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9525" tabRatio="939" activeTab="0"/>
  </bookViews>
  <sheets>
    <sheet name="KAYIT LİSTESİ" sheetId="1" r:id="rId1"/>
    <sheet name="1.Gün Start Listesi" sheetId="2" state="hidden" r:id="rId2"/>
    <sheet name="5000m." sheetId="3" state="hidden" r:id="rId3"/>
    <sheet name="2.Gün Start Listesi " sheetId="4" state="hidden" r:id="rId4"/>
  </sheets>
  <externalReferences>
    <externalReference r:id="rId7"/>
    <externalReference r:id="rId8"/>
  </externalReferences>
  <definedNames>
    <definedName name="_xlnm._FilterDatabase" localSheetId="0" hidden="1">'KAYIT LİSTESİ'!$A$3:$J$251</definedName>
    <definedName name="_xlfn.IFERROR" hidden="1">#NAME?</definedName>
    <definedName name="Excel_BuiltIn__FilterDatabase_3" localSheetId="0">#REF!</definedName>
    <definedName name="Excel_BuiltIn__FilterDatabase_3">#REF!</definedName>
    <definedName name="Excel_BuiltIn__FilterDatabase_3_1">#N/A</definedName>
    <definedName name="Excel_BuiltIn_Print_Area_11" localSheetId="3">#REF!</definedName>
    <definedName name="Excel_BuiltIn_Print_Area_11" localSheetId="2">#REF!</definedName>
    <definedName name="Excel_BuiltIn_Print_Area_11" localSheetId="0">#REF!</definedName>
    <definedName name="Excel_BuiltIn_Print_Area_11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3">#REF!</definedName>
    <definedName name="Excel_BuiltIn_Print_Area_12" localSheetId="2">#REF!</definedName>
    <definedName name="Excel_BuiltIn_Print_Area_12" localSheetId="0">#REF!</definedName>
    <definedName name="Excel_BuiltIn_Print_Area_12">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3">#REF!</definedName>
    <definedName name="Excel_BuiltIn_Print_Area_13" localSheetId="2">#REF!</definedName>
    <definedName name="Excel_BuiltIn_Print_Area_13" localSheetId="0">#REF!</definedName>
    <definedName name="Excel_BuiltIn_Print_Area_13">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3">#REF!</definedName>
    <definedName name="Excel_BuiltIn_Print_Area_16" localSheetId="2">#REF!</definedName>
    <definedName name="Excel_BuiltIn_Print_Area_16" localSheetId="0">#REF!</definedName>
    <definedName name="Excel_BuiltIn_Print_Area_16">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3">#REF!</definedName>
    <definedName name="Excel_BuiltIn_Print_Area_19" localSheetId="2">#REF!</definedName>
    <definedName name="Excel_BuiltIn_Print_Area_19" localSheetId="0">#REF!</definedName>
    <definedName name="Excel_BuiltIn_Print_Area_19">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3">#REF!</definedName>
    <definedName name="Excel_BuiltIn_Print_Area_20" localSheetId="2">#REF!</definedName>
    <definedName name="Excel_BuiltIn_Print_Area_20" localSheetId="0">#REF!</definedName>
    <definedName name="Excel_BuiltIn_Print_Area_20">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3">#REF!</definedName>
    <definedName name="Excel_BuiltIn_Print_Area_21" localSheetId="2">#REF!</definedName>
    <definedName name="Excel_BuiltIn_Print_Area_21" localSheetId="0">#REF!</definedName>
    <definedName name="Excel_BuiltIn_Print_Area_21">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3">#REF!</definedName>
    <definedName name="Excel_BuiltIn_Print_Area_4" localSheetId="2">#REF!</definedName>
    <definedName name="Excel_BuiltIn_Print_Area_4" localSheetId="0">#REF!</definedName>
    <definedName name="Excel_BuiltIn_Print_Area_4">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3">#REF!</definedName>
    <definedName name="Excel_BuiltIn_Print_Area_5" localSheetId="2">#REF!</definedName>
    <definedName name="Excel_BuiltIn_Print_Area_5" localSheetId="0">#REF!</definedName>
    <definedName name="Excel_BuiltIn_Print_Area_5">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3">#REF!</definedName>
    <definedName name="Excel_BuiltIn_Print_Area_9" localSheetId="2">#REF!</definedName>
    <definedName name="Excel_BuiltIn_Print_Area_9" localSheetId="0">#REF!</definedName>
    <definedName name="Excel_BuiltIn_Print_Area_9">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'1.Gün Start Listesi'!$A$1:$P$179</definedName>
    <definedName name="_xlnm.Print_Area" localSheetId="3">'2.Gün Start Listesi '!$A$1:$O$176</definedName>
    <definedName name="_xlnm.Print_Area" localSheetId="2">'5000m.'!$A$1:$P$49</definedName>
    <definedName name="_xlnm.Print_Area" localSheetId="0">'KAYIT LİSTESİ'!$A$1:$J$288</definedName>
    <definedName name="_xlnm.Print_Titles" localSheetId="0">'KAYIT LİSTESİ'!$1:$3</definedName>
  </definedNames>
  <calcPr fullCalcOnLoad="1"/>
</workbook>
</file>

<file path=xl/sharedStrings.xml><?xml version="1.0" encoding="utf-8"?>
<sst xmlns="http://schemas.openxmlformats.org/spreadsheetml/2006/main" count="1981" uniqueCount="953">
  <si>
    <t>Baş Hakem</t>
  </si>
  <si>
    <t>Lider</t>
  </si>
  <si>
    <t>Sekreter</t>
  </si>
  <si>
    <t>Hakem</t>
  </si>
  <si>
    <t xml:space="preserve">Tarih-Saat </t>
  </si>
  <si>
    <t>SIRA NO</t>
  </si>
  <si>
    <t>ADI VE SOYADI</t>
  </si>
  <si>
    <t>Sıra No</t>
  </si>
  <si>
    <t>Doğum Tarihi</t>
  </si>
  <si>
    <t>Adı ve Soyadı</t>
  </si>
  <si>
    <t>Derece</t>
  </si>
  <si>
    <t>1. SERİ</t>
  </si>
  <si>
    <t>2. SERİ</t>
  </si>
  <si>
    <t>3. SERİ</t>
  </si>
  <si>
    <t>Müsabakalar Direktörü</t>
  </si>
  <si>
    <t>DOĞUM TARİHİ</t>
  </si>
  <si>
    <t>S.N.</t>
  </si>
  <si>
    <t>Seri Geliş</t>
  </si>
  <si>
    <t>EN İYİ DERECESİ</t>
  </si>
  <si>
    <t>400M-1-1</t>
  </si>
  <si>
    <t>400M-2-2</t>
  </si>
  <si>
    <t>400M-1-2</t>
  </si>
  <si>
    <t>400M-1-3</t>
  </si>
  <si>
    <t>400M-1-4</t>
  </si>
  <si>
    <t>400M-1-5</t>
  </si>
  <si>
    <t>400M-1-6</t>
  </si>
  <si>
    <t>400M-2-1</t>
  </si>
  <si>
    <t>400M-2-3</t>
  </si>
  <si>
    <t>400M-2-4</t>
  </si>
  <si>
    <t>400M-2-5</t>
  </si>
  <si>
    <t>400M-2-6</t>
  </si>
  <si>
    <t>400M-3-1</t>
  </si>
  <si>
    <t>400M-3-2</t>
  </si>
  <si>
    <t>400M-3-3</t>
  </si>
  <si>
    <t>400M-3-4</t>
  </si>
  <si>
    <t>400M-3-5</t>
  </si>
  <si>
    <t>400M-3-6</t>
  </si>
  <si>
    <t>UZUN</t>
  </si>
  <si>
    <t>YÜKSEK</t>
  </si>
  <si>
    <t>800M-1-1</t>
  </si>
  <si>
    <t>800M-1-2</t>
  </si>
  <si>
    <t>800M-1-3</t>
  </si>
  <si>
    <t>800M-1-4</t>
  </si>
  <si>
    <t>800M-1-5</t>
  </si>
  <si>
    <t>800M-1-6</t>
  </si>
  <si>
    <t>800M-2-1</t>
  </si>
  <si>
    <t>800M-2-2</t>
  </si>
  <si>
    <t>800M-2-3</t>
  </si>
  <si>
    <t>800M-2-4</t>
  </si>
  <si>
    <t>800M-2-5</t>
  </si>
  <si>
    <t>800M-2-6</t>
  </si>
  <si>
    <t>800M-3-1</t>
  </si>
  <si>
    <t>800M-3-2</t>
  </si>
  <si>
    <t>800M-3-3</t>
  </si>
  <si>
    <t>800M-3-4</t>
  </si>
  <si>
    <t>800M-3-5</t>
  </si>
  <si>
    <t>800M-3-6</t>
  </si>
  <si>
    <t>GÖĞÜS NO</t>
  </si>
  <si>
    <t>Göğüs No</t>
  </si>
  <si>
    <t>Formül</t>
  </si>
  <si>
    <t>Kategori :</t>
  </si>
  <si>
    <t>Kayıt Listesi</t>
  </si>
  <si>
    <r>
      <t xml:space="preserve">Doğum Tarihi
</t>
    </r>
    <r>
      <rPr>
        <sz val="10"/>
        <color indexed="56"/>
        <rFont val="Cambria"/>
        <family val="1"/>
      </rPr>
      <t>Gün/Ay/Yıl</t>
    </r>
  </si>
  <si>
    <t>Yarışma :</t>
  </si>
  <si>
    <t>800M</t>
  </si>
  <si>
    <t>SERİ</t>
  </si>
  <si>
    <t>KULVAR</t>
  </si>
  <si>
    <t>ATMA-ATLAMA SIRASI</t>
  </si>
  <si>
    <t>YARIŞACAĞI 
BRANŞ</t>
  </si>
  <si>
    <t>200M-1-1</t>
  </si>
  <si>
    <t>200M-1-2</t>
  </si>
  <si>
    <t>200M-1-3</t>
  </si>
  <si>
    <t>200M-1-4</t>
  </si>
  <si>
    <t>200M-1-5</t>
  </si>
  <si>
    <t>200M-1-6</t>
  </si>
  <si>
    <t>200M-2-1</t>
  </si>
  <si>
    <t>200M-2-2</t>
  </si>
  <si>
    <t>200M-2-3</t>
  </si>
  <si>
    <t>200M-2-4</t>
  </si>
  <si>
    <t>200M-2-5</t>
  </si>
  <si>
    <t>200M-2-6</t>
  </si>
  <si>
    <t>200M-3-1</t>
  </si>
  <si>
    <t>200M-3-2</t>
  </si>
  <si>
    <t>200M-3-3</t>
  </si>
  <si>
    <t>200M-3-4</t>
  </si>
  <si>
    <t>200M-3-5</t>
  </si>
  <si>
    <t>200M-3-6</t>
  </si>
  <si>
    <t>100M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</si>
  <si>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</si>
  <si>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</si>
  <si>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</si>
  <si>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</si>
  <si>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</si>
  <si>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</si>
  <si>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</si>
  <si>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</si>
  <si>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</si>
  <si>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</si>
  <si>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</si>
  <si>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</si>
  <si>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</si>
  <si>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</si>
  <si>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</si>
  <si>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</si>
  <si>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</si>
  <si>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</si>
  <si>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</si>
  <si>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</si>
  <si>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</si>
  <si>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</si>
  <si>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</si>
  <si>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</si>
  <si>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</si>
  <si>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</si>
  <si>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</si>
  <si>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</si>
  <si>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</si>
  <si>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</si>
  <si>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</si>
  <si>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</si>
  <si>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</si>
  <si>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</si>
  <si>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</si>
  <si>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</si>
  <si>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</si>
  <si>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</si>
  <si>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</si>
  <si>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</si>
  <si>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</si>
  <si>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</si>
  <si>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</si>
  <si>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</si>
  <si>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UZUN-21</t>
  </si>
  <si>
    <t>UZUN-22</t>
  </si>
  <si>
    <t>UZUN-23</t>
  </si>
  <si>
    <t>UZUN-24</t>
  </si>
  <si>
    <t>UZUN-25</t>
  </si>
  <si>
    <t>800M-1-7</t>
  </si>
  <si>
    <t>800M-1-8</t>
  </si>
  <si>
    <t>800M-2-7</t>
  </si>
  <si>
    <t>800M-2-8</t>
  </si>
  <si>
    <t>800M-3-7</t>
  </si>
  <si>
    <t>800M-3-8</t>
  </si>
  <si>
    <t>100 METRE</t>
  </si>
  <si>
    <t>Start Kontrol</t>
  </si>
  <si>
    <t>YÜKSEK ATLAMA</t>
  </si>
  <si>
    <t>800 METRE</t>
  </si>
  <si>
    <t>UZUN ATLAMA</t>
  </si>
  <si>
    <t>Puan</t>
  </si>
  <si>
    <t>START KONTROL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</si>
  <si>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</si>
  <si>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</si>
  <si>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</si>
  <si>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</si>
  <si>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</si>
  <si>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</si>
  <si>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</si>
  <si>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</si>
  <si>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</si>
  <si>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</si>
  <si>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</si>
  <si>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</si>
  <si>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</si>
  <si>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</si>
  <si>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</si>
  <si>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</si>
  <si>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</si>
  <si>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</si>
  <si>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</si>
  <si>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</si>
  <si>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</si>
  <si>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</si>
  <si>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</si>
  <si>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</si>
  <si>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1500M-3-1</t>
  </si>
  <si>
    <t>1500M-3-2</t>
  </si>
  <si>
    <t>1500M-3-3</t>
  </si>
  <si>
    <t>1500M-3-4</t>
  </si>
  <si>
    <t>1500M-3-5</t>
  </si>
  <si>
    <t>1500M-3-6</t>
  </si>
  <si>
    <t>1500M-3-7</t>
  </si>
  <si>
    <t>1500M-3-8</t>
  </si>
  <si>
    <t>1500M-3-9</t>
  </si>
  <si>
    <t>1500M-3-10</t>
  </si>
  <si>
    <t>1500M-3-11</t>
  </si>
  <si>
    <t>1500M-3-12</t>
  </si>
  <si>
    <t>100M.ENG</t>
  </si>
  <si>
    <t>1500M</t>
  </si>
  <si>
    <t>GÜLLE</t>
  </si>
  <si>
    <t>DİSK</t>
  </si>
  <si>
    <t>CİRİT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</si>
  <si>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</si>
  <si>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</si>
  <si>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</si>
  <si>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</si>
  <si>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</si>
  <si>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</si>
  <si>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</si>
  <si>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</si>
  <si>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</si>
  <si>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</si>
  <si>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DİSK-11</t>
  </si>
  <si>
    <t>DİSK-12</t>
  </si>
  <si>
    <t>DİSK-13</t>
  </si>
  <si>
    <t>DİSK-14</t>
  </si>
  <si>
    <t>DİSK-15</t>
  </si>
  <si>
    <t>DİSK-16</t>
  </si>
  <si>
    <t>DİSK-17</t>
  </si>
  <si>
    <t>DİSK-18</t>
  </si>
  <si>
    <t>DİSK-19</t>
  </si>
  <si>
    <t>DİSK-20</t>
  </si>
  <si>
    <t>DİSK-21</t>
  </si>
  <si>
    <t>DİSK-22</t>
  </si>
  <si>
    <t>DİSK-23</t>
  </si>
  <si>
    <t>DİSK-24</t>
  </si>
  <si>
    <t>DİSK-25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</si>
  <si>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</si>
  <si>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</si>
  <si>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</si>
  <si>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</si>
  <si>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</si>
  <si>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</si>
  <si>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</si>
  <si>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</si>
  <si>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</si>
  <si>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</si>
  <si>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CİRİT-11</t>
  </si>
  <si>
    <t>CİRİT-12</t>
  </si>
  <si>
    <t>CİRİT-13</t>
  </si>
  <si>
    <t>CİRİT-14</t>
  </si>
  <si>
    <t>CİRİT-15</t>
  </si>
  <si>
    <t>CİRİT-16</t>
  </si>
  <si>
    <t>CİRİT-17</t>
  </si>
  <si>
    <t>CİRİT-18</t>
  </si>
  <si>
    <t>CİRİT-19</t>
  </si>
  <si>
    <t>CİRİT-20</t>
  </si>
  <si>
    <t>CİRİT-21</t>
  </si>
  <si>
    <t>CİRİT-22</t>
  </si>
  <si>
    <t>CİRİT-23</t>
  </si>
  <si>
    <t>CİRİT-24</t>
  </si>
  <si>
    <t>CİRİT-25</t>
  </si>
  <si>
    <t>1500 METRE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</si>
  <si>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</si>
  <si>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</si>
  <si>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</si>
  <si>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</si>
  <si>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</si>
  <si>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</si>
  <si>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</si>
  <si>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</si>
  <si>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</si>
  <si>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</si>
  <si>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</si>
  <si>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</si>
  <si>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</si>
  <si>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</si>
  <si>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</si>
  <si>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</si>
  <si>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</si>
  <si>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</si>
  <si>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</si>
  <si>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</si>
  <si>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</si>
  <si>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DİSK ATMA</t>
  </si>
  <si>
    <t>CİRİT ATMA</t>
  </si>
  <si>
    <t>200M</t>
  </si>
  <si>
    <t>400M</t>
  </si>
  <si>
    <t>ÜÇADIM</t>
  </si>
  <si>
    <t>SIRIK</t>
  </si>
  <si>
    <t>400 METRE</t>
  </si>
  <si>
    <t>400M-1-7</t>
  </si>
  <si>
    <t>400M-1-8</t>
  </si>
  <si>
    <t>400M-2-7</t>
  </si>
  <si>
    <t>400M-2-8</t>
  </si>
  <si>
    <t>400M-3-7</t>
  </si>
  <si>
    <t>400M-3-8</t>
  </si>
  <si>
    <t>SIRIKLA ATLAMA</t>
  </si>
  <si>
    <t>ÜÇ ADIM ATLAMA</t>
  </si>
  <si>
    <t>200 METRE</t>
  </si>
  <si>
    <t>SIRIK-1</t>
  </si>
  <si>
    <t>SIRIK-2</t>
  </si>
  <si>
    <t>SIRIK-3</t>
  </si>
  <si>
    <t>SIRIK-4</t>
  </si>
  <si>
    <t>SIRIK-5</t>
  </si>
  <si>
    <t>SIRIK-6</t>
  </si>
  <si>
    <t>SIRIK-7</t>
  </si>
  <si>
    <t>SIRIK-8</t>
  </si>
  <si>
    <t>SIRIK-9</t>
  </si>
  <si>
    <t>SIRIK-10</t>
  </si>
  <si>
    <t>SIRIK-11</t>
  </si>
  <si>
    <t>SIRIK-12</t>
  </si>
  <si>
    <t>SIRIK-13</t>
  </si>
  <si>
    <t>SIRIK-14</t>
  </si>
  <si>
    <t>SIRIK-15</t>
  </si>
  <si>
    <t>SIRIK-16</t>
  </si>
  <si>
    <t>SIRIK-17</t>
  </si>
  <si>
    <t>SIRIK-18</t>
  </si>
  <si>
    <t>SIRIK-19</t>
  </si>
  <si>
    <t>SIRIK-20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</si>
  <si>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</si>
  <si>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</si>
  <si>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</si>
  <si>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</si>
  <si>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</si>
  <si>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</si>
  <si>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</si>
  <si>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</si>
  <si>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</si>
  <si>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</si>
  <si>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ÜÇADIM-11</t>
  </si>
  <si>
    <t>ÜÇADIM-12</t>
  </si>
  <si>
    <t>ÜÇADIM-13</t>
  </si>
  <si>
    <t>ÜÇADIM-14</t>
  </si>
  <si>
    <t>ÜÇADIM-15</t>
  </si>
  <si>
    <t>ÜÇADIM-16</t>
  </si>
  <si>
    <t>ÜÇADIM-17</t>
  </si>
  <si>
    <t>ÜÇADIM-18</t>
  </si>
  <si>
    <t>ÜÇADIM-19</t>
  </si>
  <si>
    <t>ÜÇADIM-20</t>
  </si>
  <si>
    <t>ÜÇADIM-21</t>
  </si>
  <si>
    <t>ÜÇADIM-22</t>
  </si>
  <si>
    <t>ÜÇADIM-23</t>
  </si>
  <si>
    <t>ÜÇADIM-24</t>
  </si>
  <si>
    <t>ÜÇADIM-25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</si>
  <si>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</si>
  <si>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</si>
  <si>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</si>
  <si>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</si>
  <si>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</si>
  <si>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</si>
  <si>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</si>
  <si>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</si>
  <si>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</si>
  <si>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</si>
  <si>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</si>
  <si>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</si>
  <si>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</si>
  <si>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</si>
  <si>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</si>
  <si>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t>YÜKSEK-16</t>
  </si>
  <si>
    <t>YÜKSEK-17</t>
  </si>
  <si>
    <t>YÜKSEK-18</t>
  </si>
  <si>
    <t>YÜKSEK-19</t>
  </si>
  <si>
    <t>YÜKSEK-20</t>
  </si>
  <si>
    <t>200M-1-7</t>
  </si>
  <si>
    <t>200M-1-8</t>
  </si>
  <si>
    <t>200M-2-7</t>
  </si>
  <si>
    <t>200M-2-8</t>
  </si>
  <si>
    <t>200M-3-7</t>
  </si>
  <si>
    <t>200M-3-8</t>
  </si>
  <si>
    <t>Rekor:</t>
  </si>
  <si>
    <t>400M.ENG</t>
  </si>
  <si>
    <t>3000M</t>
  </si>
  <si>
    <t>3000M.ENG</t>
  </si>
  <si>
    <t>ÇEKİÇ</t>
  </si>
  <si>
    <t>4X100M</t>
  </si>
  <si>
    <t>ÇEKİÇ-1</t>
  </si>
  <si>
    <t>ÇEKİÇ-2</t>
  </si>
  <si>
    <t>ÇEKİÇ-3</t>
  </si>
  <si>
    <t>ÇEKİÇ-4</t>
  </si>
  <si>
    <t>ÇEKİÇ-5</t>
  </si>
  <si>
    <t>ÇEKİÇ-6</t>
  </si>
  <si>
    <t>ÇEKİÇ-7</t>
  </si>
  <si>
    <t>ÇEKİÇ-8</t>
  </si>
  <si>
    <t>ÇEKİÇ-9</t>
  </si>
  <si>
    <t>ÇEKİÇ-10</t>
  </si>
  <si>
    <t>ÇEKİÇ-11</t>
  </si>
  <si>
    <t>ÇEKİÇ-12</t>
  </si>
  <si>
    <t>ÇEKİÇ-13</t>
  </si>
  <si>
    <t>ÇEKİÇ-14</t>
  </si>
  <si>
    <t>ÇEKİÇ-15</t>
  </si>
  <si>
    <t>ÇEKİÇ-16</t>
  </si>
  <si>
    <t>ÇEKİÇ-17</t>
  </si>
  <si>
    <t>ÇEKİÇ-18</t>
  </si>
  <si>
    <t>ÇEKİÇ-19</t>
  </si>
  <si>
    <t>ÇEKİÇ-20</t>
  </si>
  <si>
    <t>ÇEKİÇ-21</t>
  </si>
  <si>
    <t>ÇEKİÇ-22</t>
  </si>
  <si>
    <t>ÇEKİÇ-23</t>
  </si>
  <si>
    <t>ÇEKİÇ-24</t>
  </si>
  <si>
    <t>ÇEKİÇ-25</t>
  </si>
  <si>
    <t>4X100M-1-1</t>
  </si>
  <si>
    <t>4X100M-1-2</t>
  </si>
  <si>
    <t>4X100M-1-3</t>
  </si>
  <si>
    <t>4X100M-1-4</t>
  </si>
  <si>
    <t>4X100M-1-5</t>
  </si>
  <si>
    <t>4X100M-1-6</t>
  </si>
  <si>
    <t>4X100M-1-7</t>
  </si>
  <si>
    <t>4X100M-1-8</t>
  </si>
  <si>
    <t>4X100M-2-1</t>
  </si>
  <si>
    <t>4X100M-2-2</t>
  </si>
  <si>
    <t>4X100M-2-3</t>
  </si>
  <si>
    <t>4X100M-2-4</t>
  </si>
  <si>
    <t>4X100M-2-5</t>
  </si>
  <si>
    <t>4X100M-2-6</t>
  </si>
  <si>
    <t>4X100M-2-7</t>
  </si>
  <si>
    <t>4X100M-2-8</t>
  </si>
  <si>
    <t>400M.ENG-1-1</t>
  </si>
  <si>
    <t>400M.ENG-1-2</t>
  </si>
  <si>
    <t>400M.ENG-1-3</t>
  </si>
  <si>
    <t>400M.ENG-1-4</t>
  </si>
  <si>
    <t>400M.ENG-1-5</t>
  </si>
  <si>
    <t>400M.ENG-1-6</t>
  </si>
  <si>
    <t>400M.ENG-1-7</t>
  </si>
  <si>
    <t>400M.ENG-1-8</t>
  </si>
  <si>
    <t>400M.ENG-2-1</t>
  </si>
  <si>
    <t>400M.ENG-2-2</t>
  </si>
  <si>
    <t>400M.ENG-2-3</t>
  </si>
  <si>
    <t>400M.ENG-2-4</t>
  </si>
  <si>
    <t>400M.ENG-2-5</t>
  </si>
  <si>
    <t>400M.ENG-2-6</t>
  </si>
  <si>
    <t>400M.ENG-2-7</t>
  </si>
  <si>
    <t>400M.ENG-2-8</t>
  </si>
  <si>
    <t>400M.ENG-3-1</t>
  </si>
  <si>
    <t>400M.ENG-3-2</t>
  </si>
  <si>
    <t>400M.ENG-3-3</t>
  </si>
  <si>
    <t>400M.ENG-3-4</t>
  </si>
  <si>
    <t>400M.ENG-3-5</t>
  </si>
  <si>
    <t>400M.ENG-3-6</t>
  </si>
  <si>
    <t>400M.ENG-3-7</t>
  </si>
  <si>
    <t>400M.ENG-3-8</t>
  </si>
  <si>
    <t>ÇEKİÇ ATMA</t>
  </si>
  <si>
    <t>400 METRE ENGELLİ</t>
  </si>
  <si>
    <t>3000 METRE</t>
  </si>
  <si>
    <t>4X100 METRE 1.SERİ</t>
  </si>
  <si>
    <t>4X100 METRE 2.SERİ</t>
  </si>
  <si>
    <t>İli-Takımı</t>
  </si>
  <si>
    <t>İLİ-TAKIMI</t>
  </si>
  <si>
    <t>İSVEÇ BAYRAK</t>
  </si>
  <si>
    <t>2000 METRE ENGELLİ</t>
  </si>
  <si>
    <t>isveç-1-1</t>
  </si>
  <si>
    <t>isveç-1-2</t>
  </si>
  <si>
    <t>isveç-1-3</t>
  </si>
  <si>
    <t>isveç-1-4</t>
  </si>
  <si>
    <t>isveç-1-5</t>
  </si>
  <si>
    <t>isveç-1-6</t>
  </si>
  <si>
    <t>isveç-1-7</t>
  </si>
  <si>
    <t>isveç-1-8</t>
  </si>
  <si>
    <t>isveç-2-1</t>
  </si>
  <si>
    <t>isveç-2-2</t>
  </si>
  <si>
    <t>isveç-2-3</t>
  </si>
  <si>
    <t>isveç-2-4</t>
  </si>
  <si>
    <t>isveç-2-5</t>
  </si>
  <si>
    <t>isveç-2-6</t>
  </si>
  <si>
    <t>isveç-2-7</t>
  </si>
  <si>
    <t>isveç-2-8</t>
  </si>
  <si>
    <t>3000M-1-1</t>
  </si>
  <si>
    <t>3000M-1-2</t>
  </si>
  <si>
    <t>3000M-1-3</t>
  </si>
  <si>
    <t>3000M-1-4</t>
  </si>
  <si>
    <t>3000M-1-5</t>
  </si>
  <si>
    <t>3000M-1-6</t>
  </si>
  <si>
    <t>3000M-1-7</t>
  </si>
  <si>
    <t>3000M-1-8</t>
  </si>
  <si>
    <t>3000M-1-9</t>
  </si>
  <si>
    <t>3000M-1-10</t>
  </si>
  <si>
    <t>3000M-1-11</t>
  </si>
  <si>
    <t>3000M-1-12</t>
  </si>
  <si>
    <t>3000M-2-1</t>
  </si>
  <si>
    <t>3000M-2-2</t>
  </si>
  <si>
    <t>3000M-2-3</t>
  </si>
  <si>
    <t>3000M-2-4</t>
  </si>
  <si>
    <t>3000M-2-5</t>
  </si>
  <si>
    <t>3000M-2-6</t>
  </si>
  <si>
    <t>3000M-2-7</t>
  </si>
  <si>
    <t>3000M-2-8</t>
  </si>
  <si>
    <t>3000M-2-9</t>
  </si>
  <si>
    <t>3000M-2-10</t>
  </si>
  <si>
    <t>3000M-2-11</t>
  </si>
  <si>
    <t>3000M-2-12</t>
  </si>
  <si>
    <t>4. SERİ</t>
  </si>
  <si>
    <t>100M-4-1</t>
  </si>
  <si>
    <t>100M-4-2</t>
  </si>
  <si>
    <t>100M-4-3</t>
  </si>
  <si>
    <t>100M-4-4</t>
  </si>
  <si>
    <t>100M-4-5</t>
  </si>
  <si>
    <t>100M-4-6</t>
  </si>
  <si>
    <t>100M-4-7</t>
  </si>
  <si>
    <t>100M-4-8</t>
  </si>
  <si>
    <t>400M-4-1</t>
  </si>
  <si>
    <t>400M-4-2</t>
  </si>
  <si>
    <t>400M-4-3</t>
  </si>
  <si>
    <t>400M-4-4</t>
  </si>
  <si>
    <t>400M-4-5</t>
  </si>
  <si>
    <t>400M-4-6</t>
  </si>
  <si>
    <t>400M-4-7</t>
  </si>
  <si>
    <t>400M-4-8</t>
  </si>
  <si>
    <t>YÜKSEK-21</t>
  </si>
  <si>
    <t>YÜKSEK-22</t>
  </si>
  <si>
    <t>YÜKSEK-23</t>
  </si>
  <si>
    <t>YÜKSEK-24</t>
  </si>
  <si>
    <t>YÜKSEK-25</t>
  </si>
  <si>
    <t>UZUN-26</t>
  </si>
  <si>
    <t>2000M.ENG-1-1</t>
  </si>
  <si>
    <t>2000M.ENG-1-2</t>
  </si>
  <si>
    <t>2000M.ENG-1-3</t>
  </si>
  <si>
    <t>2000M.ENG-1-4</t>
  </si>
  <si>
    <t>2000M.ENG-1-5</t>
  </si>
  <si>
    <t>2000M.ENG-1-6</t>
  </si>
  <si>
    <t>2000M.ENG-1-7</t>
  </si>
  <si>
    <t>2000M.ENG-1-8</t>
  </si>
  <si>
    <t>2000M.ENG-1-9</t>
  </si>
  <si>
    <t>2000M.ENG-1-10</t>
  </si>
  <si>
    <t>2000M.ENG-1-11</t>
  </si>
  <si>
    <t>2000M.ENG-1-12</t>
  </si>
  <si>
    <t>2000M.ENG-2-1</t>
  </si>
  <si>
    <t>2000M.ENG-2-2</t>
  </si>
  <si>
    <t>2000M.ENG-2-3</t>
  </si>
  <si>
    <t>2000M.ENG-2-4</t>
  </si>
  <si>
    <t>2000M.ENG-2-5</t>
  </si>
  <si>
    <t>2000M.ENG-2-6</t>
  </si>
  <si>
    <t>2000M.ENG-2-7</t>
  </si>
  <si>
    <t>2000M.ENG-2-8</t>
  </si>
  <si>
    <t>2000M.ENG-2-9</t>
  </si>
  <si>
    <t>2000M.ENG-2-10</t>
  </si>
  <si>
    <t>2000M.ENG-2-11</t>
  </si>
  <si>
    <t>2000M.ENG-2-12</t>
  </si>
  <si>
    <t>110 METRE ENGELLİ</t>
  </si>
  <si>
    <t>110M.ENG-1-1</t>
  </si>
  <si>
    <t>110M.ENG-1-2</t>
  </si>
  <si>
    <t>110M.ENG-1-3</t>
  </si>
  <si>
    <t>110M.ENG-1-4</t>
  </si>
  <si>
    <t>110M.ENG-1-5</t>
  </si>
  <si>
    <t>110M.ENG-1-6</t>
  </si>
  <si>
    <t>110M.ENG-1-7</t>
  </si>
  <si>
    <t>110M.ENG-1-8</t>
  </si>
  <si>
    <t>110M.ENG-2-1</t>
  </si>
  <si>
    <t>110M.ENG-2-2</t>
  </si>
  <si>
    <t>110M.ENG-2-3</t>
  </si>
  <si>
    <t>110M.ENG-2-4</t>
  </si>
  <si>
    <t>110M.ENG-2-5</t>
  </si>
  <si>
    <t>110M.ENG-2-6</t>
  </si>
  <si>
    <t>110M.ENG-2-7</t>
  </si>
  <si>
    <t>110M.ENG-2-8</t>
  </si>
  <si>
    <t>110M.ENG-3-1</t>
  </si>
  <si>
    <t>110M.ENG-3-2</t>
  </si>
  <si>
    <t>110M.ENG-3-3</t>
  </si>
  <si>
    <t>110M.ENG-3-4</t>
  </si>
  <si>
    <t>110M.ENG-3-5</t>
  </si>
  <si>
    <t>110M.ENG-3-6</t>
  </si>
  <si>
    <t>110M.ENG-3-7</t>
  </si>
  <si>
    <t>110M.ENG-3-8</t>
  </si>
  <si>
    <t>110M.ENG-4-1</t>
  </si>
  <si>
    <t>110M.ENG-4-2</t>
  </si>
  <si>
    <t>110M.ENG-4-3</t>
  </si>
  <si>
    <t>110M.ENG-4-4</t>
  </si>
  <si>
    <t>110M.ENG-4-5</t>
  </si>
  <si>
    <t>110M.ENG-4-6</t>
  </si>
  <si>
    <t>110M.ENG-4-7</t>
  </si>
  <si>
    <t>110M.ENG-4-8</t>
  </si>
  <si>
    <t>4X100M-3-1</t>
  </si>
  <si>
    <t>4X100M-3-2</t>
  </si>
  <si>
    <t>4X100M-3-3</t>
  </si>
  <si>
    <t>4X100M-3-4</t>
  </si>
  <si>
    <t>4X100M-3-5</t>
  </si>
  <si>
    <t>4X100M-3-6</t>
  </si>
  <si>
    <t>4X100M-3-7</t>
  </si>
  <si>
    <t>4X100M-3-8</t>
  </si>
  <si>
    <t>4X100M-4-1</t>
  </si>
  <si>
    <t>4X100M-4-2</t>
  </si>
  <si>
    <t>4X100M-4-3</t>
  </si>
  <si>
    <t>4X100M-4-4</t>
  </si>
  <si>
    <t>4X100M-4-5</t>
  </si>
  <si>
    <t>4X100M-4-6</t>
  </si>
  <si>
    <t>4X100M-4-7</t>
  </si>
  <si>
    <t>4X100M-4-8</t>
  </si>
  <si>
    <t>1.GÜN ERKEKLER START LİSTELERİ</t>
  </si>
  <si>
    <t>2.GÜN ERKEKLER START LİSTELERİ</t>
  </si>
  <si>
    <t>800M-4-1</t>
  </si>
  <si>
    <t>800M-4-2</t>
  </si>
  <si>
    <t>800M-4-3</t>
  </si>
  <si>
    <t>800M-4-4</t>
  </si>
  <si>
    <t>800M-4-5</t>
  </si>
  <si>
    <t>800M-4-6</t>
  </si>
  <si>
    <t>800M-4-7</t>
  </si>
  <si>
    <t>800M-4-8</t>
  </si>
  <si>
    <t>400M.ENG-4-1</t>
  </si>
  <si>
    <t>400M.ENG-4-2</t>
  </si>
  <si>
    <t>400M.ENG-4-3</t>
  </si>
  <si>
    <t>400M.ENG-4-4</t>
  </si>
  <si>
    <t>400M.ENG-4-5</t>
  </si>
  <si>
    <t>400M.ENG-4-6</t>
  </si>
  <si>
    <t>400M.ENG-4-7</t>
  </si>
  <si>
    <t>400M.ENG-4-8</t>
  </si>
  <si>
    <t>SIRIK-21</t>
  </si>
  <si>
    <t>SIRIK-22</t>
  </si>
  <si>
    <t>SIRIK-23</t>
  </si>
  <si>
    <t>SIRIK-24</t>
  </si>
  <si>
    <t>SIRIK-25</t>
  </si>
  <si>
    <t>isveç-3-1</t>
  </si>
  <si>
    <t>isveç-3-2</t>
  </si>
  <si>
    <t>isveç-3-3</t>
  </si>
  <si>
    <t>isveç-3-4</t>
  </si>
  <si>
    <t>isveç-3-5</t>
  </si>
  <si>
    <t>isveç-3-6</t>
  </si>
  <si>
    <t>isveç-3-7</t>
  </si>
  <si>
    <t>isveç-3-8</t>
  </si>
  <si>
    <t>isveç-4-1</t>
  </si>
  <si>
    <t>isveç-4-2</t>
  </si>
  <si>
    <t>isveç-4-3</t>
  </si>
  <si>
    <t>isveç-4-4</t>
  </si>
  <si>
    <t>isveç-4-5</t>
  </si>
  <si>
    <t>isveç-4-6</t>
  </si>
  <si>
    <t>isveç-4-7</t>
  </si>
  <si>
    <t>isveç-4-8</t>
  </si>
  <si>
    <t>TURKCELL GENÇLER LİGİ 1.KADEME YARIŞMALARI</t>
  </si>
  <si>
    <t>3000M.eng-1-1</t>
  </si>
  <si>
    <t>3000M.eng-1-2</t>
  </si>
  <si>
    <t>3000M.eng-1-3</t>
  </si>
  <si>
    <t>3000M.eng-1-4</t>
  </si>
  <si>
    <t>3000M.eng-1-5</t>
  </si>
  <si>
    <t>3000M.eng-1-6</t>
  </si>
  <si>
    <t>3000M.eng-1-7</t>
  </si>
  <si>
    <t>3000M.eng-1-8</t>
  </si>
  <si>
    <t>3000M.eng-1-9</t>
  </si>
  <si>
    <t>3000M.eng-1-10</t>
  </si>
  <si>
    <t>3000M.eng-1-11</t>
  </si>
  <si>
    <t>3000M.eng-1-12</t>
  </si>
  <si>
    <t>3000M.eng-2-1</t>
  </si>
  <si>
    <t>3000M.eng-2-2</t>
  </si>
  <si>
    <t>3000M.eng-2-3</t>
  </si>
  <si>
    <t>3000M.eng-2-4</t>
  </si>
  <si>
    <t>3000M.eng-2-5</t>
  </si>
  <si>
    <t>3000M.eng-2-6</t>
  </si>
  <si>
    <t>3000M.eng-2-7</t>
  </si>
  <si>
    <t>3000M.eng-2-8</t>
  </si>
  <si>
    <t>3000M.eng-2-9</t>
  </si>
  <si>
    <t>3000M.eng-2-10</t>
  </si>
  <si>
    <t>3000M.eng-2-11</t>
  </si>
  <si>
    <t>3000M.eng-2-12</t>
  </si>
  <si>
    <t>3000M.eng-3-1</t>
  </si>
  <si>
    <t>3000M.eng-3-2</t>
  </si>
  <si>
    <t>3000M.eng-3-3</t>
  </si>
  <si>
    <t>3000M.eng-3-4</t>
  </si>
  <si>
    <t>3000M.eng-3-5</t>
  </si>
  <si>
    <t>3000M.eng-3-6</t>
  </si>
  <si>
    <t>3000M.eng-3-7</t>
  </si>
  <si>
    <t>3000M.eng-3-8</t>
  </si>
  <si>
    <t>3000M.eng-3-9</t>
  </si>
  <si>
    <t>3000M.eng-3-10</t>
  </si>
  <si>
    <t>3000M.eng-3-11</t>
  </si>
  <si>
    <t>3000M.eng-3-12</t>
  </si>
  <si>
    <t>4X400M</t>
  </si>
  <si>
    <t>Genç Kızlar</t>
  </si>
  <si>
    <t>GÜZİDE ALÇU</t>
  </si>
  <si>
    <t>FATMANUR DURU</t>
  </si>
  <si>
    <t>LEYLA BATURAY</t>
  </si>
  <si>
    <t>SARA AKKOYUN</t>
  </si>
  <si>
    <t>SEVİM BATURAY</t>
  </si>
  <si>
    <t>.01.01.1998</t>
  </si>
  <si>
    <t>AYŞEGÜL BİTGİN</t>
  </si>
  <si>
    <t>GÜLSÜM GÜLTEN KUZU</t>
  </si>
  <si>
    <t>BAHAR YARIM</t>
  </si>
  <si>
    <t>YETER ÇİFT SÜREN</t>
  </si>
  <si>
    <t>GÜZİDE ALÇU
FATMANUR DURU
SARA AKKOYUN 
AYŞEGÜL BİTGİN</t>
  </si>
  <si>
    <t>01.01.1997
01.01.1997
01.01.1998
01.01.1998</t>
  </si>
  <si>
    <t>01.01.1998
01.01.1997
01.01.1997
01.01.1998</t>
  </si>
  <si>
    <t>DİYARBAKIR-ATLETİZM SPOR</t>
  </si>
  <si>
    <t>DERYANUR KEMALOĞLU</t>
  </si>
  <si>
    <t>İSTANBUL-BEŞİKTAŞ J.K</t>
  </si>
  <si>
    <t>EZGİ  DOĞAN</t>
  </si>
  <si>
    <t>GİZEM YUMAK</t>
  </si>
  <si>
    <t>FATMANUR ULUDAĞ</t>
  </si>
  <si>
    <t xml:space="preserve">   28 01 1997</t>
  </si>
  <si>
    <t>GAMZE  ŞİMŞEK</t>
  </si>
  <si>
    <t>GAMZE  YUMAK</t>
  </si>
  <si>
    <t xml:space="preserve">   25 06 1997</t>
  </si>
  <si>
    <t>AYŞENUR  KARAKOÇ</t>
  </si>
  <si>
    <t>RAZİYE ÇOBAN</t>
  </si>
  <si>
    <t>BAHAR AYTEKİN</t>
  </si>
  <si>
    <t>AZİZE ALTIN</t>
  </si>
  <si>
    <t>HATİCE GÜNDÜZ</t>
  </si>
  <si>
    <t>YAREN GÜLER</t>
  </si>
  <si>
    <t>ÖZLEM AKYÜREK</t>
  </si>
  <si>
    <t>H. MELİSA BAKIRSİNİ</t>
  </si>
  <si>
    <t>BAHAR AYTEKİN
EZGİ DOĞAN
GAMZE  ŞİMŞEK
DERYANUR KEMALOĞLU</t>
  </si>
  <si>
    <t>01.01.1997
23.05.1997
  28 01 1997
05.02.1997</t>
  </si>
  <si>
    <t>GAMZE  YUMAK
EZGİ DOĞAN
GAMZE ŞİMŞEK
DERYANUR KEMALOĞLU</t>
  </si>
  <si>
    <t>06,02,1998</t>
  </si>
  <si>
    <t>ELİF YAĞCIOĞLU</t>
  </si>
  <si>
    <t>SAKARYA-B.ŞHR.BLD.S.K.</t>
  </si>
  <si>
    <t>26,02,1996</t>
  </si>
  <si>
    <t>KÜBRA ÇELİK</t>
  </si>
  <si>
    <t>17,11,1997</t>
  </si>
  <si>
    <t>ŞULE ARDA</t>
  </si>
  <si>
    <t>16,10,1997</t>
  </si>
  <si>
    <t>FERİDE TANIŞ</t>
  </si>
  <si>
    <t>27,07,1998</t>
  </si>
  <si>
    <t>YAREN AYDIN</t>
  </si>
  <si>
    <t>19,03,1998</t>
  </si>
  <si>
    <t>HİLAL KALKAN</t>
  </si>
  <si>
    <t>13,08,1998</t>
  </si>
  <si>
    <t>SEMRA KÖK</t>
  </si>
  <si>
    <t>01,01,1998</t>
  </si>
  <si>
    <t>HAVVA NUR ÖZTURAN</t>
  </si>
  <si>
    <t>10,09,1999</t>
  </si>
  <si>
    <t>ZİNNUR ONAT</t>
  </si>
  <si>
    <t>29,07,1999</t>
  </si>
  <si>
    <t>YAREN BAŞ</t>
  </si>
  <si>
    <t>03,11,1999</t>
  </si>
  <si>
    <t>İLAYDA BULUT</t>
  </si>
  <si>
    <t>HİLAL KALKAN
KÜBRA ÇELİK
YAREN BAŞ
ELİF YAĞCIOĞLU</t>
  </si>
  <si>
    <t>19,03,1998
26,02,1996
29,07,1999
06,02,1998</t>
  </si>
  <si>
    <t>16,10,1997
27,07,1998
06,02,1998
26,02,1996</t>
  </si>
  <si>
    <t>FERİDE TANIŞ
YAREN AYDIN
ELİF YAĞCIOĞLU
KÜBRA ÇELİK</t>
  </si>
  <si>
    <t>AYNURSEL PINAR</t>
  </si>
  <si>
    <t>NİLSU BATTAL</t>
  </si>
  <si>
    <t>AYŞE BAYRAM</t>
  </si>
  <si>
    <t>ALENAY BİRÇEM SAYLAM</t>
  </si>
  <si>
    <t>MEDİNE ALPER</t>
  </si>
  <si>
    <t>MEHTAP KILIÇHAN</t>
  </si>
  <si>
    <t>İREM KARAASLAN</t>
  </si>
  <si>
    <t>HATİCE CEREN YAKIN</t>
  </si>
  <si>
    <t>ASYA ÇULHAOĞLU</t>
  </si>
  <si>
    <t>ALEYNA KARADÜZ</t>
  </si>
  <si>
    <t>NİLSU BATTAL
MEDİNE ALPER
ALEYNA KARADÜZ
AYNURSEL PINAR</t>
  </si>
  <si>
    <t>NİLSU BATTAL
GÜLİSTAN ERCİYAS
AYNURSEL PINAR
MEDİNE ALPER</t>
  </si>
  <si>
    <t>23.09.1997
01.01.1999
20.09.1998
11.08.1998</t>
  </si>
  <si>
    <t>23.09.1997
15.08.1996
11.08.1998
01.01.1999</t>
  </si>
  <si>
    <t>İZMİR-B.ŞHR. BLD.S.K.</t>
  </si>
  <si>
    <t>01,02,1999</t>
  </si>
  <si>
    <t>KUMRU BÜYÜK</t>
  </si>
  <si>
    <t>İSTASNBUL-ÜSKÜDAR BLD.S.K.</t>
  </si>
  <si>
    <t>14,08,1999</t>
  </si>
  <si>
    <t>MERVE TAŞKIN</t>
  </si>
  <si>
    <t>28,06,1997</t>
  </si>
  <si>
    <t>DAMLA ÇELİK</t>
  </si>
  <si>
    <t>01,04,1999</t>
  </si>
  <si>
    <t>FATMA TÜRK</t>
  </si>
  <si>
    <t>22,03,1997</t>
  </si>
  <si>
    <t>KADER ERBEK</t>
  </si>
  <si>
    <t>08,01,1997</t>
  </si>
  <si>
    <t>ASLI PALTA</t>
  </si>
  <si>
    <t>DAMLA BÜYÜK</t>
  </si>
  <si>
    <t>07,02,1996</t>
  </si>
  <si>
    <t>RABİA OYA TAMTEKİN</t>
  </si>
  <si>
    <t>31,03,1998</t>
  </si>
  <si>
    <t>MİRAY AKBULUT</t>
  </si>
  <si>
    <t>RABİA OYA TAMTEKİN
DAMLA ÇELİK
MERVE TAŞKIN
KUMRU BÜYÜK</t>
  </si>
  <si>
    <t>RABİA OYA TAMTEKİN
MERVE TAŞKIN
KUMRU BÜYÜK
DAMLA ÇELİK</t>
  </si>
  <si>
    <t>07,02,1996
28,06,1997
14,08,1999
01,02,1999</t>
  </si>
  <si>
    <t>07,02,1996
14,08,1999
01,02,1999
28,06,1997</t>
  </si>
  <si>
    <t>YUDUM İLİKSİZ</t>
  </si>
  <si>
    <t>İSTANBUL-FENERBAHÇE</t>
  </si>
  <si>
    <t>KEZİBAN DEMİRALP</t>
  </si>
  <si>
    <t>FATMA ARIK</t>
  </si>
  <si>
    <t>PINAR DEMİRTAŞ</t>
  </si>
  <si>
    <t>NURAN SATILMIŞ</t>
  </si>
  <si>
    <t>HASİBE SERENAY FİL</t>
  </si>
  <si>
    <t>GÖZDENUR BAYRAK</t>
  </si>
  <si>
    <t>GÜLNAZ USKUN</t>
  </si>
  <si>
    <t>MELİS KESTEKOĞLU</t>
  </si>
  <si>
    <t>EMİNE GİRGİN</t>
  </si>
  <si>
    <t>EDA TUĞSUZ</t>
  </si>
  <si>
    <t>DENİZ YAYLACI</t>
  </si>
  <si>
    <t>ECEM ÇALAĞAN</t>
  </si>
  <si>
    <t>CEMRE BİTGİN</t>
  </si>
  <si>
    <t>EMİNE SELDA KIRDEMİR</t>
  </si>
  <si>
    <t>DEMET PARLAK</t>
  </si>
  <si>
    <t>ECEM ÇALAĞAN
YUDUM İLİKSİZ
HASİBE SERENAY FİL
GÖZDENUR BAYRAK</t>
  </si>
  <si>
    <t>FATMA ARIK
KEZİBAN DEMİRALP
SİBEL TİDİM
NAZMİYE OCAK</t>
  </si>
  <si>
    <t>18.01.1998
22.02.1997
09.04.1996
01.12.1997</t>
  </si>
  <si>
    <t>10.09.1997
03.10.1998
05.01.1998
31.08.1998</t>
  </si>
  <si>
    <t>01.01.1999</t>
  </si>
  <si>
    <t>01.01 1997</t>
  </si>
  <si>
    <t>21.02.1998</t>
  </si>
  <si>
    <t>30.12.1998</t>
  </si>
  <si>
    <t>17.02.1998</t>
  </si>
  <si>
    <t>11.01.1998</t>
  </si>
  <si>
    <t>01.01.1997</t>
  </si>
  <si>
    <t>22.11.1997</t>
  </si>
  <si>
    <t>01.01.1998</t>
  </si>
  <si>
    <t>ANKARA-B.B. ANKARASPOR</t>
  </si>
  <si>
    <t>MELIKE CEYHAN</t>
  </si>
  <si>
    <t>HAVVA YILMAZ</t>
  </si>
  <si>
    <t>EDA VURAL</t>
  </si>
  <si>
    <t>ZARIFE AYBUKE EROL</t>
  </si>
  <si>
    <t>FEYZANUR KARAKAYA</t>
  </si>
  <si>
    <t>MAKBULE MUTLU</t>
  </si>
  <si>
    <t>BELHUDE SALMANLI</t>
  </si>
  <si>
    <t>RÜMEYSA DALGIÇ</t>
  </si>
  <si>
    <t>BÜSRA GÜLTEKIN</t>
  </si>
  <si>
    <t>PELINAY TAŞDEMIR</t>
  </si>
  <si>
    <t>RUMEYSA ÇIFTÇI</t>
  </si>
  <si>
    <t>RÜMEYSA ÇIFTÇI</t>
  </si>
  <si>
    <t>EDANUR KARAKAŞ</t>
  </si>
  <si>
    <t>MERVE  BAŞKAYA</t>
  </si>
  <si>
    <t>MAKBULE  MUTLU
MERVE BAŞKAYA
HAVVA YILMAZ
MELIKE CEYHAN</t>
  </si>
  <si>
    <t>BELHUDE SALMANLI
EDA VURAL
ZARIFE AYBUKE EROL
HAVVA YILMAZ</t>
  </si>
  <si>
    <t>ESRA ÖZGÜL</t>
  </si>
  <si>
    <t>BURSA-OSMANGAZİ BLD.S.K.</t>
  </si>
  <si>
    <t>BAHAR ILDIRKAYA</t>
  </si>
  <si>
    <t>SERAY ŞENTÜRK</t>
  </si>
  <si>
    <t>SONGÜL KONAK</t>
  </si>
  <si>
    <t>RÜMEYSA EFE</t>
  </si>
  <si>
    <t>MELEK NAS</t>
  </si>
  <si>
    <t>MELİKE TAN</t>
  </si>
  <si>
    <t>TUĞBA YENİ</t>
  </si>
  <si>
    <t>MERVE ERTEK</t>
  </si>
  <si>
    <t>MELEK ZÜBEYDE ŞAHİNOĞLU</t>
  </si>
  <si>
    <t>DİLAN ERDEMİR</t>
  </si>
  <si>
    <t>RÜMEYSA EFE
SERAY ŞENTÜRK
BAHAR ILDIRKAYA
TUBA YENİ</t>
  </si>
  <si>
    <t>ESRA ÖZGÜL
BAHAR ILDIRKAYA
SERAY ŞENTÜRK
SONGÜL KONAK</t>
  </si>
  <si>
    <t>16.09.1996
07.11.1996
17.03.1996
06.01.1997</t>
  </si>
  <si>
    <t>16.09.1996
17.03.1996
07.11.1996
06.01.1996</t>
  </si>
  <si>
    <t>ŞERİFE DURMUŞ</t>
  </si>
  <si>
    <t>KAYSERİ-KARSU MOLU SPOR</t>
  </si>
  <si>
    <t>MELİKE KARAKOYUN</t>
  </si>
  <si>
    <t>HATİCE TAŞCI</t>
  </si>
  <si>
    <t>SİNEM NUR ERARSLAN</t>
  </si>
  <si>
    <t>HASRET CAN</t>
  </si>
  <si>
    <t>SİNEM ÖZPINAR</t>
  </si>
  <si>
    <t>SİMGE ALTIOK</t>
  </si>
  <si>
    <t>DİLEK KUVET</t>
  </si>
  <si>
    <t>MERVE KURTULMUŞ</t>
  </si>
  <si>
    <t>MELİKE KARAKOYUN
ŞERİFE DURMUŞ
HATİCE TAŞCI
SİNEM NUR ERARSLAN</t>
  </si>
  <si>
    <t>SİNEM NUR ERARSLAN
SİNEM ÖZPINAR
HATİCE TAŞCI
ŞERİFE DURMUŞ</t>
  </si>
  <si>
    <t>27.04.1999
13.04.1998
10.06.1998
05.01.1999</t>
  </si>
  <si>
    <t>05.01.1999
30.01.1998
10.06.1998
13.04.1998</t>
  </si>
  <si>
    <t>EMİNE BATE</t>
  </si>
  <si>
    <t>RABİA AYVAZ</t>
  </si>
  <si>
    <t>FEYZA BAHADIR</t>
  </si>
  <si>
    <t>PINAR AKBACI</t>
  </si>
  <si>
    <t>EMİNE BAYDİLİ</t>
  </si>
  <si>
    <t>NEŞE GÜLTEPE</t>
  </si>
  <si>
    <t>EDANUR CELEP</t>
  </si>
  <si>
    <t>BEYZA KURT</t>
  </si>
  <si>
    <t>ÖZGE SAMIKIRAN</t>
  </si>
  <si>
    <t>İNCİ KAYAN</t>
  </si>
  <si>
    <t>ECE KIRAL</t>
  </si>
  <si>
    <t>İSTANBUL-PENDİK BLD.S.K.</t>
  </si>
  <si>
    <t>EMİNE BATE
EMİNE BAYDİLİ
RABİA AYVAZ
FEYZA BAHADIR</t>
  </si>
  <si>
    <t>12.08.1998
17.03.1999
03.04.1997
09.07.1999</t>
  </si>
  <si>
    <t>EDA NUR KILIÇ</t>
  </si>
  <si>
    <t>İSTANBUL - ENKA</t>
  </si>
  <si>
    <t>ZEYNEP BAŞ</t>
  </si>
  <si>
    <t>BÜŞRA YILDIRIM</t>
  </si>
  <si>
    <t>SEMRA KARASLAN</t>
  </si>
  <si>
    <t>SELENAY BATİ</t>
  </si>
  <si>
    <t>MERYEN ÇANAKÇI</t>
  </si>
  <si>
    <t>CEYLAN GÖKDEMİR</t>
  </si>
  <si>
    <t>ELİF TAŞ</t>
  </si>
  <si>
    <t>NEJLA KAKŞİ</t>
  </si>
  <si>
    <t>İREM KUM</t>
  </si>
  <si>
    <t>GÖKSU NUR CÖMERTOĞLU</t>
  </si>
  <si>
    <t>MERYEM ÇANAKÇI</t>
  </si>
  <si>
    <t>TUĞBA DANIŞMAZ</t>
  </si>
  <si>
    <t>ESMANUR ALKAÇ</t>
  </si>
  <si>
    <t>BÜŞRA PEKŞİRİN</t>
  </si>
  <si>
    <t>EDA NUR KILIÇ
MERYEM ÇANAKÇI
ZEYNEP BAŞ
SELVA PINAR AKÇA</t>
  </si>
  <si>
    <t>BÜŞRA YILDIRIM
ZEYNEP BAŞ
ÖZLEM KAHRAMAN
FATMANUR UĞUR</t>
  </si>
  <si>
    <t>10.07.1999
01.01.1997
01.01.1996
14.08.1996</t>
  </si>
  <si>
    <t>10.05.1996
01.01.1996
02.05.1997
30.06.1998</t>
  </si>
  <si>
    <t>8
5
12
2</t>
  </si>
  <si>
    <t>AYŞEGÜL BİTGİN
FATMANUR DURU
GÜZİDE ALÇU 
SARA AKKOYUN</t>
  </si>
  <si>
    <t>2
5
8
12</t>
  </si>
  <si>
    <t>21
30
32
24</t>
  </si>
  <si>
    <t>33
30
32
24</t>
  </si>
  <si>
    <t>77
79
88
72</t>
  </si>
  <si>
    <t xml:space="preserve">74
87
72
79
</t>
  </si>
  <si>
    <t>98
96
90
92</t>
  </si>
  <si>
    <t>98
99
92
96</t>
  </si>
  <si>
    <t>209
203
207
206</t>
  </si>
  <si>
    <t>209
207
206
203</t>
  </si>
  <si>
    <t>216
251
242
239</t>
  </si>
  <si>
    <t>229
247
252
253</t>
  </si>
  <si>
    <t>260
263
259
261</t>
  </si>
  <si>
    <t>254
256
282
259</t>
  </si>
  <si>
    <t>01.01.1996
01.01.1998
01.01 1997
01.01.1999</t>
  </si>
  <si>
    <t>30.12.1998
01.01 1997
08.03.1998
01.01 1997</t>
  </si>
  <si>
    <t>293
295
283
297</t>
  </si>
  <si>
    <t>287
283
295
296</t>
  </si>
  <si>
    <t>301
307
300
304</t>
  </si>
  <si>
    <t>304
306
300
307</t>
  </si>
  <si>
    <t>314
315
325
316</t>
  </si>
  <si>
    <t>329
341
381
343</t>
  </si>
  <si>
    <t>327
381
382
383</t>
  </si>
  <si>
    <t>ZEYNEP DEMİRTAŞ</t>
  </si>
  <si>
    <t>MERVE KARACA</t>
  </si>
  <si>
    <t>EDA İNAL</t>
  </si>
  <si>
    <t>DİLEK HALİDİ</t>
  </si>
  <si>
    <t>ŞEYMA OCAK</t>
  </si>
  <si>
    <t>SİNEM YILDIRIM</t>
  </si>
  <si>
    <t>SONGÜL ÇALPARMAK</t>
  </si>
  <si>
    <t>ZEYNEP İREM KARAKUZU</t>
  </si>
  <si>
    <t>FATMANUR SERDAR</t>
  </si>
  <si>
    <t>MERVE ÇAKIR</t>
  </si>
  <si>
    <t>AYŞE YAREN KÜÇÜKALİ</t>
  </si>
  <si>
    <t>SAMSUN-ATAK SPOR K.</t>
  </si>
  <si>
    <t>EDA İNAL
ŞEYMA OCAK
FATMANUR SERDAR
ZEYNEP DEMİRTAŞ</t>
  </si>
  <si>
    <t>MERVE KARACA
EDA İNAL
ŞEYMA OCAK
DİLEK HALİDİ</t>
  </si>
  <si>
    <t>20.01.1998
09.02.1999
03.03.1997
20.06.1996</t>
  </si>
  <si>
    <t>12.10.1998
20.01.1998
09.02.1999
14.04.1997</t>
  </si>
  <si>
    <t xml:space="preserve">DUYGU DELİKTAŞ </t>
  </si>
  <si>
    <t>ESKİŞEHİR-B.ŞHR.G.S.K.</t>
  </si>
  <si>
    <t>DAMLA ÖZÇETİN</t>
  </si>
  <si>
    <t>GAMZE YILDIRIM</t>
  </si>
  <si>
    <t>RUKİYE GÜVEN</t>
  </si>
  <si>
    <t>CEMİLE ÜLKER</t>
  </si>
  <si>
    <t>NEZAHAT ADA</t>
  </si>
  <si>
    <t>KARDELEN BECEREN</t>
  </si>
  <si>
    <t>SEMA APAYDIN</t>
  </si>
  <si>
    <t>FATMA TANRIVERDİ</t>
  </si>
  <si>
    <t>CEYLAN TANRIVERDİ</t>
  </si>
  <si>
    <t>DUYGU DELİKTAŞ 
DAMLA ÖZÇETİN
GAMZE YILDIRIM
CEMİLE ÜLKER</t>
  </si>
  <si>
    <t>DAMLA ÖZÇETİN
GAMZE YILDIRIM
CEMİLE ÜLKER
RUKİYE GÜVEN</t>
  </si>
  <si>
    <t>03.11.1999
06.05.1998
23.08.1999
15.04.1998</t>
  </si>
  <si>
    <t>06.05.1998
23.08.1999
15.04.1998
09.03.1999</t>
  </si>
  <si>
    <t>-</t>
  </si>
  <si>
    <t>SİNEM BAYRAM</t>
  </si>
  <si>
    <t>DERYA ERKAN</t>
  </si>
  <si>
    <t>SÜMEYYE EROL</t>
  </si>
  <si>
    <t>BAHAR ATALAY</t>
  </si>
  <si>
    <t>YAREN KURTAY</t>
  </si>
  <si>
    <t>SEHER AKKUŞ</t>
  </si>
  <si>
    <t>EKİN ESRA KALIR</t>
  </si>
  <si>
    <t>BİRCAN MERT</t>
  </si>
  <si>
    <t>CANSEL ILGAR</t>
  </si>
  <si>
    <t>MERVE KARADENİZ</t>
  </si>
  <si>
    <t>GİZEMGÜL ŞİMŞEK</t>
  </si>
  <si>
    <t>SERPİL BAKIRHAN</t>
  </si>
  <si>
    <t>NİHAN YÖNEN</t>
  </si>
  <si>
    <t>HATİCE NUR AYDOĞDU</t>
  </si>
  <si>
    <t>BURSA-B.ŞHR. BLD.S.K.</t>
  </si>
  <si>
    <t>SİNEM BAYRAM
YAREN KURTAY
DERYA ERKAN
SEHER AKKUŞ</t>
  </si>
  <si>
    <t>DERYA ERKAN
SEHER AKKUŞ
SİNEM BAYRAM
SÜMEYYE EROL</t>
  </si>
  <si>
    <t>26.06.1997
15.05.1999
16.06.1998
18.06.1999</t>
  </si>
  <si>
    <t>16.06.1998
18.06.1999
26.06.1997
15.06.1997</t>
  </si>
  <si>
    <t>386
393
387
394</t>
  </si>
  <si>
    <t>389
386
393
385</t>
  </si>
  <si>
    <t>399
398
401
396</t>
  </si>
  <si>
    <t>398
401
396
404</t>
  </si>
  <si>
    <t>417
419
409
415</t>
  </si>
  <si>
    <t>409
415
417
418</t>
  </si>
  <si>
    <t>ESRA ÖZ</t>
  </si>
  <si>
    <t>TÜLAY BAKIR</t>
  </si>
  <si>
    <t>KÜBRA KARCI</t>
  </si>
  <si>
    <t>SELMA İSOT</t>
  </si>
  <si>
    <t>FİKRİYE DİLEÇ</t>
  </si>
  <si>
    <t>MERVE AYDIN</t>
  </si>
  <si>
    <t>ŞURA EREN</t>
  </si>
  <si>
    <t>YAREN ALGIN</t>
  </si>
  <si>
    <t>HAVVA BEKMEZ</t>
  </si>
  <si>
    <t>CEMRE KUŞLUK</t>
  </si>
  <si>
    <t>SEDA BAŞOĞLU</t>
  </si>
  <si>
    <t>CANSEL SAPMAZ</t>
  </si>
  <si>
    <t>TOKAT-GENÇLİK SPOR KLB.</t>
  </si>
  <si>
    <t>CEMRE KUŞLUK
FİKRİYE DİLEÇ
TÜLAY BAKIR
ESRA ÖZ</t>
  </si>
  <si>
    <t>TÜLAY BAKIR
ÖZGE SERİN
FİKRİYE DİLEÇ
SELMA İSOT</t>
  </si>
  <si>
    <t>18.02.1999
28.12.1997
25.10.1999
24.09.1997</t>
  </si>
  <si>
    <t>25.10.1999
19.11.1996
28.12.1997
03.02.1999</t>
  </si>
  <si>
    <t>421
423
430
422</t>
  </si>
  <si>
    <t>430
432
423
428</t>
  </si>
</sst>
</file>

<file path=xl/styles.xml><?xml version="1.0" encoding="utf-8"?>
<styleSheet xmlns="http://schemas.openxmlformats.org/spreadsheetml/2006/main">
  <numFmts count="6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[$-41F]d\ mmmm\ yyyy\ dddd"/>
    <numFmt numFmtId="220" formatCode="[$¥€-2]\ #,##0.00_);[Red]\([$€-2]\ #,##0.00\)"/>
  </numFmts>
  <fonts count="76">
    <font>
      <sz val="10"/>
      <name val="Arial"/>
      <family val="0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color indexed="56"/>
      <name val="Cambria"/>
      <family val="1"/>
    </font>
    <font>
      <b/>
      <sz val="14"/>
      <color indexed="56"/>
      <name val="Cambria"/>
      <family val="1"/>
    </font>
    <font>
      <sz val="12"/>
      <name val="Cambria"/>
      <family val="1"/>
    </font>
    <font>
      <sz val="12"/>
      <name val="Arial"/>
      <family val="2"/>
    </font>
    <font>
      <b/>
      <sz val="20"/>
      <color indexed="56"/>
      <name val="Cambria"/>
      <family val="1"/>
    </font>
    <font>
      <b/>
      <sz val="22"/>
      <color indexed="56"/>
      <name val="Cambria"/>
      <family val="1"/>
    </font>
    <font>
      <u val="single"/>
      <sz val="8.5"/>
      <color indexed="12"/>
      <name val="Arial"/>
      <family val="2"/>
    </font>
    <font>
      <b/>
      <sz val="11"/>
      <color indexed="10"/>
      <name val="Cambria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sz val="10"/>
      <color indexed="8"/>
      <name val="Cambria"/>
      <family val="1"/>
    </font>
    <font>
      <b/>
      <sz val="9"/>
      <color indexed="56"/>
      <name val="Cambria"/>
      <family val="1"/>
    </font>
    <font>
      <sz val="15"/>
      <name val="Cambria"/>
      <family val="1"/>
    </font>
    <font>
      <sz val="12"/>
      <color indexed="10"/>
      <name val="Cambria"/>
      <family val="1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2"/>
      <color indexed="8"/>
      <name val="Cambria"/>
      <family val="1"/>
    </font>
    <font>
      <b/>
      <sz val="11"/>
      <color indexed="56"/>
      <name val="Cambria"/>
      <family val="1"/>
    </font>
    <font>
      <b/>
      <sz val="16"/>
      <name val="Cambria"/>
      <family val="1"/>
    </font>
    <font>
      <b/>
      <sz val="14"/>
      <color indexed="10"/>
      <name val="Cambria"/>
      <family val="1"/>
    </font>
    <font>
      <b/>
      <sz val="10"/>
      <color indexed="56"/>
      <name val="Cambria"/>
      <family val="1"/>
    </font>
    <font>
      <b/>
      <sz val="12"/>
      <color indexed="56"/>
      <name val="Cambria"/>
      <family val="1"/>
    </font>
    <font>
      <b/>
      <sz val="10"/>
      <color indexed="36"/>
      <name val="Cambria"/>
      <family val="1"/>
    </font>
    <font>
      <sz val="10"/>
      <color indexed="10"/>
      <name val="Cambria"/>
      <family val="1"/>
    </font>
    <font>
      <b/>
      <sz val="13"/>
      <color indexed="8"/>
      <name val="Cambria"/>
      <family val="1"/>
    </font>
    <font>
      <b/>
      <sz val="18"/>
      <name val="Cambria"/>
      <family val="1"/>
    </font>
    <font>
      <b/>
      <u val="single"/>
      <sz val="12"/>
      <color indexed="10"/>
      <name val="Cambria"/>
      <family val="1"/>
    </font>
    <font>
      <b/>
      <sz val="14"/>
      <name val="Cambria"/>
      <family val="1"/>
    </font>
    <font>
      <sz val="8"/>
      <name val="Tahoma"/>
      <family val="2"/>
    </font>
    <font>
      <u val="single"/>
      <sz val="8.5"/>
      <color theme="10"/>
      <name val="Arial"/>
      <family val="2"/>
    </font>
    <font>
      <sz val="11"/>
      <color rgb="FFFF0000"/>
      <name val="Cambria"/>
      <family val="1"/>
    </font>
    <font>
      <sz val="10"/>
      <color theme="1"/>
      <name val="Cambria"/>
      <family val="1"/>
    </font>
    <font>
      <b/>
      <sz val="9"/>
      <color rgb="FF002060"/>
      <name val="Cambria"/>
      <family val="1"/>
    </font>
    <font>
      <sz val="12"/>
      <color rgb="FFFF0000"/>
      <name val="Cambria"/>
      <family val="1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sz val="12"/>
      <color theme="1"/>
      <name val="Cambria"/>
      <family val="1"/>
    </font>
    <font>
      <b/>
      <sz val="11"/>
      <color rgb="FF002060"/>
      <name val="Cambria"/>
      <family val="1"/>
    </font>
    <font>
      <b/>
      <sz val="14"/>
      <color rgb="FFFF0000"/>
      <name val="Cambria"/>
      <family val="1"/>
    </font>
    <font>
      <b/>
      <sz val="10"/>
      <color rgb="FF002060"/>
      <name val="Cambria"/>
      <family val="1"/>
    </font>
    <font>
      <b/>
      <sz val="12"/>
      <color rgb="FF002060"/>
      <name val="Cambria"/>
      <family val="1"/>
    </font>
    <font>
      <b/>
      <sz val="11"/>
      <color rgb="FFFF0000"/>
      <name val="Cambria"/>
      <family val="1"/>
    </font>
    <font>
      <b/>
      <sz val="10"/>
      <color rgb="FF7030A0"/>
      <name val="Cambria"/>
      <family val="1"/>
    </font>
    <font>
      <sz val="10"/>
      <color rgb="FFFF0000"/>
      <name val="Cambria"/>
      <family val="1"/>
    </font>
    <font>
      <b/>
      <sz val="13"/>
      <color theme="1"/>
      <name val="Cambria"/>
      <family val="1"/>
    </font>
    <font>
      <b/>
      <u val="single"/>
      <sz val="12"/>
      <color rgb="FFFF0000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" fillId="18" borderId="8" applyNumberFormat="0" applyFont="0" applyAlignment="0" applyProtection="0"/>
    <xf numFmtId="0" fontId="1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3" fillId="0" borderId="0" xfId="52" applyFont="1" applyAlignment="1" applyProtection="1">
      <alignment wrapText="1"/>
      <protection locked="0"/>
    </xf>
    <xf numFmtId="0" fontId="31" fillId="18" borderId="10" xfId="52" applyFont="1" applyFill="1" applyBorder="1" applyAlignment="1" applyProtection="1">
      <alignment vertical="center" wrapText="1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23" fillId="24" borderId="0" xfId="52" applyFont="1" applyFill="1" applyBorder="1" applyAlignment="1" applyProtection="1">
      <alignment horizontal="left" vertical="center" wrapText="1"/>
      <protection locked="0"/>
    </xf>
    <xf numFmtId="0" fontId="32" fillId="24" borderId="0" xfId="52" applyFont="1" applyFill="1" applyBorder="1" applyAlignment="1" applyProtection="1">
      <alignment vertical="center" wrapText="1"/>
      <protection locked="0"/>
    </xf>
    <xf numFmtId="0" fontId="23" fillId="24" borderId="0" xfId="52" applyFont="1" applyFill="1" applyBorder="1" applyAlignment="1" applyProtection="1">
      <alignment wrapText="1"/>
      <protection locked="0"/>
    </xf>
    <xf numFmtId="0" fontId="23" fillId="24" borderId="0" xfId="52" applyFont="1" applyFill="1" applyBorder="1" applyAlignment="1" applyProtection="1">
      <alignment horizontal="left" wrapText="1"/>
      <protection locked="0"/>
    </xf>
    <xf numFmtId="14" fontId="23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32" fillId="24" borderId="0" xfId="52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2" applyFont="1" applyFill="1" applyAlignment="1">
      <alignment vertical="center"/>
      <protection/>
    </xf>
    <xf numFmtId="0" fontId="21" fillId="0" borderId="0" xfId="52" applyFont="1" applyFill="1" applyAlignment="1">
      <alignment horizontal="center" vertical="center"/>
      <protection/>
    </xf>
    <xf numFmtId="0" fontId="21" fillId="0" borderId="0" xfId="52" applyFont="1" applyFill="1">
      <alignment/>
      <protection/>
    </xf>
    <xf numFmtId="0" fontId="33" fillId="0" borderId="0" xfId="52" applyFont="1" applyFill="1" applyAlignment="1">
      <alignment vertical="center"/>
      <protection/>
    </xf>
    <xf numFmtId="0" fontId="34" fillId="0" borderId="11" xfId="52" applyFont="1" applyFill="1" applyBorder="1" applyAlignment="1">
      <alignment horizontal="center" vertical="center"/>
      <protection/>
    </xf>
    <xf numFmtId="0" fontId="58" fillId="0" borderId="11" xfId="52" applyFont="1" applyFill="1" applyBorder="1" applyAlignment="1">
      <alignment horizontal="center" vertical="center"/>
      <protection/>
    </xf>
    <xf numFmtId="14" fontId="34" fillId="0" borderId="11" xfId="52" applyNumberFormat="1" applyFont="1" applyFill="1" applyBorder="1" applyAlignment="1">
      <alignment horizontal="center" vertical="center"/>
      <protection/>
    </xf>
    <xf numFmtId="203" fontId="34" fillId="0" borderId="11" xfId="52" applyNumberFormat="1" applyFont="1" applyFill="1" applyBorder="1" applyAlignment="1">
      <alignment horizontal="center" vertical="center"/>
      <protection/>
    </xf>
    <xf numFmtId="0" fontId="21" fillId="0" borderId="0" xfId="52" applyFont="1" applyFill="1" applyAlignment="1">
      <alignment horizontal="center"/>
      <protection/>
    </xf>
    <xf numFmtId="0" fontId="23" fillId="0" borderId="0" xfId="52" applyFont="1" applyFill="1" applyAlignment="1">
      <alignment horizontal="center"/>
      <protection/>
    </xf>
    <xf numFmtId="14" fontId="21" fillId="0" borderId="0" xfId="52" applyNumberFormat="1" applyFont="1" applyFill="1">
      <alignment/>
      <protection/>
    </xf>
    <xf numFmtId="0" fontId="21" fillId="0" borderId="0" xfId="52" applyFont="1" applyFill="1" applyBorder="1" applyAlignment="1">
      <alignment/>
      <protection/>
    </xf>
    <xf numFmtId="0" fontId="21" fillId="0" borderId="0" xfId="52" applyFont="1" applyFill="1" applyAlignment="1">
      <alignment/>
      <protection/>
    </xf>
    <xf numFmtId="2" fontId="21" fillId="0" borderId="0" xfId="52" applyNumberFormat="1" applyFont="1" applyFill="1" applyBorder="1" applyAlignment="1">
      <alignment horizontal="center"/>
      <protection/>
    </xf>
    <xf numFmtId="0" fontId="32" fillId="25" borderId="12" xfId="52" applyFont="1" applyFill="1" applyBorder="1" applyAlignment="1" applyProtection="1">
      <alignment vertical="center" wrapText="1"/>
      <protection locked="0"/>
    </xf>
    <xf numFmtId="14" fontId="32" fillId="25" borderId="12" xfId="52" applyNumberFormat="1" applyFont="1" applyFill="1" applyBorder="1" applyAlignment="1" applyProtection="1">
      <alignment vertical="center" wrapText="1"/>
      <protection locked="0"/>
    </xf>
    <xf numFmtId="0" fontId="21" fillId="0" borderId="0" xfId="52" applyFont="1" applyFill="1" applyBorder="1" applyAlignment="1">
      <alignment horizontal="center" vertical="center"/>
      <protection/>
    </xf>
    <xf numFmtId="14" fontId="21" fillId="0" borderId="0" xfId="52" applyNumberFormat="1" applyFont="1" applyFill="1" applyBorder="1" applyAlignment="1">
      <alignment horizontal="center" vertical="center"/>
      <protection/>
    </xf>
    <xf numFmtId="0" fontId="59" fillId="0" borderId="0" xfId="52" applyFont="1" applyFill="1" applyBorder="1" applyAlignment="1">
      <alignment horizontal="center" vertical="center" wrapText="1"/>
      <protection/>
    </xf>
    <xf numFmtId="1" fontId="21" fillId="0" borderId="0" xfId="52" applyNumberFormat="1" applyFont="1" applyFill="1" applyBorder="1" applyAlignment="1">
      <alignment horizontal="center" vertical="center"/>
      <protection/>
    </xf>
    <xf numFmtId="0" fontId="34" fillId="0" borderId="0" xfId="52" applyFont="1" applyFill="1" applyBorder="1" applyAlignment="1">
      <alignment horizontal="center" vertical="center"/>
      <protection/>
    </xf>
    <xf numFmtId="0" fontId="58" fillId="0" borderId="0" xfId="52" applyFont="1" applyFill="1" applyBorder="1" applyAlignment="1">
      <alignment horizontal="center" vertical="center"/>
      <protection/>
    </xf>
    <xf numFmtId="1" fontId="34" fillId="0" borderId="0" xfId="52" applyNumberFormat="1" applyFont="1" applyFill="1" applyBorder="1" applyAlignment="1">
      <alignment horizontal="center" vertical="center"/>
      <protection/>
    </xf>
    <xf numFmtId="14" fontId="34" fillId="0" borderId="0" xfId="52" applyNumberFormat="1" applyFont="1" applyFill="1" applyBorder="1" applyAlignment="1">
      <alignment horizontal="center" vertical="center"/>
      <protection/>
    </xf>
    <xf numFmtId="0" fontId="60" fillId="25" borderId="11" xfId="52" applyFont="1" applyFill="1" applyBorder="1" applyAlignment="1">
      <alignment horizontal="center" vertical="center" wrapText="1"/>
      <protection/>
    </xf>
    <xf numFmtId="0" fontId="34" fillId="0" borderId="11" xfId="52" applyNumberFormat="1" applyFont="1" applyFill="1" applyBorder="1" applyAlignment="1">
      <alignment horizontal="left" vertical="center" wrapText="1"/>
      <protection/>
    </xf>
    <xf numFmtId="0" fontId="21" fillId="0" borderId="0" xfId="52" applyFont="1" applyFill="1" applyAlignment="1">
      <alignment horizontal="left" wrapText="1"/>
      <protection/>
    </xf>
    <xf numFmtId="0" fontId="21" fillId="0" borderId="0" xfId="52" applyFont="1" applyFill="1" applyAlignment="1">
      <alignment wrapText="1"/>
      <protection/>
    </xf>
    <xf numFmtId="0" fontId="34" fillId="0" borderId="0" xfId="52" applyNumberFormat="1" applyFont="1" applyFill="1" applyBorder="1" applyAlignment="1">
      <alignment horizontal="left" vertical="center" wrapText="1"/>
      <protection/>
    </xf>
    <xf numFmtId="0" fontId="21" fillId="0" borderId="0" xfId="52" applyNumberFormat="1" applyFont="1" applyFill="1" applyBorder="1" applyAlignment="1">
      <alignment horizontal="center" wrapText="1"/>
      <protection/>
    </xf>
    <xf numFmtId="0" fontId="21" fillId="0" borderId="0" xfId="52" applyNumberFormat="1" applyFont="1" applyFill="1" applyBorder="1" applyAlignment="1">
      <alignment horizontal="left" wrapText="1"/>
      <protection/>
    </xf>
    <xf numFmtId="0" fontId="21" fillId="0" borderId="0" xfId="52" applyNumberFormat="1" applyFont="1" applyFill="1" applyAlignment="1">
      <alignment horizontal="center" wrapText="1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wrapText="1"/>
      <protection/>
    </xf>
    <xf numFmtId="0" fontId="26" fillId="0" borderId="11" xfId="52" applyFont="1" applyFill="1" applyBorder="1" applyAlignment="1">
      <alignment horizontal="center" vertical="center"/>
      <protection/>
    </xf>
    <xf numFmtId="0" fontId="38" fillId="0" borderId="11" xfId="52" applyFont="1" applyFill="1" applyBorder="1" applyAlignment="1">
      <alignment horizontal="center" vertical="center"/>
      <protection/>
    </xf>
    <xf numFmtId="0" fontId="22" fillId="25" borderId="12" xfId="52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52" applyFont="1" applyFill="1" applyBorder="1" applyAlignment="1" applyProtection="1">
      <alignment horizontal="center" vertical="center" wrapText="1"/>
      <protection locked="0"/>
    </xf>
    <xf numFmtId="0" fontId="61" fillId="0" borderId="11" xfId="52" applyFont="1" applyFill="1" applyBorder="1" applyAlignment="1" applyProtection="1">
      <alignment horizontal="center" vertical="center" wrapText="1"/>
      <protection locked="0"/>
    </xf>
    <xf numFmtId="14" fontId="26" fillId="0" borderId="11" xfId="52" applyNumberFormat="1" applyFont="1" applyFill="1" applyBorder="1" applyAlignment="1" applyProtection="1">
      <alignment horizontal="center" vertical="center" wrapText="1"/>
      <protection locked="0"/>
    </xf>
    <xf numFmtId="14" fontId="26" fillId="0" borderId="11" xfId="52" applyNumberFormat="1" applyFont="1" applyFill="1" applyBorder="1" applyAlignment="1">
      <alignment horizontal="center" vertical="center"/>
      <protection/>
    </xf>
    <xf numFmtId="203" fontId="26" fillId="0" borderId="11" xfId="52" applyNumberFormat="1" applyFont="1" applyFill="1" applyBorder="1" applyAlignment="1">
      <alignment horizontal="center" vertical="center"/>
      <protection/>
    </xf>
    <xf numFmtId="14" fontId="60" fillId="25" borderId="11" xfId="52" applyNumberFormat="1" applyFont="1" applyFill="1" applyBorder="1" applyAlignment="1">
      <alignment horizontal="center" vertical="center" wrapText="1"/>
      <protection/>
    </xf>
    <xf numFmtId="0" fontId="60" fillId="25" borderId="11" xfId="52" applyNumberFormat="1" applyFont="1" applyFill="1" applyBorder="1" applyAlignment="1">
      <alignment horizontal="center" vertical="center" wrapText="1"/>
      <protection/>
    </xf>
    <xf numFmtId="0" fontId="22" fillId="0" borderId="0" xfId="52" applyFont="1" applyFill="1" applyAlignment="1" applyProtection="1">
      <alignment wrapText="1"/>
      <protection locked="0"/>
    </xf>
    <xf numFmtId="0" fontId="23" fillId="26" borderId="11" xfId="52" applyFont="1" applyFill="1" applyBorder="1" applyAlignment="1" applyProtection="1">
      <alignment horizontal="center" vertical="center" wrapText="1"/>
      <protection locked="0"/>
    </xf>
    <xf numFmtId="0" fontId="62" fillId="26" borderId="11" xfId="52" applyFont="1" applyFill="1" applyBorder="1" applyAlignment="1" applyProtection="1">
      <alignment horizontal="center" vertical="center" wrapText="1"/>
      <protection hidden="1"/>
    </xf>
    <xf numFmtId="0" fontId="22" fillId="0" borderId="0" xfId="52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vertical="center" wrapText="1"/>
      <protection locked="0"/>
    </xf>
    <xf numFmtId="1" fontId="22" fillId="0" borderId="0" xfId="52" applyNumberFormat="1" applyFont="1" applyFill="1" applyAlignment="1" applyProtection="1">
      <alignment horizontal="center" wrapText="1"/>
      <protection locked="0"/>
    </xf>
    <xf numFmtId="203" fontId="22" fillId="0" borderId="0" xfId="52" applyNumberFormat="1" applyFont="1" applyFill="1" applyAlignment="1" applyProtection="1">
      <alignment horizontal="center" wrapText="1"/>
      <protection locked="0"/>
    </xf>
    <xf numFmtId="49" fontId="22" fillId="0" borderId="0" xfId="52" applyNumberFormat="1" applyFont="1" applyFill="1" applyAlignment="1" applyProtection="1">
      <alignment horizontal="center" wrapText="1"/>
      <protection locked="0"/>
    </xf>
    <xf numFmtId="203" fontId="21" fillId="26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6" borderId="11" xfId="52" applyNumberFormat="1" applyFont="1" applyFill="1" applyBorder="1" applyAlignment="1" applyProtection="1">
      <alignment horizontal="center" vertical="center" wrapText="1"/>
      <protection locked="0"/>
    </xf>
    <xf numFmtId="1" fontId="23" fillId="26" borderId="11" xfId="52" applyNumberFormat="1" applyFont="1" applyFill="1" applyBorder="1" applyAlignment="1" applyProtection="1">
      <alignment horizontal="center" vertical="center" wrapText="1"/>
      <protection locked="0"/>
    </xf>
    <xf numFmtId="0" fontId="63" fillId="26" borderId="11" xfId="52" applyFont="1" applyFill="1" applyBorder="1" applyAlignment="1" applyProtection="1">
      <alignment horizontal="center" vertical="center" wrapText="1"/>
      <protection locked="0"/>
    </xf>
    <xf numFmtId="0" fontId="64" fillId="0" borderId="0" xfId="52" applyFont="1" applyFill="1" applyAlignment="1" applyProtection="1">
      <alignment horizontal="center" wrapText="1"/>
      <protection locked="0"/>
    </xf>
    <xf numFmtId="1" fontId="65" fillId="0" borderId="0" xfId="52" applyNumberFormat="1" applyFont="1" applyFill="1" applyAlignment="1" applyProtection="1">
      <alignment horizontal="center" wrapText="1"/>
      <protection locked="0"/>
    </xf>
    <xf numFmtId="0" fontId="66" fillId="0" borderId="11" xfId="52" applyFont="1" applyFill="1" applyBorder="1" applyAlignment="1">
      <alignment horizontal="left" vertical="center" wrapText="1"/>
      <protection/>
    </xf>
    <xf numFmtId="0" fontId="25" fillId="27" borderId="13" xfId="52" applyFont="1" applyFill="1" applyBorder="1" applyAlignment="1" applyProtection="1">
      <alignment vertical="center" wrapText="1"/>
      <protection locked="0"/>
    </xf>
    <xf numFmtId="206" fontId="60" fillId="25" borderId="11" xfId="52" applyNumberFormat="1" applyFont="1" applyFill="1" applyBorder="1" applyAlignment="1">
      <alignment horizontal="center" vertical="center" wrapText="1"/>
      <protection/>
    </xf>
    <xf numFmtId="206" fontId="34" fillId="0" borderId="11" xfId="52" applyNumberFormat="1" applyFont="1" applyFill="1" applyBorder="1" applyAlignment="1">
      <alignment horizontal="center" vertical="center"/>
      <protection/>
    </xf>
    <xf numFmtId="206" fontId="34" fillId="0" borderId="0" xfId="52" applyNumberFormat="1" applyFont="1" applyFill="1" applyBorder="1" applyAlignment="1">
      <alignment horizontal="center" vertical="center"/>
      <protection/>
    </xf>
    <xf numFmtId="206" fontId="21" fillId="0" borderId="0" xfId="52" applyNumberFormat="1" applyFont="1" applyFill="1" applyAlignment="1">
      <alignment horizontal="center"/>
      <protection/>
    </xf>
    <xf numFmtId="206" fontId="21" fillId="0" borderId="0" xfId="52" applyNumberFormat="1" applyFont="1" applyFill="1">
      <alignment/>
      <protection/>
    </xf>
    <xf numFmtId="206" fontId="32" fillId="25" borderId="12" xfId="52" applyNumberFormat="1" applyFont="1" applyFill="1" applyBorder="1" applyAlignment="1" applyProtection="1">
      <alignment vertical="center" wrapText="1"/>
      <protection locked="0"/>
    </xf>
    <xf numFmtId="206" fontId="23" fillId="24" borderId="0" xfId="52" applyNumberFormat="1" applyFont="1" applyFill="1" applyBorder="1" applyAlignment="1" applyProtection="1">
      <alignment horizontal="left" wrapText="1"/>
      <protection locked="0"/>
    </xf>
    <xf numFmtId="206" fontId="26" fillId="0" borderId="11" xfId="52" applyNumberFormat="1" applyFont="1" applyFill="1" applyBorder="1" applyAlignment="1">
      <alignment horizontal="center" vertical="center"/>
      <protection/>
    </xf>
    <xf numFmtId="206" fontId="21" fillId="0" borderId="0" xfId="52" applyNumberFormat="1" applyFont="1" applyFill="1" applyBorder="1" applyAlignment="1">
      <alignment horizontal="center" vertical="center"/>
      <protection/>
    </xf>
    <xf numFmtId="206" fontId="21" fillId="0" borderId="0" xfId="52" applyNumberFormat="1" applyFont="1" applyFill="1" applyAlignment="1">
      <alignment horizontal="left"/>
      <protection/>
    </xf>
    <xf numFmtId="0" fontId="26" fillId="0" borderId="11" xfId="52" applyFont="1" applyFill="1" applyBorder="1" applyAlignment="1" applyProtection="1">
      <alignment horizontal="left" vertical="center" wrapText="1"/>
      <protection locked="0"/>
    </xf>
    <xf numFmtId="0" fontId="22" fillId="0" borderId="0" xfId="52" applyFont="1" applyFill="1" applyAlignment="1" applyProtection="1">
      <alignment horizontal="left" wrapText="1"/>
      <protection locked="0"/>
    </xf>
    <xf numFmtId="0" fontId="67" fillId="25" borderId="11" xfId="52" applyFont="1" applyFill="1" applyBorder="1" applyAlignment="1">
      <alignment horizontal="center" vertical="center" wrapText="1"/>
      <protection/>
    </xf>
    <xf numFmtId="14" fontId="67" fillId="25" borderId="11" xfId="52" applyNumberFormat="1" applyFont="1" applyFill="1" applyBorder="1" applyAlignment="1">
      <alignment horizontal="center" vertical="center" wrapText="1"/>
      <protection/>
    </xf>
    <xf numFmtId="0" fontId="67" fillId="25" borderId="11" xfId="52" applyNumberFormat="1" applyFont="1" applyFill="1" applyBorder="1" applyAlignment="1">
      <alignment horizontal="center" vertical="center" wrapText="1"/>
      <protection/>
    </xf>
    <xf numFmtId="206" fontId="67" fillId="25" borderId="11" xfId="52" applyNumberFormat="1" applyFont="1" applyFill="1" applyBorder="1" applyAlignment="1">
      <alignment horizontal="center" vertical="center" wrapText="1"/>
      <protection/>
    </xf>
    <xf numFmtId="0" fontId="61" fillId="0" borderId="11" xfId="52" applyFont="1" applyFill="1" applyBorder="1" applyAlignment="1">
      <alignment horizontal="center" vertical="center"/>
      <protection/>
    </xf>
    <xf numFmtId="0" fontId="26" fillId="0" borderId="11" xfId="52" applyNumberFormat="1" applyFont="1" applyFill="1" applyBorder="1" applyAlignment="1">
      <alignment horizontal="left" vertical="center" wrapText="1"/>
      <protection/>
    </xf>
    <xf numFmtId="14" fontId="66" fillId="0" borderId="11" xfId="52" applyNumberFormat="1" applyFont="1" applyFill="1" applyBorder="1" applyAlignment="1">
      <alignment horizontal="center" vertical="center" wrapText="1"/>
      <protection/>
    </xf>
    <xf numFmtId="0" fontId="66" fillId="0" borderId="11" xfId="52" applyFont="1" applyFill="1" applyBorder="1" applyAlignment="1">
      <alignment horizontal="center" vertical="center" wrapText="1"/>
      <protection/>
    </xf>
    <xf numFmtId="0" fontId="0" fillId="28" borderId="0" xfId="0" applyFill="1" applyAlignment="1">
      <alignment/>
    </xf>
    <xf numFmtId="0" fontId="27" fillId="28" borderId="0" xfId="0" applyFont="1" applyFill="1" applyAlignment="1">
      <alignment/>
    </xf>
    <xf numFmtId="0" fontId="46" fillId="28" borderId="0" xfId="0" applyFont="1" applyFill="1" applyBorder="1" applyAlignment="1">
      <alignment horizontal="center" vertical="center"/>
    </xf>
    <xf numFmtId="0" fontId="68" fillId="28" borderId="0" xfId="52" applyFont="1" applyFill="1" applyBorder="1" applyAlignment="1">
      <alignment horizontal="center" vertical="center"/>
      <protection/>
    </xf>
    <xf numFmtId="0" fontId="69" fillId="28" borderId="0" xfId="52" applyFont="1" applyFill="1" applyBorder="1" applyAlignment="1">
      <alignment horizontal="center" vertical="center" wrapText="1"/>
      <protection/>
    </xf>
    <xf numFmtId="203" fontId="34" fillId="28" borderId="0" xfId="52" applyNumberFormat="1" applyFont="1" applyFill="1" applyBorder="1" applyAlignment="1">
      <alignment horizontal="center" vertical="center"/>
      <protection/>
    </xf>
    <xf numFmtId="0" fontId="70" fillId="29" borderId="14" xfId="52" applyFont="1" applyFill="1" applyBorder="1" applyAlignment="1">
      <alignment vertical="center" wrapText="1"/>
      <protection/>
    </xf>
    <xf numFmtId="0" fontId="70" fillId="29" borderId="0" xfId="52" applyFont="1" applyFill="1" applyBorder="1" applyAlignment="1">
      <alignment vertical="center" wrapText="1"/>
      <protection/>
    </xf>
    <xf numFmtId="0" fontId="70" fillId="25" borderId="15" xfId="52" applyFont="1" applyFill="1" applyBorder="1" applyAlignment="1">
      <alignment vertical="center" wrapText="1"/>
      <protection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46" fillId="31" borderId="16" xfId="0" applyFont="1" applyFill="1" applyBorder="1" applyAlignment="1">
      <alignment horizontal="center"/>
    </xf>
    <xf numFmtId="0" fontId="46" fillId="31" borderId="0" xfId="0" applyFont="1" applyFill="1" applyBorder="1" applyAlignment="1">
      <alignment horizontal="center"/>
    </xf>
    <xf numFmtId="0" fontId="70" fillId="28" borderId="0" xfId="52" applyFont="1" applyFill="1" applyBorder="1" applyAlignment="1">
      <alignment vertical="center" wrapText="1"/>
      <protection/>
    </xf>
    <xf numFmtId="0" fontId="66" fillId="0" borderId="11" xfId="52" applyFont="1" applyFill="1" applyBorder="1" applyAlignment="1">
      <alignment vertical="center" wrapText="1"/>
      <protection/>
    </xf>
    <xf numFmtId="0" fontId="70" fillId="25" borderId="15" xfId="52" applyFont="1" applyFill="1" applyBorder="1" applyAlignment="1">
      <alignment textRotation="90"/>
      <protection/>
    </xf>
    <xf numFmtId="0" fontId="4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3" fillId="0" borderId="0" xfId="52" applyFont="1" applyFill="1" applyAlignment="1">
      <alignment horizontal="center" vertical="center"/>
      <protection/>
    </xf>
    <xf numFmtId="206" fontId="23" fillId="0" borderId="0" xfId="52" applyNumberFormat="1" applyFont="1" applyAlignment="1" applyProtection="1">
      <alignment horizontal="center" vertical="center" wrapText="1"/>
      <protection locked="0"/>
    </xf>
    <xf numFmtId="206" fontId="23" fillId="0" borderId="0" xfId="52" applyNumberFormat="1" applyFont="1" applyFill="1" applyAlignment="1">
      <alignment horizontal="center" vertical="center"/>
      <protection/>
    </xf>
    <xf numFmtId="1" fontId="65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68" fillId="29" borderId="17" xfId="52" applyFont="1" applyFill="1" applyBorder="1" applyAlignment="1">
      <alignment vertical="center"/>
      <protection/>
    </xf>
    <xf numFmtId="0" fontId="68" fillId="29" borderId="13" xfId="52" applyFont="1" applyFill="1" applyBorder="1" applyAlignment="1">
      <alignment vertical="center"/>
      <protection/>
    </xf>
    <xf numFmtId="0" fontId="68" fillId="29" borderId="18" xfId="52" applyFont="1" applyFill="1" applyBorder="1" applyAlignment="1">
      <alignment vertical="center"/>
      <protection/>
    </xf>
    <xf numFmtId="14" fontId="26" fillId="0" borderId="11" xfId="52" applyNumberFormat="1" applyFont="1" applyFill="1" applyBorder="1" applyAlignment="1">
      <alignment horizontal="center" vertical="center" wrapText="1"/>
      <protection/>
    </xf>
    <xf numFmtId="1" fontId="65" fillId="0" borderId="11" xfId="52" applyNumberFormat="1" applyFont="1" applyFill="1" applyBorder="1" applyAlignment="1">
      <alignment horizontal="center" vertical="center"/>
      <protection/>
    </xf>
    <xf numFmtId="1" fontId="58" fillId="0" borderId="11" xfId="52" applyNumberFormat="1" applyFont="1" applyFill="1" applyBorder="1" applyAlignment="1">
      <alignment horizontal="center" vertical="center"/>
      <protection/>
    </xf>
    <xf numFmtId="1" fontId="71" fillId="0" borderId="11" xfId="52" applyNumberFormat="1" applyFont="1" applyFill="1" applyBorder="1" applyAlignment="1">
      <alignment horizontal="center" vertical="center"/>
      <protection/>
    </xf>
    <xf numFmtId="1" fontId="65" fillId="0" borderId="11" xfId="52" applyNumberFormat="1" applyFont="1" applyFill="1" applyBorder="1" applyAlignment="1">
      <alignment horizontal="center" vertical="center" wrapText="1"/>
      <protection/>
    </xf>
    <xf numFmtId="1" fontId="26" fillId="0" borderId="11" xfId="52" applyNumberFormat="1" applyFont="1" applyFill="1" applyBorder="1" applyAlignment="1">
      <alignment horizontal="center" vertical="center"/>
      <protection/>
    </xf>
    <xf numFmtId="0" fontId="65" fillId="0" borderId="11" xfId="52" applyFont="1" applyFill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left" vertical="center" wrapText="1"/>
      <protection/>
    </xf>
    <xf numFmtId="0" fontId="21" fillId="27" borderId="11" xfId="52" applyFont="1" applyFill="1" applyBorder="1" applyAlignment="1" applyProtection="1">
      <alignment horizontal="center" vertical="center" wrapText="1"/>
      <protection locked="0"/>
    </xf>
    <xf numFmtId="0" fontId="61" fillId="0" borderId="13" xfId="52" applyFont="1" applyFill="1" applyBorder="1" applyAlignment="1">
      <alignment horizontal="center" vertical="center"/>
      <protection/>
    </xf>
    <xf numFmtId="1" fontId="65" fillId="0" borderId="13" xfId="52" applyNumberFormat="1" applyFont="1" applyFill="1" applyBorder="1" applyAlignment="1">
      <alignment horizontal="center" vertical="center"/>
      <protection/>
    </xf>
    <xf numFmtId="14" fontId="26" fillId="0" borderId="13" xfId="52" applyNumberFormat="1" applyFont="1" applyFill="1" applyBorder="1" applyAlignment="1">
      <alignment horizontal="center" vertical="center"/>
      <protection/>
    </xf>
    <xf numFmtId="0" fontId="26" fillId="0" borderId="13" xfId="52" applyNumberFormat="1" applyFont="1" applyFill="1" applyBorder="1" applyAlignment="1">
      <alignment horizontal="left" vertical="center" wrapText="1"/>
      <protection/>
    </xf>
    <xf numFmtId="0" fontId="26" fillId="0" borderId="13" xfId="52" applyFont="1" applyFill="1" applyBorder="1" applyAlignment="1">
      <alignment horizontal="center" vertical="center"/>
      <protection/>
    </xf>
    <xf numFmtId="203" fontId="26" fillId="0" borderId="13" xfId="52" applyNumberFormat="1" applyFont="1" applyFill="1" applyBorder="1" applyAlignment="1">
      <alignment horizontal="center" vertical="center"/>
      <protection/>
    </xf>
    <xf numFmtId="0" fontId="26" fillId="0" borderId="16" xfId="52" applyFont="1" applyFill="1" applyBorder="1" applyAlignment="1">
      <alignment horizontal="center" vertical="center"/>
      <protection/>
    </xf>
    <xf numFmtId="0" fontId="61" fillId="0" borderId="16" xfId="52" applyFont="1" applyFill="1" applyBorder="1" applyAlignment="1">
      <alignment horizontal="center" vertical="center"/>
      <protection/>
    </xf>
    <xf numFmtId="1" fontId="65" fillId="0" borderId="16" xfId="52" applyNumberFormat="1" applyFont="1" applyFill="1" applyBorder="1" applyAlignment="1">
      <alignment horizontal="center" vertical="center"/>
      <protection/>
    </xf>
    <xf numFmtId="14" fontId="26" fillId="0" borderId="16" xfId="52" applyNumberFormat="1" applyFont="1" applyFill="1" applyBorder="1" applyAlignment="1">
      <alignment horizontal="center" vertical="center"/>
      <protection/>
    </xf>
    <xf numFmtId="0" fontId="26" fillId="0" borderId="16" xfId="52" applyNumberFormat="1" applyFont="1" applyFill="1" applyBorder="1" applyAlignment="1">
      <alignment horizontal="left" vertical="center" wrapText="1"/>
      <protection/>
    </xf>
    <xf numFmtId="203" fontId="26" fillId="0" borderId="16" xfId="52" applyNumberFormat="1" applyFont="1" applyFill="1" applyBorder="1" applyAlignment="1">
      <alignment horizontal="center" vertical="center"/>
      <protection/>
    </xf>
    <xf numFmtId="14" fontId="21" fillId="26" borderId="11" xfId="52" applyNumberFormat="1" applyFont="1" applyFill="1" applyBorder="1" applyAlignment="1" applyProtection="1">
      <alignment horizontal="center" vertical="center" wrapText="1"/>
      <protection locked="0"/>
    </xf>
    <xf numFmtId="0" fontId="21" fillId="26" borderId="11" xfId="52" applyFont="1" applyFill="1" applyBorder="1" applyAlignment="1" applyProtection="1">
      <alignment vertical="center" wrapText="1"/>
      <protection locked="0"/>
    </xf>
    <xf numFmtId="0" fontId="21" fillId="26" borderId="11" xfId="52" applyFont="1" applyFill="1" applyBorder="1" applyAlignment="1" applyProtection="1">
      <alignment horizontal="left" vertical="center" wrapText="1"/>
      <protection locked="0"/>
    </xf>
    <xf numFmtId="49" fontId="21" fillId="26" borderId="11" xfId="52" applyNumberFormat="1" applyFont="1" applyFill="1" applyBorder="1" applyAlignment="1" applyProtection="1">
      <alignment horizontal="center" vertical="center" wrapText="1"/>
      <protection locked="0"/>
    </xf>
    <xf numFmtId="1" fontId="21" fillId="26" borderId="11" xfId="52" applyNumberFormat="1" applyFont="1" applyFill="1" applyBorder="1" applyAlignment="1" applyProtection="1">
      <alignment horizontal="center" vertical="center" wrapText="1"/>
      <protection locked="0"/>
    </xf>
    <xf numFmtId="0" fontId="72" fillId="26" borderId="11" xfId="52" applyFont="1" applyFill="1" applyBorder="1" applyAlignment="1" applyProtection="1">
      <alignment horizontal="center" vertical="center" wrapText="1"/>
      <protection locked="0"/>
    </xf>
    <xf numFmtId="0" fontId="29" fillId="27" borderId="13" xfId="52" applyFont="1" applyFill="1" applyBorder="1" applyAlignment="1" applyProtection="1">
      <alignment horizontal="center" vertical="center" wrapText="1"/>
      <protection locked="0"/>
    </xf>
    <xf numFmtId="14" fontId="73" fillId="26" borderId="11" xfId="52" applyNumberFormat="1" applyFont="1" applyFill="1" applyBorder="1" applyAlignment="1" applyProtection="1">
      <alignment horizontal="center" vertical="center" wrapText="1"/>
      <protection locked="0"/>
    </xf>
    <xf numFmtId="0" fontId="73" fillId="26" borderId="11" xfId="52" applyFont="1" applyFill="1" applyBorder="1" applyAlignment="1" applyProtection="1">
      <alignment vertical="center" wrapText="1"/>
      <protection locked="0"/>
    </xf>
    <xf numFmtId="0" fontId="29" fillId="27" borderId="13" xfId="52" applyFont="1" applyFill="1" applyBorder="1" applyAlignment="1" applyProtection="1">
      <alignment horizontal="right" vertical="center" wrapText="1"/>
      <protection locked="0"/>
    </xf>
    <xf numFmtId="190" fontId="25" fillId="27" borderId="13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2" applyFont="1" applyFill="1" applyBorder="1" applyAlignment="1" applyProtection="1">
      <alignment horizontal="center" vertical="center" wrapText="1"/>
      <protection locked="0"/>
    </xf>
    <xf numFmtId="0" fontId="70" fillId="29" borderId="15" xfId="52" applyFont="1" applyFill="1" applyBorder="1" applyAlignment="1">
      <alignment horizontal="center" vertical="center" wrapText="1"/>
      <protection/>
    </xf>
    <xf numFmtId="0" fontId="70" fillId="29" borderId="19" xfId="52" applyFont="1" applyFill="1" applyBorder="1" applyAlignment="1">
      <alignment horizontal="center" vertical="center" wrapText="1"/>
      <protection/>
    </xf>
    <xf numFmtId="0" fontId="46" fillId="30" borderId="13" xfId="0" applyFont="1" applyFill="1" applyBorder="1" applyAlignment="1">
      <alignment horizontal="center" vertical="center"/>
    </xf>
    <xf numFmtId="0" fontId="70" fillId="29" borderId="11" xfId="52" applyFont="1" applyFill="1" applyBorder="1" applyAlignment="1">
      <alignment horizontal="center" textRotation="90"/>
      <protection/>
    </xf>
    <xf numFmtId="0" fontId="74" fillId="25" borderId="0" xfId="52" applyFont="1" applyFill="1" applyBorder="1" applyAlignment="1" applyProtection="1">
      <alignment horizontal="center" vertical="center" wrapText="1"/>
      <protection locked="0"/>
    </xf>
    <xf numFmtId="0" fontId="25" fillId="29" borderId="0" xfId="52" applyFont="1" applyFill="1" applyBorder="1" applyAlignment="1" applyProtection="1">
      <alignment horizontal="center" vertical="center" wrapText="1"/>
      <protection locked="0"/>
    </xf>
    <xf numFmtId="0" fontId="53" fillId="26" borderId="0" xfId="0" applyFont="1" applyFill="1" applyBorder="1" applyAlignment="1">
      <alignment horizontal="center" vertical="center"/>
    </xf>
    <xf numFmtId="0" fontId="46" fillId="30" borderId="16" xfId="0" applyFont="1" applyFill="1" applyBorder="1" applyAlignment="1">
      <alignment horizontal="center" vertical="center"/>
    </xf>
    <xf numFmtId="0" fontId="68" fillId="29" borderId="17" xfId="52" applyFont="1" applyFill="1" applyBorder="1" applyAlignment="1">
      <alignment horizontal="center" vertical="center"/>
      <protection/>
    </xf>
    <xf numFmtId="0" fontId="68" fillId="29" borderId="13" xfId="52" applyFont="1" applyFill="1" applyBorder="1" applyAlignment="1">
      <alignment horizontal="center" vertical="center"/>
      <protection/>
    </xf>
    <xf numFmtId="0" fontId="46" fillId="30" borderId="16" xfId="0" applyFont="1" applyFill="1" applyBorder="1" applyAlignment="1">
      <alignment horizontal="center"/>
    </xf>
    <xf numFmtId="0" fontId="22" fillId="25" borderId="12" xfId="52" applyFont="1" applyFill="1" applyBorder="1" applyAlignment="1" applyProtection="1">
      <alignment horizontal="right" vertical="center" wrapText="1"/>
      <protection locked="0"/>
    </xf>
    <xf numFmtId="0" fontId="25" fillId="29" borderId="20" xfId="52" applyFont="1" applyFill="1" applyBorder="1" applyAlignment="1" applyProtection="1">
      <alignment horizontal="center" vertical="center" wrapText="1"/>
      <protection locked="0"/>
    </xf>
    <xf numFmtId="0" fontId="22" fillId="18" borderId="10" xfId="52" applyFont="1" applyFill="1" applyBorder="1" applyAlignment="1" applyProtection="1">
      <alignment horizontal="right" vertical="center" wrapText="1"/>
      <protection locked="0"/>
    </xf>
    <xf numFmtId="0" fontId="75" fillId="18" borderId="10" xfId="47" applyFont="1" applyFill="1" applyBorder="1" applyAlignment="1" applyProtection="1">
      <alignment horizontal="left" vertical="center" wrapText="1"/>
      <protection locked="0"/>
    </xf>
    <xf numFmtId="0" fontId="42" fillId="18" borderId="10" xfId="52" applyNumberFormat="1" applyFont="1" applyFill="1" applyBorder="1" applyAlignment="1" applyProtection="1">
      <alignment horizontal="center" vertical="center" wrapText="1"/>
      <protection locked="0"/>
    </xf>
    <xf numFmtId="0" fontId="31" fillId="18" borderId="10" xfId="52" applyFont="1" applyFill="1" applyBorder="1" applyAlignment="1" applyProtection="1">
      <alignment horizontal="left" vertical="center" wrapText="1"/>
      <protection locked="0"/>
    </xf>
    <xf numFmtId="0" fontId="43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43" fillId="25" borderId="12" xfId="52" applyFont="1" applyFill="1" applyBorder="1" applyAlignment="1" applyProtection="1">
      <alignment horizontal="left" vertical="center" wrapText="1"/>
      <protection locked="0"/>
    </xf>
    <xf numFmtId="0" fontId="43" fillId="25" borderId="12" xfId="52" applyNumberFormat="1" applyFont="1" applyFill="1" applyBorder="1" applyAlignment="1" applyProtection="1">
      <alignment horizontal="left" vertical="center" wrapText="1"/>
      <protection locked="0"/>
    </xf>
    <xf numFmtId="190" fontId="22" fillId="24" borderId="21" xfId="52" applyNumberFormat="1" applyFont="1" applyFill="1" applyBorder="1" applyAlignment="1" applyProtection="1">
      <alignment horizontal="center" vertical="center" wrapText="1"/>
      <protection locked="0"/>
    </xf>
    <xf numFmtId="0" fontId="60" fillId="29" borderId="11" xfId="52" applyFont="1" applyFill="1" applyBorder="1" applyAlignment="1">
      <alignment horizontal="center" textRotation="90" wrapText="1"/>
      <protection/>
    </xf>
    <xf numFmtId="0" fontId="60" fillId="29" borderId="15" xfId="52" applyFont="1" applyFill="1" applyBorder="1" applyAlignment="1">
      <alignment horizontal="center" textRotation="90" wrapText="1"/>
      <protection/>
    </xf>
    <xf numFmtId="0" fontId="60" fillId="29" borderId="19" xfId="52" applyFont="1" applyFill="1" applyBorder="1" applyAlignment="1">
      <alignment horizontal="center" textRotation="90" wrapText="1"/>
      <protection/>
    </xf>
    <xf numFmtId="0" fontId="69" fillId="29" borderId="11" xfId="52" applyFont="1" applyFill="1" applyBorder="1" applyAlignment="1" applyProtection="1">
      <alignment horizontal="center" vertical="center" wrapText="1"/>
      <protection locked="0"/>
    </xf>
    <xf numFmtId="0" fontId="69" fillId="29" borderId="11" xfId="52" applyFont="1" applyFill="1" applyBorder="1" applyAlignment="1">
      <alignment horizontal="center" vertical="center" wrapText="1"/>
      <protection/>
    </xf>
    <xf numFmtId="206" fontId="69" fillId="29" borderId="11" xfId="52" applyNumberFormat="1" applyFont="1" applyFill="1" applyBorder="1" applyAlignment="1">
      <alignment horizontal="center" vertical="center" wrapText="1"/>
      <protection/>
    </xf>
    <xf numFmtId="0" fontId="69" fillId="29" borderId="15" xfId="52" applyFont="1" applyFill="1" applyBorder="1" applyAlignment="1">
      <alignment horizontal="center" vertical="center" wrapText="1"/>
      <protection/>
    </xf>
    <xf numFmtId="0" fontId="69" fillId="29" borderId="19" xfId="52" applyFont="1" applyFill="1" applyBorder="1" applyAlignment="1">
      <alignment horizontal="center" vertical="center" wrapText="1"/>
      <protection/>
    </xf>
    <xf numFmtId="0" fontId="46" fillId="30" borderId="13" xfId="52" applyFont="1" applyFill="1" applyBorder="1" applyAlignment="1">
      <alignment horizontal="center" vertical="center"/>
      <protection/>
    </xf>
    <xf numFmtId="0" fontId="55" fillId="30" borderId="16" xfId="0" applyFont="1" applyFill="1" applyBorder="1" applyAlignment="1">
      <alignment horizontal="center" vertic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733425</xdr:colOff>
      <xdr:row>0</xdr:row>
      <xdr:rowOff>171450</xdr:rowOff>
    </xdr:from>
    <xdr:to>
      <xdr:col>14</xdr:col>
      <xdr:colOff>1647825</xdr:colOff>
      <xdr:row>2</xdr:row>
      <xdr:rowOff>257175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82400" y="1714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1447800</xdr:colOff>
      <xdr:row>0</xdr:row>
      <xdr:rowOff>85725</xdr:rowOff>
    </xdr:from>
    <xdr:to>
      <xdr:col>13</xdr:col>
      <xdr:colOff>2362200</xdr:colOff>
      <xdr:row>2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63300" y="8572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1219200</xdr:colOff>
      <xdr:row>0</xdr:row>
      <xdr:rowOff>219075</xdr:rowOff>
    </xdr:from>
    <xdr:to>
      <xdr:col>14</xdr:col>
      <xdr:colOff>76200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06450" y="2190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isler\Downloads\tgola\TASLAK%20CETVELLER%20(Form&#252;ll&#252;)\2011%20YILI%20FORM&#220;LL&#220;%20S&#304;STEMLER\GEN&#199;LER%20B&#220;Y&#220;KLER%20SALON%20DENEME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isler\Downloads\SALON%20YARI&#350;MA%20CETVEL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8"/>
  <sheetViews>
    <sheetView tabSelected="1" view="pageBreakPreview" zoomScale="98" zoomScaleSheetLayoutView="98" zoomScalePageLayoutView="0" workbookViewId="0" topLeftCell="A268">
      <selection activeCell="D293" sqref="D293"/>
    </sheetView>
  </sheetViews>
  <sheetFormatPr defaultColWidth="6.140625" defaultRowHeight="12.75"/>
  <cols>
    <col min="1" max="1" width="6.140625" style="57" customWidth="1"/>
    <col min="2" max="2" width="8.7109375" style="67" customWidth="1"/>
    <col min="3" max="3" width="11.7109375" style="57" customWidth="1"/>
    <col min="4" max="4" width="25.421875" style="54" customWidth="1"/>
    <col min="5" max="5" width="27.7109375" style="81" customWidth="1"/>
    <col min="6" max="6" width="12.421875" style="66" customWidth="1"/>
    <col min="7" max="7" width="9.57421875" style="60" customWidth="1"/>
    <col min="8" max="9" width="8.57421875" style="61" customWidth="1"/>
    <col min="10" max="10" width="8.57421875" style="59" customWidth="1"/>
    <col min="11" max="16384" width="6.140625" style="54" customWidth="1"/>
  </cols>
  <sheetData>
    <row r="1" spans="1:10" ht="44.25" customHeight="1">
      <c r="A1" s="147" t="s">
        <v>605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44.25" customHeight="1">
      <c r="A2" s="145" t="s">
        <v>643</v>
      </c>
      <c r="B2" s="145"/>
      <c r="C2" s="145"/>
      <c r="D2" s="145"/>
      <c r="E2" s="142" t="s">
        <v>61</v>
      </c>
      <c r="F2" s="69"/>
      <c r="G2" s="146">
        <v>42138.00955324074</v>
      </c>
      <c r="H2" s="146"/>
      <c r="I2" s="146"/>
      <c r="J2" s="146"/>
    </row>
    <row r="3" spans="1:10" s="57" customFormat="1" ht="45" customHeight="1">
      <c r="A3" s="55" t="s">
        <v>16</v>
      </c>
      <c r="B3" s="56" t="s">
        <v>57</v>
      </c>
      <c r="C3" s="55" t="s">
        <v>15</v>
      </c>
      <c r="D3" s="55" t="s">
        <v>6</v>
      </c>
      <c r="E3" s="55" t="s">
        <v>427</v>
      </c>
      <c r="F3" s="65" t="s">
        <v>68</v>
      </c>
      <c r="G3" s="62" t="s">
        <v>18</v>
      </c>
      <c r="H3" s="63" t="s">
        <v>65</v>
      </c>
      <c r="I3" s="63" t="s">
        <v>66</v>
      </c>
      <c r="J3" s="64" t="s">
        <v>67</v>
      </c>
    </row>
    <row r="4" spans="1:10" s="58" customFormat="1" ht="15.75">
      <c r="A4" s="123">
        <v>1</v>
      </c>
      <c r="B4" s="56">
        <v>8</v>
      </c>
      <c r="C4" s="136">
        <v>35431</v>
      </c>
      <c r="D4" s="137" t="s">
        <v>644</v>
      </c>
      <c r="E4" s="138" t="s">
        <v>657</v>
      </c>
      <c r="F4" s="141" t="s">
        <v>87</v>
      </c>
      <c r="G4" s="62"/>
      <c r="H4" s="139"/>
      <c r="I4" s="139"/>
      <c r="J4" s="140"/>
    </row>
    <row r="5" spans="1:10" s="58" customFormat="1" ht="15.75">
      <c r="A5" s="123">
        <v>2</v>
      </c>
      <c r="B5" s="56">
        <v>5</v>
      </c>
      <c r="C5" s="136">
        <v>35431</v>
      </c>
      <c r="D5" s="137" t="s">
        <v>645</v>
      </c>
      <c r="E5" s="138" t="s">
        <v>657</v>
      </c>
      <c r="F5" s="141" t="s">
        <v>265</v>
      </c>
      <c r="G5" s="62"/>
      <c r="H5" s="139"/>
      <c r="I5" s="139"/>
      <c r="J5" s="140"/>
    </row>
    <row r="6" spans="1:10" s="58" customFormat="1" ht="15.75">
      <c r="A6" s="123">
        <v>3</v>
      </c>
      <c r="B6" s="56">
        <v>9</v>
      </c>
      <c r="C6" s="136">
        <v>35431</v>
      </c>
      <c r="D6" s="137" t="s">
        <v>646</v>
      </c>
      <c r="E6" s="138" t="s">
        <v>657</v>
      </c>
      <c r="F6" s="141" t="s">
        <v>266</v>
      </c>
      <c r="G6" s="62"/>
      <c r="H6" s="139"/>
      <c r="I6" s="139"/>
      <c r="J6" s="140"/>
    </row>
    <row r="7" spans="1:10" s="58" customFormat="1" ht="15.75">
      <c r="A7" s="123">
        <v>4</v>
      </c>
      <c r="B7" s="56">
        <v>12</v>
      </c>
      <c r="C7" s="136">
        <v>35796</v>
      </c>
      <c r="D7" s="137" t="s">
        <v>647</v>
      </c>
      <c r="E7" s="138" t="s">
        <v>657</v>
      </c>
      <c r="F7" s="141" t="s">
        <v>64</v>
      </c>
      <c r="G7" s="62"/>
      <c r="H7" s="139"/>
      <c r="I7" s="139"/>
      <c r="J7" s="140"/>
    </row>
    <row r="8" spans="1:10" s="58" customFormat="1" ht="15.75">
      <c r="A8" s="123">
        <v>5</v>
      </c>
      <c r="B8" s="56">
        <v>17</v>
      </c>
      <c r="C8" s="136">
        <v>35796</v>
      </c>
      <c r="D8" s="137" t="s">
        <v>648</v>
      </c>
      <c r="E8" s="138" t="s">
        <v>657</v>
      </c>
      <c r="F8" s="141" t="s">
        <v>187</v>
      </c>
      <c r="G8" s="62"/>
      <c r="H8" s="139"/>
      <c r="I8" s="139"/>
      <c r="J8" s="140"/>
    </row>
    <row r="9" spans="1:10" s="58" customFormat="1" ht="15.75">
      <c r="A9" s="123">
        <v>6</v>
      </c>
      <c r="B9" s="56">
        <v>9</v>
      </c>
      <c r="C9" s="136">
        <v>35431</v>
      </c>
      <c r="D9" s="137" t="s">
        <v>646</v>
      </c>
      <c r="E9" s="138" t="s">
        <v>657</v>
      </c>
      <c r="F9" s="141" t="s">
        <v>352</v>
      </c>
      <c r="G9" s="62"/>
      <c r="H9" s="139"/>
      <c r="I9" s="139"/>
      <c r="J9" s="140"/>
    </row>
    <row r="10" spans="1:10" s="58" customFormat="1" ht="15.75">
      <c r="A10" s="123">
        <v>7</v>
      </c>
      <c r="B10" s="56">
        <v>2</v>
      </c>
      <c r="C10" s="136" t="s">
        <v>649</v>
      </c>
      <c r="D10" s="137" t="s">
        <v>650</v>
      </c>
      <c r="E10" s="138" t="s">
        <v>657</v>
      </c>
      <c r="F10" s="141" t="s">
        <v>186</v>
      </c>
      <c r="G10" s="62"/>
      <c r="H10" s="139"/>
      <c r="I10" s="139"/>
      <c r="J10" s="140"/>
    </row>
    <row r="11" spans="1:10" s="58" customFormat="1" ht="15.75">
      <c r="A11" s="123">
        <v>8</v>
      </c>
      <c r="B11" s="56">
        <v>2</v>
      </c>
      <c r="C11" s="136">
        <v>35796</v>
      </c>
      <c r="D11" s="137" t="s">
        <v>650</v>
      </c>
      <c r="E11" s="138" t="s">
        <v>657</v>
      </c>
      <c r="F11" s="141" t="s">
        <v>351</v>
      </c>
      <c r="G11" s="62"/>
      <c r="H11" s="139"/>
      <c r="I11" s="139"/>
      <c r="J11" s="140"/>
    </row>
    <row r="12" spans="1:10" s="58" customFormat="1" ht="18.75" customHeight="1">
      <c r="A12" s="123">
        <v>9</v>
      </c>
      <c r="B12" s="56">
        <v>6</v>
      </c>
      <c r="C12" s="136" t="s">
        <v>649</v>
      </c>
      <c r="D12" s="137" t="s">
        <v>651</v>
      </c>
      <c r="E12" s="138" t="s">
        <v>657</v>
      </c>
      <c r="F12" s="141" t="s">
        <v>353</v>
      </c>
      <c r="G12" s="62"/>
      <c r="H12" s="139"/>
      <c r="I12" s="139"/>
      <c r="J12" s="140"/>
    </row>
    <row r="13" spans="1:10" s="58" customFormat="1" ht="15.75">
      <c r="A13" s="123">
        <v>10</v>
      </c>
      <c r="B13" s="56">
        <v>5</v>
      </c>
      <c r="C13" s="136">
        <v>35431</v>
      </c>
      <c r="D13" s="137" t="s">
        <v>645</v>
      </c>
      <c r="E13" s="138" t="s">
        <v>657</v>
      </c>
      <c r="F13" s="141" t="s">
        <v>188</v>
      </c>
      <c r="G13" s="62"/>
      <c r="H13" s="139"/>
      <c r="I13" s="139"/>
      <c r="J13" s="140"/>
    </row>
    <row r="14" spans="1:10" s="58" customFormat="1" ht="15.75">
      <c r="A14" s="123">
        <v>11</v>
      </c>
      <c r="B14" s="56">
        <v>17</v>
      </c>
      <c r="C14" s="136">
        <v>35796</v>
      </c>
      <c r="D14" s="137" t="s">
        <v>648</v>
      </c>
      <c r="E14" s="138" t="s">
        <v>657</v>
      </c>
      <c r="F14" s="141" t="s">
        <v>189</v>
      </c>
      <c r="G14" s="62"/>
      <c r="H14" s="139"/>
      <c r="I14" s="139"/>
      <c r="J14" s="140"/>
    </row>
    <row r="15" spans="1:10" s="58" customFormat="1" ht="15.75">
      <c r="A15" s="123">
        <v>12</v>
      </c>
      <c r="B15" s="56">
        <v>12</v>
      </c>
      <c r="C15" s="136">
        <v>35796</v>
      </c>
      <c r="D15" s="137" t="s">
        <v>647</v>
      </c>
      <c r="E15" s="138" t="s">
        <v>657</v>
      </c>
      <c r="F15" s="141" t="s">
        <v>190</v>
      </c>
      <c r="G15" s="62"/>
      <c r="H15" s="139"/>
      <c r="I15" s="139"/>
      <c r="J15" s="140"/>
    </row>
    <row r="16" spans="1:10" s="58" customFormat="1" ht="15.75">
      <c r="A16" s="123">
        <v>13</v>
      </c>
      <c r="B16" s="56">
        <v>4</v>
      </c>
      <c r="C16" s="136">
        <v>35431</v>
      </c>
      <c r="D16" s="137" t="s">
        <v>652</v>
      </c>
      <c r="E16" s="138" t="s">
        <v>657</v>
      </c>
      <c r="F16" s="141" t="s">
        <v>354</v>
      </c>
      <c r="G16" s="62"/>
      <c r="H16" s="139"/>
      <c r="I16" s="139"/>
      <c r="J16" s="140"/>
    </row>
    <row r="17" spans="1:10" s="58" customFormat="1" ht="15.75">
      <c r="A17" s="123">
        <v>14</v>
      </c>
      <c r="B17" s="56">
        <v>18</v>
      </c>
      <c r="C17" s="136">
        <v>35065</v>
      </c>
      <c r="D17" s="137" t="s">
        <v>653</v>
      </c>
      <c r="E17" s="138" t="s">
        <v>657</v>
      </c>
      <c r="F17" s="141" t="s">
        <v>37</v>
      </c>
      <c r="G17" s="62"/>
      <c r="H17" s="139"/>
      <c r="I17" s="139"/>
      <c r="J17" s="140"/>
    </row>
    <row r="18" spans="1:10" s="58" customFormat="1" ht="15.75">
      <c r="A18" s="123">
        <v>15</v>
      </c>
      <c r="B18" s="56">
        <v>18</v>
      </c>
      <c r="C18" s="136">
        <v>35065</v>
      </c>
      <c r="D18" s="137" t="s">
        <v>653</v>
      </c>
      <c r="E18" s="138" t="s">
        <v>657</v>
      </c>
      <c r="F18" s="141" t="s">
        <v>267</v>
      </c>
      <c r="G18" s="62"/>
      <c r="H18" s="139"/>
      <c r="I18" s="139"/>
      <c r="J18" s="140"/>
    </row>
    <row r="19" spans="1:10" s="58" customFormat="1" ht="15.75">
      <c r="A19" s="123">
        <v>16</v>
      </c>
      <c r="B19" s="56">
        <v>8</v>
      </c>
      <c r="C19" s="136">
        <v>35431</v>
      </c>
      <c r="D19" s="137" t="s">
        <v>644</v>
      </c>
      <c r="E19" s="138" t="s">
        <v>657</v>
      </c>
      <c r="F19" s="141" t="s">
        <v>38</v>
      </c>
      <c r="G19" s="62"/>
      <c r="H19" s="139"/>
      <c r="I19" s="139"/>
      <c r="J19" s="140"/>
    </row>
    <row r="20" spans="1:10" s="58" customFormat="1" ht="15.75">
      <c r="A20" s="123">
        <v>17</v>
      </c>
      <c r="B20" s="56">
        <v>4</v>
      </c>
      <c r="C20" s="136">
        <v>35431</v>
      </c>
      <c r="D20" s="137" t="s">
        <v>652</v>
      </c>
      <c r="E20" s="138" t="s">
        <v>657</v>
      </c>
      <c r="F20" s="141" t="s">
        <v>268</v>
      </c>
      <c r="G20" s="62"/>
      <c r="H20" s="139"/>
      <c r="I20" s="139"/>
      <c r="J20" s="140"/>
    </row>
    <row r="21" spans="1:10" s="58" customFormat="1" ht="57.75" customHeight="1">
      <c r="A21" s="123">
        <v>18</v>
      </c>
      <c r="B21" s="56" t="s">
        <v>853</v>
      </c>
      <c r="C21" s="136" t="s">
        <v>655</v>
      </c>
      <c r="D21" s="137" t="s">
        <v>654</v>
      </c>
      <c r="E21" s="138" t="s">
        <v>657</v>
      </c>
      <c r="F21" s="141" t="s">
        <v>355</v>
      </c>
      <c r="G21" s="62"/>
      <c r="H21" s="139"/>
      <c r="I21" s="139"/>
      <c r="J21" s="140"/>
    </row>
    <row r="22" spans="1:10" s="58" customFormat="1" ht="57.75" customHeight="1">
      <c r="A22" s="123">
        <v>19</v>
      </c>
      <c r="B22" s="56" t="s">
        <v>855</v>
      </c>
      <c r="C22" s="136" t="s">
        <v>656</v>
      </c>
      <c r="D22" s="137" t="s">
        <v>854</v>
      </c>
      <c r="E22" s="138" t="s">
        <v>657</v>
      </c>
      <c r="F22" s="141" t="s">
        <v>642</v>
      </c>
      <c r="G22" s="62"/>
      <c r="H22" s="139"/>
      <c r="I22" s="139"/>
      <c r="J22" s="140"/>
    </row>
    <row r="23" spans="1:10" s="58" customFormat="1" ht="15.75">
      <c r="A23" s="123">
        <v>1</v>
      </c>
      <c r="B23" s="56">
        <v>24</v>
      </c>
      <c r="C23" s="136">
        <v>35466</v>
      </c>
      <c r="D23" s="137" t="s">
        <v>658</v>
      </c>
      <c r="E23" s="138" t="s">
        <v>659</v>
      </c>
      <c r="F23" s="141" t="s">
        <v>87</v>
      </c>
      <c r="G23" s="62"/>
      <c r="H23" s="139"/>
      <c r="I23" s="139"/>
      <c r="J23" s="140"/>
    </row>
    <row r="24" spans="1:10" s="58" customFormat="1" ht="15.75">
      <c r="A24" s="123">
        <v>2</v>
      </c>
      <c r="B24" s="56">
        <v>30</v>
      </c>
      <c r="C24" s="136">
        <v>35573</v>
      </c>
      <c r="D24" s="137" t="s">
        <v>660</v>
      </c>
      <c r="E24" s="138" t="s">
        <v>659</v>
      </c>
      <c r="F24" s="141" t="s">
        <v>265</v>
      </c>
      <c r="G24" s="62"/>
      <c r="H24" s="139"/>
      <c r="I24" s="139"/>
      <c r="J24" s="140"/>
    </row>
    <row r="25" spans="1:10" s="58" customFormat="1" ht="15.75">
      <c r="A25" s="123">
        <v>3</v>
      </c>
      <c r="B25" s="56">
        <v>30</v>
      </c>
      <c r="C25" s="136">
        <v>35573</v>
      </c>
      <c r="D25" s="137" t="s">
        <v>660</v>
      </c>
      <c r="E25" s="138" t="s">
        <v>659</v>
      </c>
      <c r="F25" s="141" t="s">
        <v>266</v>
      </c>
      <c r="G25" s="62"/>
      <c r="H25" s="139"/>
      <c r="I25" s="139"/>
      <c r="J25" s="140"/>
    </row>
    <row r="26" spans="1:10" s="58" customFormat="1" ht="15.75">
      <c r="A26" s="123">
        <v>4</v>
      </c>
      <c r="B26" s="56">
        <v>33</v>
      </c>
      <c r="C26" s="143">
        <v>35431</v>
      </c>
      <c r="D26" s="144" t="s">
        <v>661</v>
      </c>
      <c r="E26" s="138" t="s">
        <v>659</v>
      </c>
      <c r="F26" s="141" t="s">
        <v>64</v>
      </c>
      <c r="G26" s="62"/>
      <c r="H26" s="139"/>
      <c r="I26" s="139"/>
      <c r="J26" s="140"/>
    </row>
    <row r="27" spans="1:10" s="58" customFormat="1" ht="15.75">
      <c r="A27" s="123">
        <v>5</v>
      </c>
      <c r="B27" s="56">
        <v>33</v>
      </c>
      <c r="C27" s="143">
        <v>35431</v>
      </c>
      <c r="D27" s="144" t="s">
        <v>661</v>
      </c>
      <c r="E27" s="138" t="s">
        <v>659</v>
      </c>
      <c r="F27" s="141" t="s">
        <v>187</v>
      </c>
      <c r="G27" s="62"/>
      <c r="H27" s="139"/>
      <c r="I27" s="139"/>
      <c r="J27" s="140"/>
    </row>
    <row r="28" spans="1:10" s="58" customFormat="1" ht="15.75">
      <c r="A28" s="123">
        <v>6</v>
      </c>
      <c r="B28" s="56">
        <v>31</v>
      </c>
      <c r="C28" s="136">
        <v>35538</v>
      </c>
      <c r="D28" s="137" t="s">
        <v>662</v>
      </c>
      <c r="E28" s="138" t="s">
        <v>659</v>
      </c>
      <c r="F28" s="141" t="s">
        <v>352</v>
      </c>
      <c r="G28" s="62"/>
      <c r="H28" s="139"/>
      <c r="I28" s="139"/>
      <c r="J28" s="140"/>
    </row>
    <row r="29" spans="1:10" s="58" customFormat="1" ht="15.75">
      <c r="A29" s="123">
        <v>7</v>
      </c>
      <c r="B29" s="56">
        <v>32</v>
      </c>
      <c r="C29" s="136" t="s">
        <v>663</v>
      </c>
      <c r="D29" s="137" t="s">
        <v>664</v>
      </c>
      <c r="E29" s="138" t="s">
        <v>659</v>
      </c>
      <c r="F29" s="141" t="s">
        <v>186</v>
      </c>
      <c r="G29" s="62"/>
      <c r="H29" s="139"/>
      <c r="I29" s="139"/>
      <c r="J29" s="140"/>
    </row>
    <row r="30" spans="1:10" s="58" customFormat="1" ht="15.75">
      <c r="A30" s="123">
        <v>8</v>
      </c>
      <c r="B30" s="56">
        <v>33</v>
      </c>
      <c r="C30" s="143">
        <v>35431</v>
      </c>
      <c r="D30" s="144" t="s">
        <v>665</v>
      </c>
      <c r="E30" s="138" t="s">
        <v>659</v>
      </c>
      <c r="F30" s="141" t="s">
        <v>351</v>
      </c>
      <c r="G30" s="62"/>
      <c r="H30" s="139"/>
      <c r="I30" s="139"/>
      <c r="J30" s="140"/>
    </row>
    <row r="31" spans="1:10" s="58" customFormat="1" ht="15.75">
      <c r="A31" s="123">
        <v>9</v>
      </c>
      <c r="B31" s="56">
        <v>19</v>
      </c>
      <c r="C31" s="136" t="s">
        <v>666</v>
      </c>
      <c r="D31" s="137" t="s">
        <v>667</v>
      </c>
      <c r="E31" s="138" t="s">
        <v>659</v>
      </c>
      <c r="F31" s="141" t="s">
        <v>353</v>
      </c>
      <c r="G31" s="62"/>
      <c r="H31" s="139"/>
      <c r="I31" s="139"/>
      <c r="J31" s="140"/>
    </row>
    <row r="32" spans="1:10" s="58" customFormat="1" ht="15.75">
      <c r="A32" s="123">
        <v>10</v>
      </c>
      <c r="B32" s="56">
        <v>70</v>
      </c>
      <c r="C32" s="136">
        <v>35874</v>
      </c>
      <c r="D32" s="137" t="s">
        <v>668</v>
      </c>
      <c r="E32" s="138" t="s">
        <v>659</v>
      </c>
      <c r="F32" s="141" t="s">
        <v>188</v>
      </c>
      <c r="G32" s="62"/>
      <c r="H32" s="139"/>
      <c r="I32" s="139"/>
      <c r="J32" s="140"/>
    </row>
    <row r="33" spans="1:10" s="58" customFormat="1" ht="15.75">
      <c r="A33" s="123">
        <v>11</v>
      </c>
      <c r="B33" s="56">
        <v>21</v>
      </c>
      <c r="C33" s="136">
        <v>35431</v>
      </c>
      <c r="D33" s="137" t="s">
        <v>669</v>
      </c>
      <c r="E33" s="138" t="s">
        <v>659</v>
      </c>
      <c r="F33" s="141" t="s">
        <v>189</v>
      </c>
      <c r="G33" s="62"/>
      <c r="H33" s="139"/>
      <c r="I33" s="139"/>
      <c r="J33" s="140"/>
    </row>
    <row r="34" spans="1:10" s="58" customFormat="1" ht="15.75">
      <c r="A34" s="123">
        <v>12</v>
      </c>
      <c r="B34" s="56">
        <v>20</v>
      </c>
      <c r="C34" s="136">
        <v>35614</v>
      </c>
      <c r="D34" s="137" t="s">
        <v>670</v>
      </c>
      <c r="E34" s="138" t="s">
        <v>659</v>
      </c>
      <c r="F34" s="141" t="s">
        <v>190</v>
      </c>
      <c r="G34" s="62"/>
      <c r="H34" s="139"/>
      <c r="I34" s="139"/>
      <c r="J34" s="140"/>
    </row>
    <row r="35" spans="1:10" s="58" customFormat="1" ht="15.75">
      <c r="A35" s="123">
        <v>13</v>
      </c>
      <c r="B35" s="56">
        <v>57</v>
      </c>
      <c r="C35" s="136">
        <v>35543</v>
      </c>
      <c r="D35" s="137" t="s">
        <v>671</v>
      </c>
      <c r="E35" s="138" t="s">
        <v>659</v>
      </c>
      <c r="F35" s="141" t="s">
        <v>354</v>
      </c>
      <c r="G35" s="62"/>
      <c r="H35" s="139"/>
      <c r="I35" s="139"/>
      <c r="J35" s="140"/>
    </row>
    <row r="36" spans="1:10" s="58" customFormat="1" ht="15.75">
      <c r="A36" s="123">
        <v>14</v>
      </c>
      <c r="B36" s="56">
        <v>71</v>
      </c>
      <c r="C36" s="136">
        <v>35638</v>
      </c>
      <c r="D36" s="137" t="s">
        <v>672</v>
      </c>
      <c r="E36" s="138" t="s">
        <v>659</v>
      </c>
      <c r="F36" s="141" t="s">
        <v>37</v>
      </c>
      <c r="G36" s="62"/>
      <c r="H36" s="139"/>
      <c r="I36" s="139"/>
      <c r="J36" s="140"/>
    </row>
    <row r="37" spans="1:10" s="58" customFormat="1" ht="15.75">
      <c r="A37" s="123">
        <v>15</v>
      </c>
      <c r="B37" s="56">
        <v>58</v>
      </c>
      <c r="C37" s="136">
        <v>35431</v>
      </c>
      <c r="D37" s="137" t="s">
        <v>673</v>
      </c>
      <c r="E37" s="138" t="s">
        <v>659</v>
      </c>
      <c r="F37" s="141" t="s">
        <v>267</v>
      </c>
      <c r="G37" s="62"/>
      <c r="H37" s="139"/>
      <c r="I37" s="139"/>
      <c r="J37" s="140"/>
    </row>
    <row r="38" spans="1:10" s="58" customFormat="1" ht="15.75">
      <c r="A38" s="123">
        <v>16</v>
      </c>
      <c r="B38" s="56">
        <v>21</v>
      </c>
      <c r="C38" s="136">
        <v>35431</v>
      </c>
      <c r="D38" s="137" t="s">
        <v>669</v>
      </c>
      <c r="E38" s="138" t="s">
        <v>659</v>
      </c>
      <c r="F38" s="141" t="s">
        <v>38</v>
      </c>
      <c r="G38" s="62"/>
      <c r="H38" s="139"/>
      <c r="I38" s="139"/>
      <c r="J38" s="140"/>
    </row>
    <row r="39" spans="1:10" s="58" customFormat="1" ht="15.75">
      <c r="A39" s="123">
        <v>17</v>
      </c>
      <c r="B39" s="56">
        <v>45</v>
      </c>
      <c r="C39" s="136">
        <v>35724</v>
      </c>
      <c r="D39" s="137" t="s">
        <v>674</v>
      </c>
      <c r="E39" s="138" t="s">
        <v>659</v>
      </c>
      <c r="F39" s="141" t="s">
        <v>268</v>
      </c>
      <c r="G39" s="62"/>
      <c r="H39" s="139"/>
      <c r="I39" s="139"/>
      <c r="J39" s="140"/>
    </row>
    <row r="40" spans="1:10" s="58" customFormat="1" ht="63" customHeight="1">
      <c r="A40" s="123">
        <v>18</v>
      </c>
      <c r="B40" s="56" t="s">
        <v>856</v>
      </c>
      <c r="C40" s="136" t="s">
        <v>676</v>
      </c>
      <c r="D40" s="137" t="s">
        <v>675</v>
      </c>
      <c r="E40" s="138" t="s">
        <v>659</v>
      </c>
      <c r="F40" s="141" t="s">
        <v>355</v>
      </c>
      <c r="G40" s="62"/>
      <c r="H40" s="139"/>
      <c r="I40" s="139"/>
      <c r="J40" s="140"/>
    </row>
    <row r="41" spans="1:10" s="58" customFormat="1" ht="63" customHeight="1">
      <c r="A41" s="123">
        <v>19</v>
      </c>
      <c r="B41" s="56" t="s">
        <v>857</v>
      </c>
      <c r="C41" s="136" t="s">
        <v>676</v>
      </c>
      <c r="D41" s="137" t="s">
        <v>677</v>
      </c>
      <c r="E41" s="138" t="s">
        <v>659</v>
      </c>
      <c r="F41" s="141" t="s">
        <v>642</v>
      </c>
      <c r="G41" s="62"/>
      <c r="H41" s="139"/>
      <c r="I41" s="139"/>
      <c r="J41" s="140"/>
    </row>
    <row r="42" spans="1:10" s="58" customFormat="1" ht="15.75">
      <c r="A42" s="123">
        <v>1</v>
      </c>
      <c r="B42" s="56">
        <v>72</v>
      </c>
      <c r="C42" s="136" t="s">
        <v>678</v>
      </c>
      <c r="D42" s="137" t="s">
        <v>679</v>
      </c>
      <c r="E42" s="138" t="s">
        <v>680</v>
      </c>
      <c r="F42" s="141" t="s">
        <v>87</v>
      </c>
      <c r="G42" s="62"/>
      <c r="H42" s="139"/>
      <c r="I42" s="139"/>
      <c r="J42" s="140"/>
    </row>
    <row r="43" spans="1:10" s="58" customFormat="1" ht="15.75">
      <c r="A43" s="123">
        <v>2</v>
      </c>
      <c r="B43" s="56">
        <v>72</v>
      </c>
      <c r="C43" s="136" t="s">
        <v>678</v>
      </c>
      <c r="D43" s="137" t="s">
        <v>679</v>
      </c>
      <c r="E43" s="138" t="s">
        <v>680</v>
      </c>
      <c r="F43" s="141" t="s">
        <v>265</v>
      </c>
      <c r="G43" s="62"/>
      <c r="H43" s="139"/>
      <c r="I43" s="139"/>
      <c r="J43" s="140"/>
    </row>
    <row r="44" spans="1:10" s="58" customFormat="1" ht="15.75">
      <c r="A44" s="123">
        <v>3</v>
      </c>
      <c r="B44" s="56">
        <v>79</v>
      </c>
      <c r="C44" s="136" t="s">
        <v>681</v>
      </c>
      <c r="D44" s="137" t="s">
        <v>682</v>
      </c>
      <c r="E44" s="138" t="s">
        <v>680</v>
      </c>
      <c r="F44" s="141" t="s">
        <v>266</v>
      </c>
      <c r="G44" s="62"/>
      <c r="H44" s="139"/>
      <c r="I44" s="139"/>
      <c r="J44" s="140"/>
    </row>
    <row r="45" spans="1:10" s="58" customFormat="1" ht="15.75">
      <c r="A45" s="123">
        <v>4</v>
      </c>
      <c r="B45" s="56">
        <v>86</v>
      </c>
      <c r="C45" s="136" t="s">
        <v>683</v>
      </c>
      <c r="D45" s="137" t="s">
        <v>684</v>
      </c>
      <c r="E45" s="138" t="s">
        <v>680</v>
      </c>
      <c r="F45" s="141" t="s">
        <v>64</v>
      </c>
      <c r="G45" s="62"/>
      <c r="H45" s="139"/>
      <c r="I45" s="139"/>
      <c r="J45" s="140"/>
    </row>
    <row r="46" spans="1:10" s="58" customFormat="1" ht="15.75">
      <c r="A46" s="123">
        <v>5</v>
      </c>
      <c r="B46" s="56">
        <v>74</v>
      </c>
      <c r="C46" s="136" t="s">
        <v>685</v>
      </c>
      <c r="D46" s="137" t="s">
        <v>686</v>
      </c>
      <c r="E46" s="138" t="s">
        <v>680</v>
      </c>
      <c r="F46" s="141" t="s">
        <v>187</v>
      </c>
      <c r="G46" s="62"/>
      <c r="H46" s="139"/>
      <c r="I46" s="139"/>
      <c r="J46" s="140"/>
    </row>
    <row r="47" spans="1:10" s="58" customFormat="1" ht="15.75">
      <c r="A47" s="123">
        <v>6</v>
      </c>
      <c r="B47" s="56">
        <v>87</v>
      </c>
      <c r="C47" s="136" t="s">
        <v>687</v>
      </c>
      <c r="D47" s="137" t="s">
        <v>688</v>
      </c>
      <c r="E47" s="138" t="s">
        <v>680</v>
      </c>
      <c r="F47" s="141" t="s">
        <v>352</v>
      </c>
      <c r="G47" s="62"/>
      <c r="H47" s="139"/>
      <c r="I47" s="139"/>
      <c r="J47" s="140"/>
    </row>
    <row r="48" spans="1:10" s="58" customFormat="1" ht="15.75">
      <c r="A48" s="123">
        <v>7</v>
      </c>
      <c r="B48" s="56">
        <v>77</v>
      </c>
      <c r="C48" s="136" t="s">
        <v>689</v>
      </c>
      <c r="D48" s="137" t="s">
        <v>690</v>
      </c>
      <c r="E48" s="138" t="s">
        <v>680</v>
      </c>
      <c r="F48" s="141" t="s">
        <v>186</v>
      </c>
      <c r="G48" s="62"/>
      <c r="H48" s="139"/>
      <c r="I48" s="139"/>
      <c r="J48" s="140"/>
    </row>
    <row r="49" spans="1:10" s="58" customFormat="1" ht="15.75">
      <c r="A49" s="123">
        <v>8</v>
      </c>
      <c r="B49" s="56">
        <v>79</v>
      </c>
      <c r="C49" s="136" t="s">
        <v>681</v>
      </c>
      <c r="D49" s="137" t="s">
        <v>682</v>
      </c>
      <c r="E49" s="138" t="s">
        <v>680</v>
      </c>
      <c r="F49" s="141" t="s">
        <v>351</v>
      </c>
      <c r="G49" s="62"/>
      <c r="H49" s="139"/>
      <c r="I49" s="139"/>
      <c r="J49" s="140"/>
    </row>
    <row r="50" spans="1:10" s="58" customFormat="1" ht="15.75">
      <c r="A50" s="123">
        <v>9</v>
      </c>
      <c r="B50" s="56">
        <v>87</v>
      </c>
      <c r="C50" s="136" t="s">
        <v>687</v>
      </c>
      <c r="D50" s="137" t="s">
        <v>688</v>
      </c>
      <c r="E50" s="138" t="s">
        <v>680</v>
      </c>
      <c r="F50" s="141" t="s">
        <v>353</v>
      </c>
      <c r="G50" s="62"/>
      <c r="H50" s="139"/>
      <c r="I50" s="139"/>
      <c r="J50" s="140"/>
    </row>
    <row r="51" spans="1:10" s="58" customFormat="1" ht="15.75">
      <c r="A51" s="123">
        <v>10</v>
      </c>
      <c r="B51" s="56">
        <v>81</v>
      </c>
      <c r="C51" s="136" t="s">
        <v>691</v>
      </c>
      <c r="D51" s="137" t="s">
        <v>692</v>
      </c>
      <c r="E51" s="138" t="s">
        <v>680</v>
      </c>
      <c r="F51" s="141" t="s">
        <v>188</v>
      </c>
      <c r="G51" s="62"/>
      <c r="H51" s="139"/>
      <c r="I51" s="139"/>
      <c r="J51" s="140"/>
    </row>
    <row r="52" spans="1:10" s="58" customFormat="1" ht="15.75">
      <c r="A52" s="123">
        <v>11</v>
      </c>
      <c r="B52" s="56">
        <v>81</v>
      </c>
      <c r="C52" s="136" t="s">
        <v>691</v>
      </c>
      <c r="D52" s="137" t="s">
        <v>692</v>
      </c>
      <c r="E52" s="138" t="s">
        <v>680</v>
      </c>
      <c r="F52" s="141" t="s">
        <v>189</v>
      </c>
      <c r="G52" s="62"/>
      <c r="H52" s="139"/>
      <c r="I52" s="139"/>
      <c r="J52" s="140"/>
    </row>
    <row r="53" spans="1:10" s="58" customFormat="1" ht="15.75">
      <c r="A53" s="123">
        <v>12</v>
      </c>
      <c r="B53" s="56">
        <v>75</v>
      </c>
      <c r="C53" s="136" t="s">
        <v>693</v>
      </c>
      <c r="D53" s="137" t="s">
        <v>694</v>
      </c>
      <c r="E53" s="138" t="s">
        <v>680</v>
      </c>
      <c r="F53" s="141" t="s">
        <v>190</v>
      </c>
      <c r="G53" s="62"/>
      <c r="H53" s="139"/>
      <c r="I53" s="139"/>
      <c r="J53" s="140"/>
    </row>
    <row r="54" spans="1:10" s="58" customFormat="1" ht="15.75">
      <c r="A54" s="123">
        <v>13</v>
      </c>
      <c r="B54" s="56">
        <v>73</v>
      </c>
      <c r="C54" s="136" t="s">
        <v>695</v>
      </c>
      <c r="D54" s="137" t="s">
        <v>696</v>
      </c>
      <c r="E54" s="138" t="s">
        <v>680</v>
      </c>
      <c r="F54" s="141" t="s">
        <v>354</v>
      </c>
      <c r="G54" s="62"/>
      <c r="H54" s="139"/>
      <c r="I54" s="139"/>
      <c r="J54" s="140"/>
    </row>
    <row r="55" spans="1:10" s="58" customFormat="1" ht="15.75">
      <c r="A55" s="123">
        <v>14</v>
      </c>
      <c r="B55" s="56">
        <v>88</v>
      </c>
      <c r="C55" s="136" t="s">
        <v>697</v>
      </c>
      <c r="D55" s="137" t="s">
        <v>698</v>
      </c>
      <c r="E55" s="138" t="s">
        <v>680</v>
      </c>
      <c r="F55" s="141" t="s">
        <v>37</v>
      </c>
      <c r="G55" s="62"/>
      <c r="H55" s="139"/>
      <c r="I55" s="139"/>
      <c r="J55" s="140"/>
    </row>
    <row r="56" spans="1:10" s="58" customFormat="1" ht="15.75">
      <c r="A56" s="123">
        <v>15</v>
      </c>
      <c r="B56" s="56">
        <v>78</v>
      </c>
      <c r="C56" s="136" t="s">
        <v>699</v>
      </c>
      <c r="D56" s="137" t="s">
        <v>700</v>
      </c>
      <c r="E56" s="138" t="s">
        <v>680</v>
      </c>
      <c r="F56" s="141" t="s">
        <v>267</v>
      </c>
      <c r="G56" s="62"/>
      <c r="H56" s="139"/>
      <c r="I56" s="139"/>
      <c r="J56" s="140"/>
    </row>
    <row r="57" spans="1:10" s="58" customFormat="1" ht="15.75">
      <c r="A57" s="123">
        <v>16</v>
      </c>
      <c r="B57" s="56">
        <v>86</v>
      </c>
      <c r="C57" s="136" t="s">
        <v>683</v>
      </c>
      <c r="D57" s="137" t="s">
        <v>684</v>
      </c>
      <c r="E57" s="138" t="s">
        <v>680</v>
      </c>
      <c r="F57" s="141" t="s">
        <v>38</v>
      </c>
      <c r="G57" s="62"/>
      <c r="H57" s="139"/>
      <c r="I57" s="139"/>
      <c r="J57" s="140"/>
    </row>
    <row r="58" spans="1:10" s="58" customFormat="1" ht="15.75">
      <c r="A58" s="123">
        <v>17</v>
      </c>
      <c r="B58" s="56">
        <v>77</v>
      </c>
      <c r="C58" s="136" t="s">
        <v>689</v>
      </c>
      <c r="D58" s="137" t="s">
        <v>690</v>
      </c>
      <c r="E58" s="138" t="s">
        <v>680</v>
      </c>
      <c r="F58" s="141" t="s">
        <v>268</v>
      </c>
      <c r="G58" s="62"/>
      <c r="H58" s="139"/>
      <c r="I58" s="139"/>
      <c r="J58" s="140"/>
    </row>
    <row r="59" spans="1:10" s="58" customFormat="1" ht="53.25" customHeight="1">
      <c r="A59" s="123">
        <v>18</v>
      </c>
      <c r="B59" s="56" t="s">
        <v>858</v>
      </c>
      <c r="C59" s="136" t="s">
        <v>702</v>
      </c>
      <c r="D59" s="137" t="s">
        <v>701</v>
      </c>
      <c r="E59" s="138" t="s">
        <v>680</v>
      </c>
      <c r="F59" s="141" t="s">
        <v>355</v>
      </c>
      <c r="G59" s="62"/>
      <c r="H59" s="139"/>
      <c r="I59" s="139"/>
      <c r="J59" s="140"/>
    </row>
    <row r="60" spans="1:10" s="58" customFormat="1" ht="53.25" customHeight="1">
      <c r="A60" s="123">
        <v>19</v>
      </c>
      <c r="B60" s="56" t="s">
        <v>859</v>
      </c>
      <c r="C60" s="136" t="s">
        <v>703</v>
      </c>
      <c r="D60" s="137" t="s">
        <v>704</v>
      </c>
      <c r="E60" s="138" t="s">
        <v>680</v>
      </c>
      <c r="F60" s="141" t="s">
        <v>642</v>
      </c>
      <c r="G60" s="62"/>
      <c r="H60" s="139"/>
      <c r="I60" s="139"/>
      <c r="J60" s="140"/>
    </row>
    <row r="61" spans="1:10" s="58" customFormat="1" ht="15.75">
      <c r="A61" s="123">
        <v>1</v>
      </c>
      <c r="B61" s="56">
        <v>92</v>
      </c>
      <c r="C61" s="136">
        <v>36018</v>
      </c>
      <c r="D61" s="137" t="s">
        <v>705</v>
      </c>
      <c r="E61" s="138" t="s">
        <v>719</v>
      </c>
      <c r="F61" s="141" t="s">
        <v>87</v>
      </c>
      <c r="G61" s="62"/>
      <c r="H61" s="139"/>
      <c r="I61" s="139"/>
      <c r="J61" s="140"/>
    </row>
    <row r="62" spans="1:10" s="58" customFormat="1" ht="15.75">
      <c r="A62" s="123">
        <v>2</v>
      </c>
      <c r="B62" s="56">
        <v>98</v>
      </c>
      <c r="C62" s="136">
        <v>35696</v>
      </c>
      <c r="D62" s="137" t="s">
        <v>706</v>
      </c>
      <c r="E62" s="138" t="s">
        <v>719</v>
      </c>
      <c r="F62" s="141" t="s">
        <v>265</v>
      </c>
      <c r="G62" s="62"/>
      <c r="H62" s="139"/>
      <c r="I62" s="139"/>
      <c r="J62" s="140"/>
    </row>
    <row r="63" spans="1:10" s="58" customFormat="1" ht="15.75">
      <c r="A63" s="123">
        <v>3</v>
      </c>
      <c r="B63" s="56">
        <v>98</v>
      </c>
      <c r="C63" s="136">
        <v>35696</v>
      </c>
      <c r="D63" s="137" t="s">
        <v>706</v>
      </c>
      <c r="E63" s="138" t="s">
        <v>719</v>
      </c>
      <c r="F63" s="141" t="s">
        <v>266</v>
      </c>
      <c r="G63" s="62"/>
      <c r="H63" s="139"/>
      <c r="I63" s="139"/>
      <c r="J63" s="140"/>
    </row>
    <row r="64" spans="1:10" s="58" customFormat="1" ht="15.75">
      <c r="A64" s="123">
        <v>4</v>
      </c>
      <c r="B64" s="56">
        <v>93</v>
      </c>
      <c r="C64" s="136">
        <v>35796</v>
      </c>
      <c r="D64" s="137" t="s">
        <v>707</v>
      </c>
      <c r="E64" s="138" t="s">
        <v>719</v>
      </c>
      <c r="F64" s="141" t="s">
        <v>64</v>
      </c>
      <c r="G64" s="62"/>
      <c r="H64" s="139"/>
      <c r="I64" s="139"/>
      <c r="J64" s="140"/>
    </row>
    <row r="65" spans="1:10" s="58" customFormat="1" ht="15.75">
      <c r="A65" s="123">
        <v>5</v>
      </c>
      <c r="B65" s="56">
        <v>93</v>
      </c>
      <c r="C65" s="136">
        <v>35796</v>
      </c>
      <c r="D65" s="137" t="s">
        <v>707</v>
      </c>
      <c r="E65" s="138" t="s">
        <v>719</v>
      </c>
      <c r="F65" s="141" t="s">
        <v>187</v>
      </c>
      <c r="G65" s="62"/>
      <c r="H65" s="139"/>
      <c r="I65" s="139"/>
      <c r="J65" s="140"/>
    </row>
    <row r="66" spans="1:10" s="58" customFormat="1" ht="15.75">
      <c r="A66" s="123">
        <v>6</v>
      </c>
      <c r="B66" s="56">
        <v>89</v>
      </c>
      <c r="C66" s="136">
        <v>35996</v>
      </c>
      <c r="D66" s="137" t="s">
        <v>708</v>
      </c>
      <c r="E66" s="138" t="s">
        <v>719</v>
      </c>
      <c r="F66" s="141" t="s">
        <v>352</v>
      </c>
      <c r="G66" s="62"/>
      <c r="H66" s="139"/>
      <c r="I66" s="139"/>
      <c r="J66" s="140"/>
    </row>
    <row r="67" spans="1:10" s="58" customFormat="1" ht="15.75">
      <c r="A67" s="123">
        <v>7</v>
      </c>
      <c r="B67" s="56">
        <v>96</v>
      </c>
      <c r="C67" s="136">
        <v>36161</v>
      </c>
      <c r="D67" s="137" t="s">
        <v>709</v>
      </c>
      <c r="E67" s="138" t="s">
        <v>719</v>
      </c>
      <c r="F67" s="141" t="s">
        <v>186</v>
      </c>
      <c r="G67" s="62"/>
      <c r="H67" s="139"/>
      <c r="I67" s="139"/>
      <c r="J67" s="140"/>
    </row>
    <row r="68" spans="1:10" s="58" customFormat="1" ht="15.75">
      <c r="A68" s="123">
        <v>8</v>
      </c>
      <c r="B68" s="56">
        <v>92</v>
      </c>
      <c r="C68" s="136">
        <v>36018</v>
      </c>
      <c r="D68" s="137" t="s">
        <v>705</v>
      </c>
      <c r="E68" s="138" t="s">
        <v>719</v>
      </c>
      <c r="F68" s="141" t="s">
        <v>351</v>
      </c>
      <c r="G68" s="62"/>
      <c r="H68" s="139"/>
      <c r="I68" s="139"/>
      <c r="J68" s="140"/>
    </row>
    <row r="69" spans="1:10" s="58" customFormat="1" ht="15.75">
      <c r="A69" s="123">
        <v>9</v>
      </c>
      <c r="B69" s="56">
        <v>97</v>
      </c>
      <c r="C69" s="136">
        <v>36117</v>
      </c>
      <c r="D69" s="137" t="s">
        <v>710</v>
      </c>
      <c r="E69" s="138" t="s">
        <v>719</v>
      </c>
      <c r="F69" s="141" t="s">
        <v>353</v>
      </c>
      <c r="G69" s="62"/>
      <c r="H69" s="139"/>
      <c r="I69" s="139"/>
      <c r="J69" s="140"/>
    </row>
    <row r="70" spans="1:10" s="58" customFormat="1" ht="15.75">
      <c r="A70" s="123">
        <v>10</v>
      </c>
      <c r="B70" s="56">
        <v>95</v>
      </c>
      <c r="C70" s="136">
        <v>36294</v>
      </c>
      <c r="D70" s="137" t="s">
        <v>711</v>
      </c>
      <c r="E70" s="138" t="s">
        <v>719</v>
      </c>
      <c r="F70" s="141" t="s">
        <v>188</v>
      </c>
      <c r="G70" s="62"/>
      <c r="H70" s="139"/>
      <c r="I70" s="139"/>
      <c r="J70" s="140"/>
    </row>
    <row r="71" spans="1:10" s="58" customFormat="1" ht="15.75">
      <c r="A71" s="123">
        <v>11</v>
      </c>
      <c r="B71" s="56">
        <v>94</v>
      </c>
      <c r="C71" s="136">
        <v>36471</v>
      </c>
      <c r="D71" s="137" t="s">
        <v>712</v>
      </c>
      <c r="E71" s="138" t="s">
        <v>719</v>
      </c>
      <c r="F71" s="141" t="s">
        <v>189</v>
      </c>
      <c r="G71" s="62"/>
      <c r="H71" s="139"/>
      <c r="I71" s="139"/>
      <c r="J71" s="140"/>
    </row>
    <row r="72" spans="1:10" s="58" customFormat="1" ht="15.75">
      <c r="A72" s="123">
        <v>12</v>
      </c>
      <c r="B72" s="56">
        <v>91</v>
      </c>
      <c r="C72" s="136">
        <v>36432</v>
      </c>
      <c r="D72" s="137" t="s">
        <v>713</v>
      </c>
      <c r="E72" s="138" t="s">
        <v>719</v>
      </c>
      <c r="F72" s="141" t="s">
        <v>190</v>
      </c>
      <c r="G72" s="62"/>
      <c r="H72" s="139"/>
      <c r="I72" s="139"/>
      <c r="J72" s="140"/>
    </row>
    <row r="73" spans="1:10" s="58" customFormat="1" ht="15.75">
      <c r="A73" s="123">
        <v>13</v>
      </c>
      <c r="B73" s="56">
        <v>94</v>
      </c>
      <c r="C73" s="136">
        <v>36471</v>
      </c>
      <c r="D73" s="137" t="s">
        <v>712</v>
      </c>
      <c r="E73" s="138" t="s">
        <v>719</v>
      </c>
      <c r="F73" s="141" t="s">
        <v>354</v>
      </c>
      <c r="G73" s="62"/>
      <c r="H73" s="139"/>
      <c r="I73" s="139"/>
      <c r="J73" s="140"/>
    </row>
    <row r="74" spans="1:10" s="58" customFormat="1" ht="15.75">
      <c r="A74" s="123">
        <v>14</v>
      </c>
      <c r="B74" s="56">
        <v>90</v>
      </c>
      <c r="C74" s="136">
        <v>36058</v>
      </c>
      <c r="D74" s="137" t="s">
        <v>714</v>
      </c>
      <c r="E74" s="138" t="s">
        <v>719</v>
      </c>
      <c r="F74" s="141" t="s">
        <v>37</v>
      </c>
      <c r="G74" s="62"/>
      <c r="H74" s="139"/>
      <c r="I74" s="139"/>
      <c r="J74" s="140"/>
    </row>
    <row r="75" spans="1:10" s="58" customFormat="1" ht="15.75">
      <c r="A75" s="123">
        <v>15</v>
      </c>
      <c r="B75" s="56">
        <v>90</v>
      </c>
      <c r="C75" s="136">
        <v>36058</v>
      </c>
      <c r="D75" s="137" t="s">
        <v>714</v>
      </c>
      <c r="E75" s="138" t="s">
        <v>719</v>
      </c>
      <c r="F75" s="141" t="s">
        <v>267</v>
      </c>
      <c r="G75" s="62"/>
      <c r="H75" s="139"/>
      <c r="I75" s="139"/>
      <c r="J75" s="140"/>
    </row>
    <row r="76" spans="1:10" s="58" customFormat="1" ht="15.75">
      <c r="A76" s="123">
        <v>16</v>
      </c>
      <c r="B76" s="56">
        <v>91</v>
      </c>
      <c r="C76" s="136">
        <v>36432</v>
      </c>
      <c r="D76" s="137" t="s">
        <v>713</v>
      </c>
      <c r="E76" s="138" t="s">
        <v>719</v>
      </c>
      <c r="F76" s="141" t="s">
        <v>38</v>
      </c>
      <c r="G76" s="62"/>
      <c r="H76" s="139"/>
      <c r="I76" s="139"/>
      <c r="J76" s="140"/>
    </row>
    <row r="77" spans="1:10" s="58" customFormat="1" ht="15.75">
      <c r="A77" s="123">
        <v>17</v>
      </c>
      <c r="B77" s="56">
        <v>95</v>
      </c>
      <c r="C77" s="136">
        <v>36294</v>
      </c>
      <c r="D77" s="137" t="s">
        <v>711</v>
      </c>
      <c r="E77" s="138" t="s">
        <v>719</v>
      </c>
      <c r="F77" s="141" t="s">
        <v>268</v>
      </c>
      <c r="G77" s="62"/>
      <c r="H77" s="139"/>
      <c r="I77" s="139"/>
      <c r="J77" s="140"/>
    </row>
    <row r="78" spans="1:10" s="58" customFormat="1" ht="57" customHeight="1">
      <c r="A78" s="123">
        <v>18</v>
      </c>
      <c r="B78" s="56" t="s">
        <v>860</v>
      </c>
      <c r="C78" s="136" t="s">
        <v>717</v>
      </c>
      <c r="D78" s="137" t="s">
        <v>715</v>
      </c>
      <c r="E78" s="138" t="s">
        <v>719</v>
      </c>
      <c r="F78" s="141" t="s">
        <v>355</v>
      </c>
      <c r="G78" s="62"/>
      <c r="H78" s="139"/>
      <c r="I78" s="139"/>
      <c r="J78" s="140"/>
    </row>
    <row r="79" spans="1:10" s="58" customFormat="1" ht="57" customHeight="1">
      <c r="A79" s="123">
        <v>19</v>
      </c>
      <c r="B79" s="56" t="s">
        <v>861</v>
      </c>
      <c r="C79" s="136" t="s">
        <v>718</v>
      </c>
      <c r="D79" s="137" t="s">
        <v>716</v>
      </c>
      <c r="E79" s="138" t="s">
        <v>719</v>
      </c>
      <c r="F79" s="141" t="s">
        <v>642</v>
      </c>
      <c r="G79" s="62"/>
      <c r="H79" s="139"/>
      <c r="I79" s="139"/>
      <c r="J79" s="140"/>
    </row>
    <row r="80" spans="1:10" s="58" customFormat="1" ht="15.75">
      <c r="A80" s="123">
        <v>1</v>
      </c>
      <c r="B80" s="56">
        <v>206</v>
      </c>
      <c r="C80" s="136" t="s">
        <v>720</v>
      </c>
      <c r="D80" s="137" t="s">
        <v>721</v>
      </c>
      <c r="E80" s="138" t="s">
        <v>722</v>
      </c>
      <c r="F80" s="141" t="s">
        <v>87</v>
      </c>
      <c r="G80" s="62"/>
      <c r="H80" s="139"/>
      <c r="I80" s="139"/>
      <c r="J80" s="140"/>
    </row>
    <row r="81" spans="1:10" s="58" customFormat="1" ht="15.75">
      <c r="A81" s="123">
        <v>2</v>
      </c>
      <c r="B81" s="56">
        <v>207</v>
      </c>
      <c r="C81" s="136" t="s">
        <v>723</v>
      </c>
      <c r="D81" s="137" t="s">
        <v>724</v>
      </c>
      <c r="E81" s="138" t="s">
        <v>722</v>
      </c>
      <c r="F81" s="141" t="s">
        <v>265</v>
      </c>
      <c r="G81" s="62"/>
      <c r="H81" s="139"/>
      <c r="I81" s="139"/>
      <c r="J81" s="140"/>
    </row>
    <row r="82" spans="1:10" s="58" customFormat="1" ht="15.75">
      <c r="A82" s="123">
        <v>3</v>
      </c>
      <c r="B82" s="56">
        <v>207</v>
      </c>
      <c r="C82" s="136" t="s">
        <v>723</v>
      </c>
      <c r="D82" s="137" t="s">
        <v>724</v>
      </c>
      <c r="E82" s="138" t="s">
        <v>722</v>
      </c>
      <c r="F82" s="141" t="s">
        <v>266</v>
      </c>
      <c r="G82" s="62"/>
      <c r="H82" s="139"/>
      <c r="I82" s="139"/>
      <c r="J82" s="140"/>
    </row>
    <row r="83" spans="1:10" s="58" customFormat="1" ht="15.75">
      <c r="A83" s="123">
        <v>4</v>
      </c>
      <c r="B83" s="56">
        <v>203</v>
      </c>
      <c r="C83" s="136" t="s">
        <v>725</v>
      </c>
      <c r="D83" s="137" t="s">
        <v>726</v>
      </c>
      <c r="E83" s="138" t="s">
        <v>722</v>
      </c>
      <c r="F83" s="141" t="s">
        <v>64</v>
      </c>
      <c r="G83" s="62"/>
      <c r="H83" s="139"/>
      <c r="I83" s="139"/>
      <c r="J83" s="140"/>
    </row>
    <row r="84" spans="1:10" s="58" customFormat="1" ht="15.75">
      <c r="A84" s="123">
        <v>5</v>
      </c>
      <c r="B84" s="56">
        <v>203</v>
      </c>
      <c r="C84" s="136" t="s">
        <v>725</v>
      </c>
      <c r="D84" s="137" t="s">
        <v>726</v>
      </c>
      <c r="E84" s="138" t="s">
        <v>722</v>
      </c>
      <c r="F84" s="141" t="s">
        <v>187</v>
      </c>
      <c r="G84" s="62"/>
      <c r="H84" s="139"/>
      <c r="I84" s="139"/>
      <c r="J84" s="140"/>
    </row>
    <row r="85" spans="1:10" s="58" customFormat="1" ht="15.75">
      <c r="A85" s="123">
        <v>6</v>
      </c>
      <c r="B85" s="56">
        <v>204</v>
      </c>
      <c r="C85" s="136" t="s">
        <v>727</v>
      </c>
      <c r="D85" s="137" t="s">
        <v>728</v>
      </c>
      <c r="E85" s="138" t="s">
        <v>722</v>
      </c>
      <c r="F85" s="141" t="s">
        <v>352</v>
      </c>
      <c r="G85" s="62"/>
      <c r="H85" s="139"/>
      <c r="I85" s="139"/>
      <c r="J85" s="140"/>
    </row>
    <row r="86" spans="1:10" s="58" customFormat="1" ht="15.75">
      <c r="A86" s="123">
        <v>7</v>
      </c>
      <c r="B86" s="56">
        <v>205</v>
      </c>
      <c r="C86" s="136" t="s">
        <v>729</v>
      </c>
      <c r="D86" s="137" t="s">
        <v>730</v>
      </c>
      <c r="E86" s="138" t="s">
        <v>722</v>
      </c>
      <c r="F86" s="141" t="s">
        <v>186</v>
      </c>
      <c r="G86" s="62"/>
      <c r="H86" s="139"/>
      <c r="I86" s="139"/>
      <c r="J86" s="140"/>
    </row>
    <row r="87" spans="1:10" s="58" customFormat="1" ht="15.75">
      <c r="A87" s="123">
        <v>8</v>
      </c>
      <c r="B87" s="56">
        <v>206</v>
      </c>
      <c r="C87" s="136" t="s">
        <v>720</v>
      </c>
      <c r="D87" s="137" t="s">
        <v>721</v>
      </c>
      <c r="E87" s="138" t="s">
        <v>722</v>
      </c>
      <c r="F87" s="141" t="s">
        <v>351</v>
      </c>
      <c r="G87" s="62"/>
      <c r="H87" s="139"/>
      <c r="I87" s="139"/>
      <c r="J87" s="140"/>
    </row>
    <row r="88" spans="1:10" s="58" customFormat="1" ht="15.75">
      <c r="A88" s="123">
        <v>9</v>
      </c>
      <c r="B88" s="56">
        <v>205</v>
      </c>
      <c r="C88" s="136" t="s">
        <v>729</v>
      </c>
      <c r="D88" s="137" t="s">
        <v>730</v>
      </c>
      <c r="E88" s="138" t="s">
        <v>722</v>
      </c>
      <c r="F88" s="141" t="s">
        <v>353</v>
      </c>
      <c r="G88" s="62"/>
      <c r="H88" s="139"/>
      <c r="I88" s="139"/>
      <c r="J88" s="140"/>
    </row>
    <row r="89" spans="1:10" s="58" customFormat="1" ht="15.75">
      <c r="A89" s="123">
        <v>10</v>
      </c>
      <c r="B89" s="56">
        <v>200</v>
      </c>
      <c r="C89" s="136" t="s">
        <v>731</v>
      </c>
      <c r="D89" s="137" t="s">
        <v>732</v>
      </c>
      <c r="E89" s="138" t="s">
        <v>722</v>
      </c>
      <c r="F89" s="141" t="s">
        <v>188</v>
      </c>
      <c r="G89" s="62"/>
      <c r="H89" s="139"/>
      <c r="I89" s="139"/>
      <c r="J89" s="140"/>
    </row>
    <row r="90" spans="1:10" s="58" customFormat="1" ht="15.75">
      <c r="A90" s="123">
        <v>11</v>
      </c>
      <c r="B90" s="56">
        <v>201</v>
      </c>
      <c r="C90" s="136" t="s">
        <v>720</v>
      </c>
      <c r="D90" s="137" t="s">
        <v>733</v>
      </c>
      <c r="E90" s="138" t="s">
        <v>722</v>
      </c>
      <c r="F90" s="141" t="s">
        <v>189</v>
      </c>
      <c r="G90" s="62"/>
      <c r="H90" s="139"/>
      <c r="I90" s="139"/>
      <c r="J90" s="140"/>
    </row>
    <row r="91" spans="1:10" s="58" customFormat="1" ht="15.75">
      <c r="A91" s="123">
        <v>12</v>
      </c>
      <c r="B91" s="56">
        <v>201</v>
      </c>
      <c r="C91" s="136" t="s">
        <v>720</v>
      </c>
      <c r="D91" s="137" t="s">
        <v>733</v>
      </c>
      <c r="E91" s="138" t="s">
        <v>722</v>
      </c>
      <c r="F91" s="141" t="s">
        <v>190</v>
      </c>
      <c r="G91" s="62"/>
      <c r="H91" s="139"/>
      <c r="I91" s="139"/>
      <c r="J91" s="140"/>
    </row>
    <row r="92" spans="1:10" s="58" customFormat="1" ht="15.75">
      <c r="A92" s="123">
        <v>13</v>
      </c>
      <c r="B92" s="56">
        <v>200</v>
      </c>
      <c r="C92" s="136" t="s">
        <v>731</v>
      </c>
      <c r="D92" s="137" t="s">
        <v>732</v>
      </c>
      <c r="E92" s="138" t="s">
        <v>722</v>
      </c>
      <c r="F92" s="141" t="s">
        <v>354</v>
      </c>
      <c r="G92" s="62"/>
      <c r="H92" s="139"/>
      <c r="I92" s="139"/>
      <c r="J92" s="140"/>
    </row>
    <row r="93" spans="1:10" s="58" customFormat="1" ht="15.75">
      <c r="A93" s="123">
        <v>14</v>
      </c>
      <c r="B93" s="56">
        <v>209</v>
      </c>
      <c r="C93" s="136" t="s">
        <v>734</v>
      </c>
      <c r="D93" s="137" t="s">
        <v>735</v>
      </c>
      <c r="E93" s="138" t="s">
        <v>722</v>
      </c>
      <c r="F93" s="141" t="s">
        <v>37</v>
      </c>
      <c r="G93" s="62"/>
      <c r="H93" s="139"/>
      <c r="I93" s="139"/>
      <c r="J93" s="140"/>
    </row>
    <row r="94" spans="1:10" s="58" customFormat="1" ht="15.75">
      <c r="A94" s="123">
        <v>15</v>
      </c>
      <c r="B94" s="56">
        <v>209</v>
      </c>
      <c r="C94" s="136" t="s">
        <v>734</v>
      </c>
      <c r="D94" s="137" t="s">
        <v>735</v>
      </c>
      <c r="E94" s="138" t="s">
        <v>722</v>
      </c>
      <c r="F94" s="141" t="s">
        <v>267</v>
      </c>
      <c r="G94" s="62"/>
      <c r="H94" s="139"/>
      <c r="I94" s="139"/>
      <c r="J94" s="140"/>
    </row>
    <row r="95" spans="1:10" s="58" customFormat="1" ht="15.75">
      <c r="A95" s="123">
        <v>16</v>
      </c>
      <c r="B95" s="56">
        <v>208</v>
      </c>
      <c r="C95" s="136" t="s">
        <v>736</v>
      </c>
      <c r="D95" s="137" t="s">
        <v>737</v>
      </c>
      <c r="E95" s="138" t="s">
        <v>722</v>
      </c>
      <c r="F95" s="141" t="s">
        <v>38</v>
      </c>
      <c r="G95" s="62"/>
      <c r="H95" s="139"/>
      <c r="I95" s="139"/>
      <c r="J95" s="140"/>
    </row>
    <row r="96" spans="1:10" s="58" customFormat="1" ht="15.75">
      <c r="A96" s="123">
        <v>17</v>
      </c>
      <c r="B96" s="56">
        <v>208</v>
      </c>
      <c r="C96" s="136" t="s">
        <v>736</v>
      </c>
      <c r="D96" s="137" t="s">
        <v>737</v>
      </c>
      <c r="E96" s="138" t="s">
        <v>722</v>
      </c>
      <c r="F96" s="141" t="s">
        <v>268</v>
      </c>
      <c r="G96" s="62"/>
      <c r="H96" s="139"/>
      <c r="I96" s="139"/>
      <c r="J96" s="140"/>
    </row>
    <row r="97" spans="1:10" s="58" customFormat="1" ht="51">
      <c r="A97" s="123">
        <v>18</v>
      </c>
      <c r="B97" s="56" t="s">
        <v>862</v>
      </c>
      <c r="C97" s="136" t="s">
        <v>740</v>
      </c>
      <c r="D97" s="137" t="s">
        <v>738</v>
      </c>
      <c r="E97" s="138" t="s">
        <v>722</v>
      </c>
      <c r="F97" s="141" t="s">
        <v>355</v>
      </c>
      <c r="G97" s="62"/>
      <c r="H97" s="139"/>
      <c r="I97" s="139"/>
      <c r="J97" s="140"/>
    </row>
    <row r="98" spans="1:10" s="58" customFormat="1" ht="51">
      <c r="A98" s="123">
        <v>19</v>
      </c>
      <c r="B98" s="56" t="s">
        <v>863</v>
      </c>
      <c r="C98" s="136" t="s">
        <v>741</v>
      </c>
      <c r="D98" s="137" t="s">
        <v>739</v>
      </c>
      <c r="E98" s="138" t="s">
        <v>722</v>
      </c>
      <c r="F98" s="141" t="s">
        <v>642</v>
      </c>
      <c r="G98" s="62"/>
      <c r="H98" s="139"/>
      <c r="I98" s="139"/>
      <c r="J98" s="140"/>
    </row>
    <row r="99" spans="1:10" s="58" customFormat="1" ht="15.75">
      <c r="A99" s="123">
        <v>1</v>
      </c>
      <c r="B99" s="56">
        <v>251</v>
      </c>
      <c r="C99" s="136">
        <v>35483</v>
      </c>
      <c r="D99" s="137" t="s">
        <v>742</v>
      </c>
      <c r="E99" s="138" t="s">
        <v>743</v>
      </c>
      <c r="F99" s="141" t="s">
        <v>87</v>
      </c>
      <c r="G99" s="62"/>
      <c r="H99" s="139"/>
      <c r="I99" s="139"/>
      <c r="J99" s="140"/>
    </row>
    <row r="100" spans="1:10" s="58" customFormat="1" ht="15.75">
      <c r="A100" s="123">
        <v>2</v>
      </c>
      <c r="B100" s="56">
        <v>251</v>
      </c>
      <c r="C100" s="136">
        <v>35483</v>
      </c>
      <c r="D100" s="137" t="s">
        <v>742</v>
      </c>
      <c r="E100" s="138" t="s">
        <v>743</v>
      </c>
      <c r="F100" s="141" t="s">
        <v>265</v>
      </c>
      <c r="G100" s="62"/>
      <c r="H100" s="139"/>
      <c r="I100" s="139"/>
      <c r="J100" s="140"/>
    </row>
    <row r="101" spans="1:10" s="58" customFormat="1" ht="15.75">
      <c r="A101" s="123">
        <v>3</v>
      </c>
      <c r="B101" s="56">
        <v>247</v>
      </c>
      <c r="C101" s="136">
        <v>36071</v>
      </c>
      <c r="D101" s="137" t="s">
        <v>744</v>
      </c>
      <c r="E101" s="138" t="s">
        <v>743</v>
      </c>
      <c r="F101" s="141" t="s">
        <v>266</v>
      </c>
      <c r="G101" s="62"/>
      <c r="H101" s="139"/>
      <c r="I101" s="139"/>
      <c r="J101" s="140"/>
    </row>
    <row r="102" spans="1:10" s="58" customFormat="1" ht="15.75">
      <c r="A102" s="123">
        <v>4</v>
      </c>
      <c r="B102" s="56">
        <v>229</v>
      </c>
      <c r="C102" s="136">
        <v>35683</v>
      </c>
      <c r="D102" s="137" t="s">
        <v>745</v>
      </c>
      <c r="E102" s="138" t="s">
        <v>743</v>
      </c>
      <c r="F102" s="141" t="s">
        <v>64</v>
      </c>
      <c r="G102" s="62"/>
      <c r="H102" s="139"/>
      <c r="I102" s="139"/>
      <c r="J102" s="140"/>
    </row>
    <row r="103" spans="1:10" s="58" customFormat="1" ht="15.75">
      <c r="A103" s="123">
        <v>5</v>
      </c>
      <c r="B103" s="56">
        <v>250</v>
      </c>
      <c r="C103" s="136">
        <v>35980</v>
      </c>
      <c r="D103" s="137" t="s">
        <v>746</v>
      </c>
      <c r="E103" s="138" t="s">
        <v>743</v>
      </c>
      <c r="F103" s="141" t="s">
        <v>187</v>
      </c>
      <c r="G103" s="62"/>
      <c r="H103" s="139"/>
      <c r="I103" s="139"/>
      <c r="J103" s="140"/>
    </row>
    <row r="104" spans="1:10" s="58" customFormat="1" ht="15.75">
      <c r="A104" s="123">
        <v>6</v>
      </c>
      <c r="B104" s="56">
        <v>249</v>
      </c>
      <c r="C104" s="136">
        <v>35709</v>
      </c>
      <c r="D104" s="137" t="s">
        <v>747</v>
      </c>
      <c r="E104" s="138" t="s">
        <v>743</v>
      </c>
      <c r="F104" s="141" t="s">
        <v>352</v>
      </c>
      <c r="G104" s="62"/>
      <c r="H104" s="139"/>
      <c r="I104" s="139"/>
      <c r="J104" s="140"/>
    </row>
    <row r="105" spans="1:10" s="58" customFormat="1" ht="15.75">
      <c r="A105" s="123">
        <v>7</v>
      </c>
      <c r="B105" s="56">
        <v>242</v>
      </c>
      <c r="C105" s="136">
        <v>35164</v>
      </c>
      <c r="D105" s="137" t="s">
        <v>748</v>
      </c>
      <c r="E105" s="138" t="s">
        <v>743</v>
      </c>
      <c r="F105" s="141" t="s">
        <v>186</v>
      </c>
      <c r="G105" s="62"/>
      <c r="H105" s="139"/>
      <c r="I105" s="139"/>
      <c r="J105" s="140"/>
    </row>
    <row r="106" spans="1:10" s="58" customFormat="1" ht="15.75">
      <c r="A106" s="123">
        <v>8</v>
      </c>
      <c r="B106" s="56">
        <v>239</v>
      </c>
      <c r="C106" s="136">
        <v>36071</v>
      </c>
      <c r="D106" s="137" t="s">
        <v>749</v>
      </c>
      <c r="E106" s="138" t="s">
        <v>743</v>
      </c>
      <c r="F106" s="141" t="s">
        <v>351</v>
      </c>
      <c r="G106" s="62"/>
      <c r="H106" s="139"/>
      <c r="I106" s="139"/>
      <c r="J106" s="140"/>
    </row>
    <row r="107" spans="1:10" s="58" customFormat="1" ht="15.75">
      <c r="A107" s="123">
        <v>9</v>
      </c>
      <c r="B107" s="56">
        <v>241</v>
      </c>
      <c r="C107" s="136">
        <v>35866</v>
      </c>
      <c r="D107" s="137" t="s">
        <v>750</v>
      </c>
      <c r="E107" s="138" t="s">
        <v>743</v>
      </c>
      <c r="F107" s="141" t="s">
        <v>353</v>
      </c>
      <c r="G107" s="62"/>
      <c r="H107" s="139"/>
      <c r="I107" s="139"/>
      <c r="J107" s="140"/>
    </row>
    <row r="108" spans="1:10" s="58" customFormat="1" ht="15.75">
      <c r="A108" s="123">
        <v>10</v>
      </c>
      <c r="B108" s="56">
        <v>248</v>
      </c>
      <c r="C108" s="136">
        <v>35619</v>
      </c>
      <c r="D108" s="137" t="s">
        <v>751</v>
      </c>
      <c r="E108" s="138" t="s">
        <v>743</v>
      </c>
      <c r="F108" s="141" t="s">
        <v>188</v>
      </c>
      <c r="G108" s="62"/>
      <c r="H108" s="139"/>
      <c r="I108" s="139"/>
      <c r="J108" s="140"/>
    </row>
    <row r="109" spans="1:10" s="58" customFormat="1" ht="15.75">
      <c r="A109" s="123">
        <v>11</v>
      </c>
      <c r="B109" s="56">
        <v>219</v>
      </c>
      <c r="C109" s="136">
        <v>35929</v>
      </c>
      <c r="D109" s="137" t="s">
        <v>752</v>
      </c>
      <c r="E109" s="138" t="s">
        <v>743</v>
      </c>
      <c r="F109" s="141" t="s">
        <v>189</v>
      </c>
      <c r="G109" s="62"/>
      <c r="H109" s="139"/>
      <c r="I109" s="139"/>
      <c r="J109" s="140"/>
    </row>
    <row r="110" spans="1:10" s="58" customFormat="1" ht="15.75">
      <c r="A110" s="123">
        <v>12</v>
      </c>
      <c r="B110" s="56">
        <v>218</v>
      </c>
      <c r="C110" s="136">
        <v>35516</v>
      </c>
      <c r="D110" s="137" t="s">
        <v>753</v>
      </c>
      <c r="E110" s="138" t="s">
        <v>743</v>
      </c>
      <c r="F110" s="141" t="s">
        <v>190</v>
      </c>
      <c r="G110" s="62"/>
      <c r="H110" s="139"/>
      <c r="I110" s="139"/>
      <c r="J110" s="140"/>
    </row>
    <row r="111" spans="1:10" s="58" customFormat="1" ht="15.75">
      <c r="A111" s="123">
        <v>13</v>
      </c>
      <c r="B111" s="56">
        <v>212</v>
      </c>
      <c r="C111" s="136">
        <v>35993</v>
      </c>
      <c r="D111" s="137" t="s">
        <v>754</v>
      </c>
      <c r="E111" s="138" t="s">
        <v>743</v>
      </c>
      <c r="F111" s="141" t="s">
        <v>354</v>
      </c>
      <c r="G111" s="62"/>
      <c r="H111" s="139"/>
      <c r="I111" s="139"/>
      <c r="J111" s="140"/>
    </row>
    <row r="112" spans="1:10" s="58" customFormat="1" ht="15.75">
      <c r="A112" s="123">
        <v>14</v>
      </c>
      <c r="B112" s="56">
        <v>216</v>
      </c>
      <c r="C112" s="136">
        <v>35813</v>
      </c>
      <c r="D112" s="137" t="s">
        <v>755</v>
      </c>
      <c r="E112" s="138" t="s">
        <v>743</v>
      </c>
      <c r="F112" s="141" t="s">
        <v>37</v>
      </c>
      <c r="G112" s="62"/>
      <c r="H112" s="139"/>
      <c r="I112" s="139"/>
      <c r="J112" s="140"/>
    </row>
    <row r="113" spans="1:10" s="58" customFormat="1" ht="15.75">
      <c r="A113" s="123">
        <v>15</v>
      </c>
      <c r="B113" s="56">
        <v>210</v>
      </c>
      <c r="C113" s="136">
        <v>35085</v>
      </c>
      <c r="D113" s="137" t="s">
        <v>756</v>
      </c>
      <c r="E113" s="138" t="s">
        <v>743</v>
      </c>
      <c r="F113" s="141" t="s">
        <v>267</v>
      </c>
      <c r="G113" s="62"/>
      <c r="H113" s="139"/>
      <c r="I113" s="139"/>
      <c r="J113" s="140"/>
    </row>
    <row r="114" spans="1:10" s="58" customFormat="1" ht="15.75">
      <c r="A114" s="123">
        <v>16</v>
      </c>
      <c r="B114" s="56">
        <v>222</v>
      </c>
      <c r="C114" s="136">
        <v>35796</v>
      </c>
      <c r="D114" s="137" t="s">
        <v>757</v>
      </c>
      <c r="E114" s="138" t="s">
        <v>743</v>
      </c>
      <c r="F114" s="141" t="s">
        <v>38</v>
      </c>
      <c r="G114" s="62"/>
      <c r="H114" s="139"/>
      <c r="I114" s="139"/>
      <c r="J114" s="140"/>
    </row>
    <row r="115" spans="1:10" s="58" customFormat="1" ht="15.75">
      <c r="A115" s="123">
        <v>17</v>
      </c>
      <c r="B115" s="56">
        <v>211</v>
      </c>
      <c r="C115" s="136">
        <v>35272</v>
      </c>
      <c r="D115" s="137" t="s">
        <v>758</v>
      </c>
      <c r="E115" s="138" t="s">
        <v>743</v>
      </c>
      <c r="F115" s="141" t="s">
        <v>268</v>
      </c>
      <c r="G115" s="62"/>
      <c r="H115" s="139"/>
      <c r="I115" s="139"/>
      <c r="J115" s="140"/>
    </row>
    <row r="116" spans="1:10" s="58" customFormat="1" ht="63" customHeight="1">
      <c r="A116" s="123">
        <v>18</v>
      </c>
      <c r="B116" s="56" t="s">
        <v>864</v>
      </c>
      <c r="C116" s="136" t="s">
        <v>761</v>
      </c>
      <c r="D116" s="137" t="s">
        <v>759</v>
      </c>
      <c r="E116" s="138" t="s">
        <v>743</v>
      </c>
      <c r="F116" s="141" t="s">
        <v>355</v>
      </c>
      <c r="G116" s="62"/>
      <c r="H116" s="139"/>
      <c r="I116" s="139"/>
      <c r="J116" s="140"/>
    </row>
    <row r="117" spans="1:10" s="58" customFormat="1" ht="63" customHeight="1">
      <c r="A117" s="123">
        <v>19</v>
      </c>
      <c r="B117" s="56" t="s">
        <v>865</v>
      </c>
      <c r="C117" s="136" t="s">
        <v>762</v>
      </c>
      <c r="D117" s="137" t="s">
        <v>760</v>
      </c>
      <c r="E117" s="138" t="s">
        <v>743</v>
      </c>
      <c r="F117" s="141" t="s">
        <v>642</v>
      </c>
      <c r="G117" s="62"/>
      <c r="H117" s="139"/>
      <c r="I117" s="139"/>
      <c r="J117" s="140"/>
    </row>
    <row r="118" spans="1:10" s="58" customFormat="1" ht="15.75">
      <c r="A118" s="123">
        <v>1</v>
      </c>
      <c r="B118" s="56">
        <v>261</v>
      </c>
      <c r="C118" s="136" t="s">
        <v>763</v>
      </c>
      <c r="D118" s="137" t="s">
        <v>773</v>
      </c>
      <c r="E118" s="138" t="s">
        <v>772</v>
      </c>
      <c r="F118" s="141" t="s">
        <v>87</v>
      </c>
      <c r="G118" s="62"/>
      <c r="H118" s="139"/>
      <c r="I118" s="139"/>
      <c r="J118" s="140"/>
    </row>
    <row r="119" spans="1:10" s="58" customFormat="1" ht="15.75">
      <c r="A119" s="123">
        <v>2</v>
      </c>
      <c r="B119" s="56">
        <v>261</v>
      </c>
      <c r="C119" s="136">
        <v>36161</v>
      </c>
      <c r="D119" s="137" t="s">
        <v>773</v>
      </c>
      <c r="E119" s="138" t="s">
        <v>772</v>
      </c>
      <c r="F119" s="141" t="s">
        <v>265</v>
      </c>
      <c r="G119" s="62"/>
      <c r="H119" s="139"/>
      <c r="I119" s="139"/>
      <c r="J119" s="140"/>
    </row>
    <row r="120" spans="1:10" s="58" customFormat="1" ht="15.75">
      <c r="A120" s="123">
        <v>3</v>
      </c>
      <c r="B120" s="56">
        <v>259</v>
      </c>
      <c r="C120" s="136" t="s">
        <v>764</v>
      </c>
      <c r="D120" s="137" t="s">
        <v>774</v>
      </c>
      <c r="E120" s="138" t="s">
        <v>772</v>
      </c>
      <c r="F120" s="141" t="s">
        <v>266</v>
      </c>
      <c r="G120" s="62"/>
      <c r="H120" s="139"/>
      <c r="I120" s="139"/>
      <c r="J120" s="140"/>
    </row>
    <row r="121" spans="1:10" s="58" customFormat="1" ht="15.75">
      <c r="A121" s="123">
        <v>4</v>
      </c>
      <c r="B121" s="56">
        <v>256</v>
      </c>
      <c r="C121" s="136" t="s">
        <v>764</v>
      </c>
      <c r="D121" s="137" t="s">
        <v>775</v>
      </c>
      <c r="E121" s="138" t="s">
        <v>772</v>
      </c>
      <c r="F121" s="141" t="s">
        <v>64</v>
      </c>
      <c r="G121" s="62"/>
      <c r="H121" s="139"/>
      <c r="I121" s="139"/>
      <c r="J121" s="140"/>
    </row>
    <row r="122" spans="1:10" s="58" customFormat="1" ht="15.75">
      <c r="A122" s="123">
        <v>5</v>
      </c>
      <c r="B122" s="56">
        <v>282</v>
      </c>
      <c r="C122" s="136">
        <v>35862</v>
      </c>
      <c r="D122" s="137" t="s">
        <v>776</v>
      </c>
      <c r="E122" s="138" t="s">
        <v>772</v>
      </c>
      <c r="F122" s="141" t="s">
        <v>187</v>
      </c>
      <c r="G122" s="62"/>
      <c r="H122" s="139"/>
      <c r="I122" s="139"/>
      <c r="J122" s="140"/>
    </row>
    <row r="123" spans="1:10" s="58" customFormat="1" ht="15.75">
      <c r="A123" s="123">
        <v>6</v>
      </c>
      <c r="B123" s="56">
        <v>258</v>
      </c>
      <c r="C123" s="136" t="s">
        <v>765</v>
      </c>
      <c r="D123" s="137" t="s">
        <v>777</v>
      </c>
      <c r="E123" s="138" t="s">
        <v>772</v>
      </c>
      <c r="F123" s="141" t="s">
        <v>352</v>
      </c>
      <c r="G123" s="62"/>
      <c r="H123" s="139"/>
      <c r="I123" s="139"/>
      <c r="J123" s="140"/>
    </row>
    <row r="124" spans="1:10" s="58" customFormat="1" ht="15.75">
      <c r="A124" s="123">
        <v>7</v>
      </c>
      <c r="B124" s="56">
        <v>260</v>
      </c>
      <c r="C124" s="136">
        <v>35065</v>
      </c>
      <c r="D124" s="137" t="s">
        <v>778</v>
      </c>
      <c r="E124" s="138" t="s">
        <v>772</v>
      </c>
      <c r="F124" s="141" t="s">
        <v>186</v>
      </c>
      <c r="G124" s="62"/>
      <c r="H124" s="139"/>
      <c r="I124" s="139"/>
      <c r="J124" s="140"/>
    </row>
    <row r="125" spans="1:10" s="58" customFormat="1" ht="15.75">
      <c r="A125" s="123">
        <v>8</v>
      </c>
      <c r="B125" s="56">
        <v>254</v>
      </c>
      <c r="C125" s="136">
        <v>36159</v>
      </c>
      <c r="D125" s="137" t="s">
        <v>779</v>
      </c>
      <c r="E125" s="138" t="s">
        <v>772</v>
      </c>
      <c r="F125" s="141" t="s">
        <v>351</v>
      </c>
      <c r="G125" s="62"/>
      <c r="H125" s="139"/>
      <c r="I125" s="139"/>
      <c r="J125" s="140"/>
    </row>
    <row r="126" spans="1:10" s="58" customFormat="1" ht="15.75">
      <c r="A126" s="123">
        <v>9</v>
      </c>
      <c r="B126" s="56">
        <v>254</v>
      </c>
      <c r="C126" s="136" t="s">
        <v>766</v>
      </c>
      <c r="D126" s="137" t="s">
        <v>779</v>
      </c>
      <c r="E126" s="138" t="s">
        <v>772</v>
      </c>
      <c r="F126" s="141" t="s">
        <v>353</v>
      </c>
      <c r="G126" s="62"/>
      <c r="H126" s="139"/>
      <c r="I126" s="139"/>
      <c r="J126" s="140"/>
    </row>
    <row r="127" spans="1:10" s="58" customFormat="1" ht="15.75">
      <c r="A127" s="123">
        <v>10</v>
      </c>
      <c r="B127" s="56">
        <v>280</v>
      </c>
      <c r="C127" s="136" t="s">
        <v>767</v>
      </c>
      <c r="D127" s="137" t="s">
        <v>780</v>
      </c>
      <c r="E127" s="138" t="s">
        <v>772</v>
      </c>
      <c r="F127" s="141" t="s">
        <v>188</v>
      </c>
      <c r="G127" s="62"/>
      <c r="H127" s="139"/>
      <c r="I127" s="139"/>
      <c r="J127" s="140"/>
    </row>
    <row r="128" spans="1:10" s="58" customFormat="1" ht="15.75">
      <c r="A128" s="123">
        <v>11</v>
      </c>
      <c r="B128" s="56">
        <v>255</v>
      </c>
      <c r="C128" s="136" t="s">
        <v>768</v>
      </c>
      <c r="D128" s="137" t="s">
        <v>781</v>
      </c>
      <c r="E128" s="138" t="s">
        <v>772</v>
      </c>
      <c r="F128" s="141" t="s">
        <v>189</v>
      </c>
      <c r="G128" s="62"/>
      <c r="H128" s="139"/>
      <c r="I128" s="139"/>
      <c r="J128" s="140"/>
    </row>
    <row r="129" spans="1:10" s="58" customFormat="1" ht="15.75">
      <c r="A129" s="123">
        <v>12</v>
      </c>
      <c r="B129" s="56">
        <v>280</v>
      </c>
      <c r="C129" s="136" t="s">
        <v>767</v>
      </c>
      <c r="D129" s="137" t="s">
        <v>780</v>
      </c>
      <c r="E129" s="138" t="s">
        <v>772</v>
      </c>
      <c r="F129" s="141" t="s">
        <v>190</v>
      </c>
      <c r="G129" s="62"/>
      <c r="H129" s="139"/>
      <c r="I129" s="139"/>
      <c r="J129" s="140"/>
    </row>
    <row r="130" spans="1:10" s="58" customFormat="1" ht="15.75">
      <c r="A130" s="123">
        <v>13</v>
      </c>
      <c r="B130" s="56">
        <v>275</v>
      </c>
      <c r="C130" s="136" t="s">
        <v>769</v>
      </c>
      <c r="D130" s="137" t="s">
        <v>782</v>
      </c>
      <c r="E130" s="138" t="s">
        <v>772</v>
      </c>
      <c r="F130" s="141" t="s">
        <v>354</v>
      </c>
      <c r="G130" s="62"/>
      <c r="H130" s="139"/>
      <c r="I130" s="139"/>
      <c r="J130" s="140"/>
    </row>
    <row r="131" spans="1:10" s="58" customFormat="1" ht="15.75">
      <c r="A131" s="123">
        <v>14</v>
      </c>
      <c r="B131" s="56">
        <v>277</v>
      </c>
      <c r="C131" s="136" t="s">
        <v>770</v>
      </c>
      <c r="D131" s="137" t="s">
        <v>783</v>
      </c>
      <c r="E131" s="138" t="s">
        <v>772</v>
      </c>
      <c r="F131" s="141" t="s">
        <v>37</v>
      </c>
      <c r="G131" s="62"/>
      <c r="H131" s="139"/>
      <c r="I131" s="139"/>
      <c r="J131" s="140"/>
    </row>
    <row r="132" spans="1:10" s="58" customFormat="1" ht="15.75">
      <c r="A132" s="123">
        <v>15</v>
      </c>
      <c r="B132" s="56">
        <v>277</v>
      </c>
      <c r="C132" s="136" t="s">
        <v>770</v>
      </c>
      <c r="D132" s="137" t="s">
        <v>784</v>
      </c>
      <c r="E132" s="138" t="s">
        <v>772</v>
      </c>
      <c r="F132" s="141" t="s">
        <v>267</v>
      </c>
      <c r="G132" s="62"/>
      <c r="H132" s="139"/>
      <c r="I132" s="139"/>
      <c r="J132" s="140"/>
    </row>
    <row r="133" spans="1:10" s="58" customFormat="1" ht="15.75">
      <c r="A133" s="123">
        <v>16</v>
      </c>
      <c r="B133" s="56">
        <v>257</v>
      </c>
      <c r="C133" s="136" t="s">
        <v>771</v>
      </c>
      <c r="D133" s="137" t="s">
        <v>785</v>
      </c>
      <c r="E133" s="138" t="s">
        <v>772</v>
      </c>
      <c r="F133" s="141" t="s">
        <v>38</v>
      </c>
      <c r="G133" s="62"/>
      <c r="H133" s="139"/>
      <c r="I133" s="139"/>
      <c r="J133" s="140"/>
    </row>
    <row r="134" spans="1:10" s="58" customFormat="1" ht="15.75">
      <c r="A134" s="123">
        <v>17</v>
      </c>
      <c r="B134" s="56">
        <v>263</v>
      </c>
      <c r="C134" s="136">
        <v>35796</v>
      </c>
      <c r="D134" s="137" t="s">
        <v>786</v>
      </c>
      <c r="E134" s="138" t="s">
        <v>772</v>
      </c>
      <c r="F134" s="141" t="s">
        <v>268</v>
      </c>
      <c r="G134" s="62"/>
      <c r="H134" s="139"/>
      <c r="I134" s="139"/>
      <c r="J134" s="140"/>
    </row>
    <row r="135" spans="1:10" s="58" customFormat="1" ht="61.5" customHeight="1">
      <c r="A135" s="123">
        <v>18</v>
      </c>
      <c r="B135" s="56" t="s">
        <v>866</v>
      </c>
      <c r="C135" s="136" t="s">
        <v>868</v>
      </c>
      <c r="D135" s="137" t="s">
        <v>787</v>
      </c>
      <c r="E135" s="138" t="s">
        <v>772</v>
      </c>
      <c r="F135" s="141" t="s">
        <v>355</v>
      </c>
      <c r="G135" s="62"/>
      <c r="H135" s="139"/>
      <c r="I135" s="139"/>
      <c r="J135" s="140"/>
    </row>
    <row r="136" spans="1:10" s="58" customFormat="1" ht="61.5" customHeight="1">
      <c r="A136" s="123">
        <v>19</v>
      </c>
      <c r="B136" s="56" t="s">
        <v>867</v>
      </c>
      <c r="C136" s="136" t="s">
        <v>869</v>
      </c>
      <c r="D136" s="137" t="s">
        <v>788</v>
      </c>
      <c r="E136" s="138" t="s">
        <v>772</v>
      </c>
      <c r="F136" s="141" t="s">
        <v>642</v>
      </c>
      <c r="G136" s="62"/>
      <c r="H136" s="139"/>
      <c r="I136" s="139"/>
      <c r="J136" s="140"/>
    </row>
    <row r="137" spans="1:10" s="58" customFormat="1" ht="15.75">
      <c r="A137" s="123">
        <v>1</v>
      </c>
      <c r="B137" s="56">
        <v>287</v>
      </c>
      <c r="C137" s="136">
        <v>35436</v>
      </c>
      <c r="D137" s="137" t="s">
        <v>789</v>
      </c>
      <c r="E137" s="138" t="s">
        <v>790</v>
      </c>
      <c r="F137" s="141" t="s">
        <v>87</v>
      </c>
      <c r="G137" s="62"/>
      <c r="H137" s="139"/>
      <c r="I137" s="139"/>
      <c r="J137" s="140"/>
    </row>
    <row r="138" spans="1:10" s="58" customFormat="1" ht="15.75">
      <c r="A138" s="123">
        <v>2</v>
      </c>
      <c r="B138" s="56">
        <v>283</v>
      </c>
      <c r="C138" s="136">
        <v>35506</v>
      </c>
      <c r="D138" s="137" t="s">
        <v>791</v>
      </c>
      <c r="E138" s="138" t="s">
        <v>790</v>
      </c>
      <c r="F138" s="141" t="s">
        <v>265</v>
      </c>
      <c r="G138" s="62"/>
      <c r="H138" s="139"/>
      <c r="I138" s="139"/>
      <c r="J138" s="140"/>
    </row>
    <row r="139" spans="1:10" s="58" customFormat="1" ht="15.75">
      <c r="A139" s="123">
        <v>3</v>
      </c>
      <c r="B139" s="56">
        <v>295</v>
      </c>
      <c r="C139" s="136">
        <v>35376</v>
      </c>
      <c r="D139" s="137" t="s">
        <v>792</v>
      </c>
      <c r="E139" s="138" t="s">
        <v>790</v>
      </c>
      <c r="F139" s="141" t="s">
        <v>266</v>
      </c>
      <c r="G139" s="62"/>
      <c r="H139" s="139"/>
      <c r="I139" s="139"/>
      <c r="J139" s="140"/>
    </row>
    <row r="140" spans="1:10" s="58" customFormat="1" ht="15.75">
      <c r="A140" s="123">
        <v>4</v>
      </c>
      <c r="B140" s="56">
        <v>287</v>
      </c>
      <c r="C140" s="136">
        <v>35436</v>
      </c>
      <c r="D140" s="137" t="s">
        <v>789</v>
      </c>
      <c r="E140" s="138" t="s">
        <v>790</v>
      </c>
      <c r="F140" s="141" t="s">
        <v>64</v>
      </c>
      <c r="G140" s="62"/>
      <c r="H140" s="139"/>
      <c r="I140" s="139"/>
      <c r="J140" s="140"/>
    </row>
    <row r="141" spans="1:10" s="58" customFormat="1" ht="15.75">
      <c r="A141" s="123">
        <v>5</v>
      </c>
      <c r="B141" s="56">
        <v>296</v>
      </c>
      <c r="C141" s="136">
        <v>35668</v>
      </c>
      <c r="D141" s="137" t="s">
        <v>793</v>
      </c>
      <c r="E141" s="138" t="s">
        <v>790</v>
      </c>
      <c r="F141" s="141" t="s">
        <v>187</v>
      </c>
      <c r="G141" s="62"/>
      <c r="H141" s="139"/>
      <c r="I141" s="139"/>
      <c r="J141" s="140"/>
    </row>
    <row r="142" spans="1:10" s="58" customFormat="1" ht="15.75">
      <c r="A142" s="123">
        <v>6</v>
      </c>
      <c r="B142" s="56">
        <v>283</v>
      </c>
      <c r="C142" s="136">
        <v>35506</v>
      </c>
      <c r="D142" s="137" t="s">
        <v>791</v>
      </c>
      <c r="E142" s="138" t="s">
        <v>790</v>
      </c>
      <c r="F142" s="141" t="s">
        <v>352</v>
      </c>
      <c r="G142" s="62"/>
      <c r="H142" s="139"/>
      <c r="I142" s="139"/>
      <c r="J142" s="140"/>
    </row>
    <row r="143" spans="1:10" s="58" customFormat="1" ht="15.75">
      <c r="A143" s="123">
        <v>7</v>
      </c>
      <c r="B143" s="56">
        <v>293</v>
      </c>
      <c r="C143" s="136">
        <v>35324</v>
      </c>
      <c r="D143" s="137" t="s">
        <v>794</v>
      </c>
      <c r="E143" s="138" t="s">
        <v>790</v>
      </c>
      <c r="F143" s="141" t="s">
        <v>186</v>
      </c>
      <c r="G143" s="62"/>
      <c r="H143" s="139"/>
      <c r="I143" s="139"/>
      <c r="J143" s="140"/>
    </row>
    <row r="144" spans="1:10" s="58" customFormat="1" ht="15.75">
      <c r="A144" s="123">
        <v>8</v>
      </c>
      <c r="B144" s="56">
        <v>295</v>
      </c>
      <c r="C144" s="136">
        <v>35376</v>
      </c>
      <c r="D144" s="137" t="s">
        <v>792</v>
      </c>
      <c r="E144" s="138" t="s">
        <v>790</v>
      </c>
      <c r="F144" s="141" t="s">
        <v>351</v>
      </c>
      <c r="G144" s="62"/>
      <c r="H144" s="139"/>
      <c r="I144" s="139"/>
      <c r="J144" s="140"/>
    </row>
    <row r="145" spans="1:10" s="58" customFormat="1" ht="15.75">
      <c r="A145" s="123">
        <v>9</v>
      </c>
      <c r="B145" s="56">
        <v>296</v>
      </c>
      <c r="C145" s="136">
        <v>35668</v>
      </c>
      <c r="D145" s="137" t="s">
        <v>793</v>
      </c>
      <c r="E145" s="138" t="s">
        <v>790</v>
      </c>
      <c r="F145" s="141" t="s">
        <v>353</v>
      </c>
      <c r="G145" s="62"/>
      <c r="H145" s="139"/>
      <c r="I145" s="139"/>
      <c r="J145" s="140"/>
    </row>
    <row r="146" spans="1:10" s="58" customFormat="1" ht="15.75">
      <c r="A146" s="123">
        <v>10</v>
      </c>
      <c r="B146" s="56">
        <v>288</v>
      </c>
      <c r="C146" s="136">
        <v>35773</v>
      </c>
      <c r="D146" s="137" t="s">
        <v>795</v>
      </c>
      <c r="E146" s="138" t="s">
        <v>790</v>
      </c>
      <c r="F146" s="141" t="s">
        <v>188</v>
      </c>
      <c r="G146" s="62"/>
      <c r="H146" s="139"/>
      <c r="I146" s="139"/>
      <c r="J146" s="140"/>
    </row>
    <row r="147" spans="1:10" s="58" customFormat="1" ht="15.75">
      <c r="A147" s="123">
        <v>11</v>
      </c>
      <c r="B147" s="56">
        <v>291</v>
      </c>
      <c r="C147" s="136">
        <v>35704</v>
      </c>
      <c r="D147" s="137" t="s">
        <v>796</v>
      </c>
      <c r="E147" s="138" t="s">
        <v>790</v>
      </c>
      <c r="F147" s="141" t="s">
        <v>189</v>
      </c>
      <c r="G147" s="62"/>
      <c r="H147" s="139"/>
      <c r="I147" s="139"/>
      <c r="J147" s="140"/>
    </row>
    <row r="148" spans="1:10" s="58" customFormat="1" ht="15.75">
      <c r="A148" s="123">
        <v>12</v>
      </c>
      <c r="B148" s="56">
        <v>297</v>
      </c>
      <c r="C148" s="136">
        <v>36083</v>
      </c>
      <c r="D148" s="137" t="s">
        <v>797</v>
      </c>
      <c r="E148" s="138" t="s">
        <v>790</v>
      </c>
      <c r="F148" s="141" t="s">
        <v>190</v>
      </c>
      <c r="G148" s="62"/>
      <c r="H148" s="139"/>
      <c r="I148" s="139"/>
      <c r="J148" s="140"/>
    </row>
    <row r="149" spans="1:10" s="58" customFormat="1" ht="15.75">
      <c r="A149" s="123">
        <v>13</v>
      </c>
      <c r="B149" s="56">
        <v>292</v>
      </c>
      <c r="C149" s="136">
        <v>36263</v>
      </c>
      <c r="D149" s="137" t="s">
        <v>798</v>
      </c>
      <c r="E149" s="138" t="s">
        <v>790</v>
      </c>
      <c r="F149" s="141" t="s">
        <v>354</v>
      </c>
      <c r="G149" s="62"/>
      <c r="H149" s="139"/>
      <c r="I149" s="139"/>
      <c r="J149" s="140"/>
    </row>
    <row r="150" spans="1:10" s="58" customFormat="1" ht="15.75">
      <c r="A150" s="123">
        <v>14</v>
      </c>
      <c r="B150" s="56">
        <v>293</v>
      </c>
      <c r="C150" s="136">
        <v>35324</v>
      </c>
      <c r="D150" s="137" t="s">
        <v>794</v>
      </c>
      <c r="E150" s="138" t="s">
        <v>790</v>
      </c>
      <c r="F150" s="141" t="s">
        <v>37</v>
      </c>
      <c r="G150" s="62"/>
      <c r="H150" s="139"/>
      <c r="I150" s="139"/>
      <c r="J150" s="140"/>
    </row>
    <row r="151" spans="1:10" s="58" customFormat="1" ht="15.75">
      <c r="A151" s="123">
        <v>15</v>
      </c>
      <c r="B151" s="56">
        <v>289</v>
      </c>
      <c r="C151" s="136">
        <v>36397</v>
      </c>
      <c r="D151" s="137" t="s">
        <v>799</v>
      </c>
      <c r="E151" s="138" t="s">
        <v>790</v>
      </c>
      <c r="F151" s="141" t="s">
        <v>267</v>
      </c>
      <c r="G151" s="62"/>
      <c r="H151" s="139"/>
      <c r="I151" s="139"/>
      <c r="J151" s="140"/>
    </row>
    <row r="152" spans="1:10" s="58" customFormat="1" ht="15.75">
      <c r="A152" s="123">
        <v>16</v>
      </c>
      <c r="B152" s="56">
        <v>297</v>
      </c>
      <c r="C152" s="136">
        <v>36083</v>
      </c>
      <c r="D152" s="137" t="s">
        <v>797</v>
      </c>
      <c r="E152" s="138" t="s">
        <v>790</v>
      </c>
      <c r="F152" s="141" t="s">
        <v>38</v>
      </c>
      <c r="G152" s="62"/>
      <c r="H152" s="139"/>
      <c r="I152" s="139"/>
      <c r="J152" s="140"/>
    </row>
    <row r="153" spans="1:10" s="58" customFormat="1" ht="15.75">
      <c r="A153" s="123">
        <v>17</v>
      </c>
      <c r="B153" s="56">
        <v>285</v>
      </c>
      <c r="C153" s="136">
        <v>35565</v>
      </c>
      <c r="D153" s="137" t="s">
        <v>800</v>
      </c>
      <c r="E153" s="138" t="s">
        <v>790</v>
      </c>
      <c r="F153" s="141" t="s">
        <v>268</v>
      </c>
      <c r="G153" s="62"/>
      <c r="H153" s="139"/>
      <c r="I153" s="139"/>
      <c r="J153" s="140"/>
    </row>
    <row r="154" spans="1:10" s="58" customFormat="1" ht="66" customHeight="1">
      <c r="A154" s="123">
        <v>18</v>
      </c>
      <c r="B154" s="56" t="s">
        <v>870</v>
      </c>
      <c r="C154" s="136" t="s">
        <v>803</v>
      </c>
      <c r="D154" s="137" t="s">
        <v>801</v>
      </c>
      <c r="E154" s="138" t="s">
        <v>790</v>
      </c>
      <c r="F154" s="141" t="s">
        <v>355</v>
      </c>
      <c r="G154" s="62"/>
      <c r="H154" s="139"/>
      <c r="I154" s="139"/>
      <c r="J154" s="140"/>
    </row>
    <row r="155" spans="1:10" s="58" customFormat="1" ht="66" customHeight="1">
      <c r="A155" s="123">
        <v>19</v>
      </c>
      <c r="B155" s="56" t="s">
        <v>871</v>
      </c>
      <c r="C155" s="136" t="s">
        <v>804</v>
      </c>
      <c r="D155" s="137" t="s">
        <v>802</v>
      </c>
      <c r="E155" s="138" t="s">
        <v>790</v>
      </c>
      <c r="F155" s="141" t="s">
        <v>642</v>
      </c>
      <c r="G155" s="62"/>
      <c r="H155" s="139"/>
      <c r="I155" s="139"/>
      <c r="J155" s="140"/>
    </row>
    <row r="156" spans="1:10" s="58" customFormat="1" ht="15.75">
      <c r="A156" s="123">
        <v>1</v>
      </c>
      <c r="B156" s="56">
        <v>307</v>
      </c>
      <c r="C156" s="136">
        <v>35898</v>
      </c>
      <c r="D156" s="137" t="s">
        <v>805</v>
      </c>
      <c r="E156" s="138" t="s">
        <v>806</v>
      </c>
      <c r="F156" s="141" t="s">
        <v>87</v>
      </c>
      <c r="G156" s="62"/>
      <c r="H156" s="139"/>
      <c r="I156" s="139"/>
      <c r="J156" s="140"/>
    </row>
    <row r="157" spans="1:10" s="58" customFormat="1" ht="15.75">
      <c r="A157" s="123">
        <v>2</v>
      </c>
      <c r="B157" s="56">
        <v>301</v>
      </c>
      <c r="C157" s="136">
        <v>36277</v>
      </c>
      <c r="D157" s="137" t="s">
        <v>807</v>
      </c>
      <c r="E157" s="138" t="s">
        <v>806</v>
      </c>
      <c r="F157" s="141" t="s">
        <v>265</v>
      </c>
      <c r="G157" s="62"/>
      <c r="H157" s="139"/>
      <c r="I157" s="139"/>
      <c r="J157" s="140"/>
    </row>
    <row r="158" spans="1:10" s="58" customFormat="1" ht="15.75">
      <c r="A158" s="123">
        <v>3</v>
      </c>
      <c r="B158" s="56">
        <v>300</v>
      </c>
      <c r="C158" s="136">
        <v>35956</v>
      </c>
      <c r="D158" s="137" t="s">
        <v>808</v>
      </c>
      <c r="E158" s="138" t="s">
        <v>806</v>
      </c>
      <c r="F158" s="141" t="s">
        <v>266</v>
      </c>
      <c r="G158" s="62"/>
      <c r="H158" s="139"/>
      <c r="I158" s="139"/>
      <c r="J158" s="140"/>
    </row>
    <row r="159" spans="1:10" s="58" customFormat="1" ht="15.75">
      <c r="A159" s="123">
        <v>4</v>
      </c>
      <c r="B159" s="56">
        <v>300</v>
      </c>
      <c r="C159" s="136">
        <v>35956</v>
      </c>
      <c r="D159" s="137" t="s">
        <v>808</v>
      </c>
      <c r="E159" s="138" t="s">
        <v>806</v>
      </c>
      <c r="F159" s="141" t="s">
        <v>64</v>
      </c>
      <c r="G159" s="62"/>
      <c r="H159" s="139"/>
      <c r="I159" s="139"/>
      <c r="J159" s="140"/>
    </row>
    <row r="160" spans="1:10" s="58" customFormat="1" ht="15.75">
      <c r="A160" s="123">
        <v>5</v>
      </c>
      <c r="B160" s="56">
        <v>304</v>
      </c>
      <c r="C160" s="136">
        <v>36165</v>
      </c>
      <c r="D160" s="137" t="s">
        <v>809</v>
      </c>
      <c r="E160" s="138" t="s">
        <v>806</v>
      </c>
      <c r="F160" s="141" t="s">
        <v>187</v>
      </c>
      <c r="G160" s="62"/>
      <c r="H160" s="139"/>
      <c r="I160" s="139"/>
      <c r="J160" s="140"/>
    </row>
    <row r="161" spans="1:10" s="58" customFormat="1" ht="15.75">
      <c r="A161" s="123">
        <v>6</v>
      </c>
      <c r="B161" s="56">
        <v>304</v>
      </c>
      <c r="C161" s="136">
        <v>36165</v>
      </c>
      <c r="D161" s="137" t="s">
        <v>809</v>
      </c>
      <c r="E161" s="138" t="s">
        <v>806</v>
      </c>
      <c r="F161" s="141" t="s">
        <v>352</v>
      </c>
      <c r="G161" s="62"/>
      <c r="H161" s="139"/>
      <c r="I161" s="139"/>
      <c r="J161" s="140"/>
    </row>
    <row r="162" spans="1:10" s="58" customFormat="1" ht="15.75">
      <c r="A162" s="123">
        <v>7</v>
      </c>
      <c r="B162" s="56">
        <v>299</v>
      </c>
      <c r="C162" s="136">
        <v>36165</v>
      </c>
      <c r="D162" s="137" t="s">
        <v>810</v>
      </c>
      <c r="E162" s="138" t="s">
        <v>806</v>
      </c>
      <c r="F162" s="141" t="s">
        <v>186</v>
      </c>
      <c r="G162" s="62"/>
      <c r="H162" s="139"/>
      <c r="I162" s="139"/>
      <c r="J162" s="140"/>
    </row>
    <row r="163" spans="1:10" s="58" customFormat="1" ht="15.75">
      <c r="A163" s="123">
        <v>8</v>
      </c>
      <c r="B163" s="56">
        <v>299</v>
      </c>
      <c r="C163" s="136">
        <v>36165</v>
      </c>
      <c r="D163" s="137" t="s">
        <v>810</v>
      </c>
      <c r="E163" s="138" t="s">
        <v>806</v>
      </c>
      <c r="F163" s="141" t="s">
        <v>351</v>
      </c>
      <c r="G163" s="62"/>
      <c r="H163" s="139"/>
      <c r="I163" s="139"/>
      <c r="J163" s="140"/>
    </row>
    <row r="164" spans="1:10" s="58" customFormat="1" ht="15.75">
      <c r="A164" s="123">
        <v>9</v>
      </c>
      <c r="B164" s="56">
        <v>306</v>
      </c>
      <c r="C164" s="136">
        <v>35825</v>
      </c>
      <c r="D164" s="137" t="s">
        <v>811</v>
      </c>
      <c r="E164" s="138" t="s">
        <v>806</v>
      </c>
      <c r="F164" s="141" t="s">
        <v>353</v>
      </c>
      <c r="G164" s="62"/>
      <c r="H164" s="139"/>
      <c r="I164" s="139"/>
      <c r="J164" s="140"/>
    </row>
    <row r="165" spans="1:10" s="58" customFormat="1" ht="15.75">
      <c r="A165" s="123">
        <v>10</v>
      </c>
      <c r="B165" s="56">
        <v>303</v>
      </c>
      <c r="C165" s="136">
        <v>36200</v>
      </c>
      <c r="D165" s="137" t="s">
        <v>812</v>
      </c>
      <c r="E165" s="138" t="s">
        <v>806</v>
      </c>
      <c r="F165" s="141" t="s">
        <v>188</v>
      </c>
      <c r="G165" s="62"/>
      <c r="H165" s="139"/>
      <c r="I165" s="139"/>
      <c r="J165" s="140"/>
    </row>
    <row r="166" spans="1:10" s="58" customFormat="1" ht="15.75">
      <c r="A166" s="123">
        <v>11</v>
      </c>
      <c r="B166" s="56">
        <v>303</v>
      </c>
      <c r="C166" s="136">
        <v>36200</v>
      </c>
      <c r="D166" s="137" t="s">
        <v>812</v>
      </c>
      <c r="E166" s="138" t="s">
        <v>806</v>
      </c>
      <c r="F166" s="141" t="s">
        <v>189</v>
      </c>
      <c r="G166" s="62"/>
      <c r="H166" s="139"/>
      <c r="I166" s="139"/>
      <c r="J166" s="140"/>
    </row>
    <row r="167" spans="1:10" s="58" customFormat="1" ht="15.75">
      <c r="A167" s="123">
        <v>12</v>
      </c>
      <c r="B167" s="56">
        <v>298</v>
      </c>
      <c r="C167" s="136">
        <v>36149</v>
      </c>
      <c r="D167" s="137" t="s">
        <v>813</v>
      </c>
      <c r="E167" s="138" t="s">
        <v>806</v>
      </c>
      <c r="F167" s="141" t="s">
        <v>190</v>
      </c>
      <c r="G167" s="62"/>
      <c r="H167" s="139"/>
      <c r="I167" s="139"/>
      <c r="J167" s="140"/>
    </row>
    <row r="168" spans="1:10" s="58" customFormat="1" ht="15.75">
      <c r="A168" s="123">
        <v>13</v>
      </c>
      <c r="B168" s="56">
        <v>298</v>
      </c>
      <c r="C168" s="136">
        <v>36149</v>
      </c>
      <c r="D168" s="137" t="s">
        <v>813</v>
      </c>
      <c r="E168" s="138" t="s">
        <v>806</v>
      </c>
      <c r="F168" s="141" t="s">
        <v>354</v>
      </c>
      <c r="G168" s="62"/>
      <c r="H168" s="139"/>
      <c r="I168" s="139"/>
      <c r="J168" s="140"/>
    </row>
    <row r="169" spans="1:10" s="58" customFormat="1" ht="15.75">
      <c r="A169" s="123">
        <v>14</v>
      </c>
      <c r="B169" s="56">
        <v>301</v>
      </c>
      <c r="C169" s="136">
        <v>36277</v>
      </c>
      <c r="D169" s="137" t="s">
        <v>807</v>
      </c>
      <c r="E169" s="138" t="s">
        <v>806</v>
      </c>
      <c r="F169" s="141" t="s">
        <v>37</v>
      </c>
      <c r="G169" s="62"/>
      <c r="H169" s="139"/>
      <c r="I169" s="139"/>
      <c r="J169" s="140"/>
    </row>
    <row r="170" spans="1:10" s="58" customFormat="1" ht="15.75">
      <c r="A170" s="123">
        <v>15</v>
      </c>
      <c r="B170" s="56">
        <v>302</v>
      </c>
      <c r="C170" s="136">
        <v>35815</v>
      </c>
      <c r="D170" s="137" t="s">
        <v>814</v>
      </c>
      <c r="E170" s="138" t="s">
        <v>806</v>
      </c>
      <c r="F170" s="141" t="s">
        <v>267</v>
      </c>
      <c r="G170" s="62"/>
      <c r="H170" s="139"/>
      <c r="I170" s="139"/>
      <c r="J170" s="140"/>
    </row>
    <row r="171" spans="1:10" s="58" customFormat="1" ht="15.75">
      <c r="A171" s="123">
        <v>16</v>
      </c>
      <c r="B171" s="56">
        <v>302</v>
      </c>
      <c r="C171" s="136">
        <v>35815</v>
      </c>
      <c r="D171" s="137" t="s">
        <v>814</v>
      </c>
      <c r="E171" s="138" t="s">
        <v>806</v>
      </c>
      <c r="F171" s="141" t="s">
        <v>38</v>
      </c>
      <c r="G171" s="62"/>
      <c r="H171" s="139"/>
      <c r="I171" s="139"/>
      <c r="J171" s="140"/>
    </row>
    <row r="172" spans="1:10" s="58" customFormat="1" ht="15.75">
      <c r="A172" s="123">
        <v>17</v>
      </c>
      <c r="B172" s="56">
        <v>306</v>
      </c>
      <c r="C172" s="136">
        <v>35825</v>
      </c>
      <c r="D172" s="137" t="s">
        <v>811</v>
      </c>
      <c r="E172" s="138" t="s">
        <v>806</v>
      </c>
      <c r="F172" s="141" t="s">
        <v>268</v>
      </c>
      <c r="G172" s="62"/>
      <c r="H172" s="139"/>
      <c r="I172" s="139"/>
      <c r="J172" s="140"/>
    </row>
    <row r="173" spans="1:10" s="58" customFormat="1" ht="70.5" customHeight="1">
      <c r="A173" s="123">
        <v>18</v>
      </c>
      <c r="B173" s="56" t="s">
        <v>872</v>
      </c>
      <c r="C173" s="136" t="s">
        <v>817</v>
      </c>
      <c r="D173" s="137" t="s">
        <v>815</v>
      </c>
      <c r="E173" s="138" t="s">
        <v>806</v>
      </c>
      <c r="F173" s="141" t="s">
        <v>355</v>
      </c>
      <c r="G173" s="62"/>
      <c r="H173" s="139"/>
      <c r="I173" s="139"/>
      <c r="J173" s="140"/>
    </row>
    <row r="174" spans="1:10" s="58" customFormat="1" ht="70.5" customHeight="1">
      <c r="A174" s="123">
        <v>19</v>
      </c>
      <c r="B174" s="56" t="s">
        <v>873</v>
      </c>
      <c r="C174" s="136" t="s">
        <v>818</v>
      </c>
      <c r="D174" s="137" t="s">
        <v>816</v>
      </c>
      <c r="E174" s="138" t="s">
        <v>806</v>
      </c>
      <c r="F174" s="141" t="s">
        <v>642</v>
      </c>
      <c r="G174" s="62"/>
      <c r="H174" s="139"/>
      <c r="I174" s="139"/>
      <c r="J174" s="140"/>
    </row>
    <row r="175" spans="1:10" s="58" customFormat="1" ht="15.75">
      <c r="A175" s="123">
        <v>1</v>
      </c>
      <c r="B175" s="56">
        <v>314</v>
      </c>
      <c r="C175" s="136">
        <v>36019</v>
      </c>
      <c r="D175" s="137" t="s">
        <v>819</v>
      </c>
      <c r="E175" s="138" t="s">
        <v>830</v>
      </c>
      <c r="F175" s="141" t="s">
        <v>87</v>
      </c>
      <c r="G175" s="62"/>
      <c r="H175" s="139"/>
      <c r="I175" s="139"/>
      <c r="J175" s="140"/>
    </row>
    <row r="176" spans="1:10" s="58" customFormat="1" ht="15.75">
      <c r="A176" s="123">
        <v>2</v>
      </c>
      <c r="B176" s="56">
        <v>325</v>
      </c>
      <c r="C176" s="136">
        <v>35523</v>
      </c>
      <c r="D176" s="137" t="s">
        <v>820</v>
      </c>
      <c r="E176" s="138" t="s">
        <v>830</v>
      </c>
      <c r="F176" s="141" t="s">
        <v>265</v>
      </c>
      <c r="G176" s="62"/>
      <c r="H176" s="139"/>
      <c r="I176" s="139"/>
      <c r="J176" s="140"/>
    </row>
    <row r="177" spans="1:10" s="58" customFormat="1" ht="15.75">
      <c r="A177" s="123">
        <v>3</v>
      </c>
      <c r="B177" s="56">
        <v>325</v>
      </c>
      <c r="C177" s="136">
        <v>35523</v>
      </c>
      <c r="D177" s="137" t="s">
        <v>820</v>
      </c>
      <c r="E177" s="138" t="s">
        <v>830</v>
      </c>
      <c r="F177" s="141" t="s">
        <v>266</v>
      </c>
      <c r="G177" s="62"/>
      <c r="H177" s="139"/>
      <c r="I177" s="139"/>
      <c r="J177" s="140"/>
    </row>
    <row r="178" spans="1:10" s="58" customFormat="1" ht="15.75">
      <c r="A178" s="123">
        <v>4</v>
      </c>
      <c r="B178" s="56">
        <v>316</v>
      </c>
      <c r="C178" s="136">
        <v>36350</v>
      </c>
      <c r="D178" s="137" t="s">
        <v>821</v>
      </c>
      <c r="E178" s="138" t="s">
        <v>830</v>
      </c>
      <c r="F178" s="141" t="s">
        <v>64</v>
      </c>
      <c r="G178" s="62"/>
      <c r="H178" s="139"/>
      <c r="I178" s="139"/>
      <c r="J178" s="140"/>
    </row>
    <row r="179" spans="1:10" s="58" customFormat="1" ht="15.75">
      <c r="A179" s="123">
        <v>5</v>
      </c>
      <c r="B179" s="56">
        <v>316</v>
      </c>
      <c r="C179" s="136">
        <v>36350</v>
      </c>
      <c r="D179" s="137" t="s">
        <v>821</v>
      </c>
      <c r="E179" s="138" t="s">
        <v>830</v>
      </c>
      <c r="F179" s="141" t="s">
        <v>187</v>
      </c>
      <c r="G179" s="62"/>
      <c r="H179" s="139"/>
      <c r="I179" s="139"/>
      <c r="J179" s="140"/>
    </row>
    <row r="180" spans="1:10" s="58" customFormat="1" ht="15.75">
      <c r="A180" s="123">
        <v>6</v>
      </c>
      <c r="B180" s="56">
        <v>322</v>
      </c>
      <c r="C180" s="136">
        <v>36394</v>
      </c>
      <c r="D180" s="137" t="s">
        <v>822</v>
      </c>
      <c r="E180" s="138" t="s">
        <v>830</v>
      </c>
      <c r="F180" s="141" t="s">
        <v>352</v>
      </c>
      <c r="G180" s="62"/>
      <c r="H180" s="139"/>
      <c r="I180" s="139"/>
      <c r="J180" s="140"/>
    </row>
    <row r="181" spans="1:10" s="58" customFormat="1" ht="15.75">
      <c r="A181" s="123">
        <v>7</v>
      </c>
      <c r="B181" s="56">
        <v>315</v>
      </c>
      <c r="C181" s="136">
        <v>36236</v>
      </c>
      <c r="D181" s="137" t="s">
        <v>823</v>
      </c>
      <c r="E181" s="138" t="s">
        <v>830</v>
      </c>
      <c r="F181" s="141" t="s">
        <v>186</v>
      </c>
      <c r="G181" s="62"/>
      <c r="H181" s="139"/>
      <c r="I181" s="139"/>
      <c r="J181" s="140"/>
    </row>
    <row r="182" spans="1:10" s="58" customFormat="1" ht="15.75">
      <c r="A182" s="123">
        <v>8</v>
      </c>
      <c r="B182" s="56">
        <v>315</v>
      </c>
      <c r="C182" s="136">
        <v>36236</v>
      </c>
      <c r="D182" s="137" t="s">
        <v>823</v>
      </c>
      <c r="E182" s="138" t="s">
        <v>830</v>
      </c>
      <c r="F182" s="141" t="s">
        <v>351</v>
      </c>
      <c r="G182" s="62"/>
      <c r="H182" s="139"/>
      <c r="I182" s="139"/>
      <c r="J182" s="140"/>
    </row>
    <row r="183" spans="1:10" s="58" customFormat="1" ht="15.75">
      <c r="A183" s="123">
        <v>9</v>
      </c>
      <c r="B183" s="56">
        <v>319</v>
      </c>
      <c r="C183" s="136">
        <v>35916</v>
      </c>
      <c r="D183" s="137" t="s">
        <v>824</v>
      </c>
      <c r="E183" s="138" t="s">
        <v>830</v>
      </c>
      <c r="F183" s="141" t="s">
        <v>353</v>
      </c>
      <c r="G183" s="62"/>
      <c r="H183" s="139"/>
      <c r="I183" s="139"/>
      <c r="J183" s="140"/>
    </row>
    <row r="184" spans="1:10" s="58" customFormat="1" ht="15.75">
      <c r="A184" s="123">
        <v>10</v>
      </c>
      <c r="B184" s="56">
        <v>313</v>
      </c>
      <c r="C184" s="136">
        <v>36230</v>
      </c>
      <c r="D184" s="137" t="s">
        <v>825</v>
      </c>
      <c r="E184" s="138" t="s">
        <v>830</v>
      </c>
      <c r="F184" s="141" t="s">
        <v>188</v>
      </c>
      <c r="G184" s="62"/>
      <c r="H184" s="139"/>
      <c r="I184" s="139"/>
      <c r="J184" s="140"/>
    </row>
    <row r="185" spans="1:10" s="58" customFormat="1" ht="15.75">
      <c r="A185" s="123">
        <v>11</v>
      </c>
      <c r="B185" s="56">
        <v>313</v>
      </c>
      <c r="C185" s="136">
        <v>36230</v>
      </c>
      <c r="D185" s="137" t="s">
        <v>825</v>
      </c>
      <c r="E185" s="138" t="s">
        <v>830</v>
      </c>
      <c r="F185" s="141" t="s">
        <v>189</v>
      </c>
      <c r="G185" s="62"/>
      <c r="H185" s="139"/>
      <c r="I185" s="139"/>
      <c r="J185" s="140"/>
    </row>
    <row r="186" spans="1:10" s="58" customFormat="1" ht="15.75">
      <c r="A186" s="123">
        <v>12</v>
      </c>
      <c r="B186" s="56">
        <v>308</v>
      </c>
      <c r="C186" s="136">
        <v>36241</v>
      </c>
      <c r="D186" s="137" t="s">
        <v>826</v>
      </c>
      <c r="E186" s="138" t="s">
        <v>830</v>
      </c>
      <c r="F186" s="141" t="s">
        <v>190</v>
      </c>
      <c r="G186" s="62"/>
      <c r="H186" s="139"/>
      <c r="I186" s="139"/>
      <c r="J186" s="140"/>
    </row>
    <row r="187" spans="1:10" s="58" customFormat="1" ht="15.75">
      <c r="A187" s="123">
        <v>13</v>
      </c>
      <c r="B187" s="56">
        <v>320</v>
      </c>
      <c r="C187" s="136">
        <v>36474</v>
      </c>
      <c r="D187" s="137" t="s">
        <v>827</v>
      </c>
      <c r="E187" s="138" t="s">
        <v>830</v>
      </c>
      <c r="F187" s="141" t="s">
        <v>354</v>
      </c>
      <c r="G187" s="62"/>
      <c r="H187" s="139"/>
      <c r="I187" s="139"/>
      <c r="J187" s="140"/>
    </row>
    <row r="188" spans="1:10" s="58" customFormat="1" ht="15.75">
      <c r="A188" s="123">
        <v>14</v>
      </c>
      <c r="B188" s="56">
        <v>314</v>
      </c>
      <c r="C188" s="136">
        <v>36019</v>
      </c>
      <c r="D188" s="137" t="s">
        <v>819</v>
      </c>
      <c r="E188" s="138" t="s">
        <v>830</v>
      </c>
      <c r="F188" s="141" t="s">
        <v>37</v>
      </c>
      <c r="G188" s="62"/>
      <c r="H188" s="139"/>
      <c r="I188" s="139"/>
      <c r="J188" s="140"/>
    </row>
    <row r="189" spans="1:10" s="58" customFormat="1" ht="15.75">
      <c r="A189" s="123">
        <v>15</v>
      </c>
      <c r="B189" s="56">
        <v>318</v>
      </c>
      <c r="C189" s="136">
        <v>36522</v>
      </c>
      <c r="D189" s="137" t="s">
        <v>828</v>
      </c>
      <c r="E189" s="138" t="s">
        <v>830</v>
      </c>
      <c r="F189" s="141" t="s">
        <v>267</v>
      </c>
      <c r="G189" s="62"/>
      <c r="H189" s="139"/>
      <c r="I189" s="139"/>
      <c r="J189" s="140"/>
    </row>
    <row r="190" spans="1:10" s="58" customFormat="1" ht="15.75">
      <c r="A190" s="123">
        <v>16</v>
      </c>
      <c r="B190" s="56">
        <v>312</v>
      </c>
      <c r="C190" s="136">
        <v>35796</v>
      </c>
      <c r="D190" s="137" t="s">
        <v>829</v>
      </c>
      <c r="E190" s="138" t="s">
        <v>830</v>
      </c>
      <c r="F190" s="141" t="s">
        <v>38</v>
      </c>
      <c r="G190" s="62"/>
      <c r="H190" s="139"/>
      <c r="I190" s="139"/>
      <c r="J190" s="140"/>
    </row>
    <row r="191" spans="1:10" s="58" customFormat="1" ht="15.75">
      <c r="A191" s="123">
        <v>17</v>
      </c>
      <c r="B191" s="56">
        <v>318</v>
      </c>
      <c r="C191" s="136">
        <v>36522</v>
      </c>
      <c r="D191" s="137" t="s">
        <v>828</v>
      </c>
      <c r="E191" s="138" t="s">
        <v>830</v>
      </c>
      <c r="F191" s="141" t="s">
        <v>268</v>
      </c>
      <c r="G191" s="62"/>
      <c r="H191" s="139"/>
      <c r="I191" s="139"/>
      <c r="J191" s="140"/>
    </row>
    <row r="192" spans="1:10" s="58" customFormat="1" ht="60" customHeight="1">
      <c r="A192" s="123">
        <v>18</v>
      </c>
      <c r="B192" s="56" t="s">
        <v>874</v>
      </c>
      <c r="C192" s="136" t="s">
        <v>832</v>
      </c>
      <c r="D192" s="137" t="s">
        <v>831</v>
      </c>
      <c r="E192" s="138" t="s">
        <v>830</v>
      </c>
      <c r="F192" s="141" t="s">
        <v>355</v>
      </c>
      <c r="G192" s="62"/>
      <c r="H192" s="139"/>
      <c r="I192" s="139"/>
      <c r="J192" s="140"/>
    </row>
    <row r="193" spans="1:10" s="58" customFormat="1" ht="60" customHeight="1">
      <c r="A193" s="123">
        <v>19</v>
      </c>
      <c r="B193" s="56" t="s">
        <v>874</v>
      </c>
      <c r="C193" s="136" t="s">
        <v>832</v>
      </c>
      <c r="D193" s="137" t="s">
        <v>831</v>
      </c>
      <c r="E193" s="138" t="s">
        <v>830</v>
      </c>
      <c r="F193" s="141" t="s">
        <v>642</v>
      </c>
      <c r="G193" s="62"/>
      <c r="H193" s="139"/>
      <c r="I193" s="139"/>
      <c r="J193" s="140"/>
    </row>
    <row r="194" spans="1:10" s="58" customFormat="1" ht="15.75">
      <c r="A194" s="123">
        <v>1</v>
      </c>
      <c r="B194" s="56">
        <v>329</v>
      </c>
      <c r="C194" s="136">
        <v>36351</v>
      </c>
      <c r="D194" s="137" t="s">
        <v>833</v>
      </c>
      <c r="E194" s="138" t="s">
        <v>834</v>
      </c>
      <c r="F194" s="141" t="s">
        <v>87</v>
      </c>
      <c r="G194" s="62"/>
      <c r="H194" s="139"/>
      <c r="I194" s="139"/>
      <c r="J194" s="140"/>
    </row>
    <row r="195" spans="1:10" s="58" customFormat="1" ht="15.75">
      <c r="A195" s="123">
        <v>2</v>
      </c>
      <c r="B195" s="56">
        <v>381</v>
      </c>
      <c r="C195" s="136">
        <v>35065</v>
      </c>
      <c r="D195" s="137" t="s">
        <v>835</v>
      </c>
      <c r="E195" s="138" t="s">
        <v>834</v>
      </c>
      <c r="F195" s="141" t="s">
        <v>265</v>
      </c>
      <c r="G195" s="62"/>
      <c r="H195" s="139"/>
      <c r="I195" s="139"/>
      <c r="J195" s="140"/>
    </row>
    <row r="196" spans="1:10" s="58" customFormat="1" ht="15.75">
      <c r="A196" s="123">
        <v>3</v>
      </c>
      <c r="B196" s="56">
        <v>327</v>
      </c>
      <c r="C196" s="136">
        <v>35195</v>
      </c>
      <c r="D196" s="137" t="s">
        <v>836</v>
      </c>
      <c r="E196" s="138" t="s">
        <v>834</v>
      </c>
      <c r="F196" s="141" t="s">
        <v>266</v>
      </c>
      <c r="G196" s="62"/>
      <c r="H196" s="139"/>
      <c r="I196" s="139"/>
      <c r="J196" s="140"/>
    </row>
    <row r="197" spans="1:10" s="58" customFormat="1" ht="15.75">
      <c r="A197" s="123">
        <v>4</v>
      </c>
      <c r="B197" s="56">
        <v>379</v>
      </c>
      <c r="C197" s="136">
        <v>35813</v>
      </c>
      <c r="D197" s="137" t="s">
        <v>837</v>
      </c>
      <c r="E197" s="138" t="s">
        <v>834</v>
      </c>
      <c r="F197" s="141" t="s">
        <v>64</v>
      </c>
      <c r="G197" s="62"/>
      <c r="H197" s="139"/>
      <c r="I197" s="139"/>
      <c r="J197" s="140"/>
    </row>
    <row r="198" spans="1:10" s="58" customFormat="1" ht="15.75">
      <c r="A198" s="123">
        <v>5</v>
      </c>
      <c r="B198" s="56">
        <v>379</v>
      </c>
      <c r="C198" s="136">
        <v>35813</v>
      </c>
      <c r="D198" s="137" t="s">
        <v>837</v>
      </c>
      <c r="E198" s="138" t="s">
        <v>834</v>
      </c>
      <c r="F198" s="141" t="s">
        <v>187</v>
      </c>
      <c r="G198" s="62"/>
      <c r="H198" s="139"/>
      <c r="I198" s="139"/>
      <c r="J198" s="140"/>
    </row>
    <row r="199" spans="1:10" s="58" customFormat="1" ht="15.75">
      <c r="A199" s="123">
        <v>6</v>
      </c>
      <c r="B199" s="56">
        <v>376</v>
      </c>
      <c r="C199" s="136">
        <v>36387</v>
      </c>
      <c r="D199" s="137" t="s">
        <v>838</v>
      </c>
      <c r="E199" s="138" t="s">
        <v>834</v>
      </c>
      <c r="F199" s="141" t="s">
        <v>352</v>
      </c>
      <c r="G199" s="62"/>
      <c r="H199" s="139"/>
      <c r="I199" s="139"/>
      <c r="J199" s="140"/>
    </row>
    <row r="200" spans="1:10" s="58" customFormat="1" ht="15.75">
      <c r="A200" s="123">
        <v>7</v>
      </c>
      <c r="B200" s="56">
        <v>341</v>
      </c>
      <c r="C200" s="136">
        <v>35431</v>
      </c>
      <c r="D200" s="137" t="s">
        <v>839</v>
      </c>
      <c r="E200" s="138" t="s">
        <v>834</v>
      </c>
      <c r="F200" s="141" t="s">
        <v>186</v>
      </c>
      <c r="G200" s="62"/>
      <c r="H200" s="139"/>
      <c r="I200" s="139"/>
      <c r="J200" s="140"/>
    </row>
    <row r="201" spans="1:10" s="58" customFormat="1" ht="15.75">
      <c r="A201" s="123">
        <v>8</v>
      </c>
      <c r="B201" s="56">
        <v>327</v>
      </c>
      <c r="C201" s="136">
        <v>35195</v>
      </c>
      <c r="D201" s="137" t="s">
        <v>836</v>
      </c>
      <c r="E201" s="138" t="s">
        <v>834</v>
      </c>
      <c r="F201" s="141" t="s">
        <v>351</v>
      </c>
      <c r="G201" s="62"/>
      <c r="H201" s="139"/>
      <c r="I201" s="139"/>
      <c r="J201" s="140"/>
    </row>
    <row r="202" spans="1:10" s="58" customFormat="1" ht="15.75">
      <c r="A202" s="123">
        <v>9</v>
      </c>
      <c r="B202" s="56">
        <v>328</v>
      </c>
      <c r="C202" s="136">
        <v>35077</v>
      </c>
      <c r="D202" s="137" t="s">
        <v>840</v>
      </c>
      <c r="E202" s="138" t="s">
        <v>834</v>
      </c>
      <c r="F202" s="141" t="s">
        <v>353</v>
      </c>
      <c r="G202" s="62"/>
      <c r="H202" s="139"/>
      <c r="I202" s="139"/>
      <c r="J202" s="140"/>
    </row>
    <row r="203" spans="1:10" s="58" customFormat="1" ht="15.75">
      <c r="A203" s="123">
        <v>10</v>
      </c>
      <c r="B203" s="56">
        <v>330</v>
      </c>
      <c r="C203" s="136">
        <v>35594</v>
      </c>
      <c r="D203" s="137" t="s">
        <v>841</v>
      </c>
      <c r="E203" s="138" t="s">
        <v>834</v>
      </c>
      <c r="F203" s="141" t="s">
        <v>188</v>
      </c>
      <c r="G203" s="62"/>
      <c r="H203" s="139"/>
      <c r="I203" s="139"/>
      <c r="J203" s="140"/>
    </row>
    <row r="204" spans="1:10" s="58" customFormat="1" ht="15.75">
      <c r="A204" s="123">
        <v>11</v>
      </c>
      <c r="B204" s="56">
        <v>374</v>
      </c>
      <c r="C204" s="136">
        <v>35192</v>
      </c>
      <c r="D204" s="137" t="s">
        <v>842</v>
      </c>
      <c r="E204" s="138" t="s">
        <v>834</v>
      </c>
      <c r="F204" s="141" t="s">
        <v>189</v>
      </c>
      <c r="G204" s="62"/>
      <c r="H204" s="139"/>
      <c r="I204" s="139"/>
      <c r="J204" s="140"/>
    </row>
    <row r="205" spans="1:10" s="58" customFormat="1" ht="15.75">
      <c r="A205" s="123">
        <v>12</v>
      </c>
      <c r="B205" s="56">
        <v>340</v>
      </c>
      <c r="C205" s="136">
        <v>35439</v>
      </c>
      <c r="D205" s="137" t="s">
        <v>843</v>
      </c>
      <c r="E205" s="138" t="s">
        <v>834</v>
      </c>
      <c r="F205" s="141" t="s">
        <v>190</v>
      </c>
      <c r="G205" s="62"/>
      <c r="H205" s="139"/>
      <c r="I205" s="139"/>
      <c r="J205" s="140"/>
    </row>
    <row r="206" spans="1:10" s="58" customFormat="1" ht="15.75">
      <c r="A206" s="123">
        <v>13</v>
      </c>
      <c r="B206" s="56">
        <v>339</v>
      </c>
      <c r="C206" s="136">
        <v>35554</v>
      </c>
      <c r="D206" s="137" t="s">
        <v>844</v>
      </c>
      <c r="E206" s="138" t="s">
        <v>834</v>
      </c>
      <c r="F206" s="141" t="s">
        <v>354</v>
      </c>
      <c r="G206" s="62"/>
      <c r="H206" s="139"/>
      <c r="I206" s="139"/>
      <c r="J206" s="140"/>
    </row>
    <row r="207" spans="1:10" s="58" customFormat="1" ht="15.75">
      <c r="A207" s="123">
        <v>14</v>
      </c>
      <c r="B207" s="56">
        <v>341</v>
      </c>
      <c r="C207" s="136">
        <v>35431</v>
      </c>
      <c r="D207" s="137" t="s">
        <v>845</v>
      </c>
      <c r="E207" s="138" t="s">
        <v>834</v>
      </c>
      <c r="F207" s="141" t="s">
        <v>37</v>
      </c>
      <c r="G207" s="62"/>
      <c r="H207" s="139"/>
      <c r="I207" s="139"/>
      <c r="J207" s="140"/>
    </row>
    <row r="208" spans="1:10" s="58" customFormat="1" ht="15.75">
      <c r="A208" s="123">
        <v>15</v>
      </c>
      <c r="B208" s="56">
        <v>380</v>
      </c>
      <c r="C208" s="136">
        <v>36404</v>
      </c>
      <c r="D208" s="137" t="s">
        <v>846</v>
      </c>
      <c r="E208" s="138" t="s">
        <v>834</v>
      </c>
      <c r="F208" s="141" t="s">
        <v>267</v>
      </c>
      <c r="G208" s="62"/>
      <c r="H208" s="139"/>
      <c r="I208" s="139"/>
      <c r="J208" s="140"/>
    </row>
    <row r="209" spans="1:10" s="58" customFormat="1" ht="15.75">
      <c r="A209" s="123">
        <v>16</v>
      </c>
      <c r="B209" s="56">
        <v>331</v>
      </c>
      <c r="C209" s="136">
        <v>35323</v>
      </c>
      <c r="D209" s="137" t="s">
        <v>847</v>
      </c>
      <c r="E209" s="138" t="s">
        <v>834</v>
      </c>
      <c r="F209" s="141" t="s">
        <v>38</v>
      </c>
      <c r="G209" s="62"/>
      <c r="H209" s="139"/>
      <c r="I209" s="139"/>
      <c r="J209" s="140"/>
    </row>
    <row r="210" spans="1:10" s="58" customFormat="1" ht="15.75">
      <c r="A210" s="123">
        <v>17</v>
      </c>
      <c r="B210" s="56">
        <v>326</v>
      </c>
      <c r="C210" s="136">
        <v>35811</v>
      </c>
      <c r="D210" s="137" t="s">
        <v>848</v>
      </c>
      <c r="E210" s="138" t="s">
        <v>834</v>
      </c>
      <c r="F210" s="141" t="s">
        <v>268</v>
      </c>
      <c r="G210" s="62"/>
      <c r="H210" s="139"/>
      <c r="I210" s="139"/>
      <c r="J210" s="140"/>
    </row>
    <row r="211" spans="1:10" s="58" customFormat="1" ht="51">
      <c r="A211" s="123">
        <v>18</v>
      </c>
      <c r="B211" s="56" t="s">
        <v>875</v>
      </c>
      <c r="C211" s="136" t="s">
        <v>851</v>
      </c>
      <c r="D211" s="137" t="s">
        <v>849</v>
      </c>
      <c r="E211" s="138" t="s">
        <v>834</v>
      </c>
      <c r="F211" s="141" t="s">
        <v>355</v>
      </c>
      <c r="G211" s="62"/>
      <c r="H211" s="139"/>
      <c r="I211" s="139"/>
      <c r="J211" s="140"/>
    </row>
    <row r="212" spans="1:10" s="58" customFormat="1" ht="51">
      <c r="A212" s="123">
        <v>19</v>
      </c>
      <c r="B212" s="56" t="s">
        <v>876</v>
      </c>
      <c r="C212" s="136" t="s">
        <v>852</v>
      </c>
      <c r="D212" s="137" t="s">
        <v>850</v>
      </c>
      <c r="E212" s="138" t="s">
        <v>834</v>
      </c>
      <c r="F212" s="141" t="s">
        <v>642</v>
      </c>
      <c r="G212" s="62"/>
      <c r="H212" s="139"/>
      <c r="I212" s="139"/>
      <c r="J212" s="140"/>
    </row>
    <row r="213" spans="1:10" s="58" customFormat="1" ht="15.75">
      <c r="A213" s="123">
        <v>1</v>
      </c>
      <c r="B213" s="56">
        <v>394</v>
      </c>
      <c r="C213" s="136">
        <v>35236</v>
      </c>
      <c r="D213" s="137" t="s">
        <v>877</v>
      </c>
      <c r="E213" s="138" t="s">
        <v>888</v>
      </c>
      <c r="F213" s="141" t="s">
        <v>87</v>
      </c>
      <c r="G213" s="62"/>
      <c r="H213" s="139"/>
      <c r="I213" s="139"/>
      <c r="J213" s="140"/>
    </row>
    <row r="214" spans="1:10" s="58" customFormat="1" ht="15.75">
      <c r="A214" s="123">
        <v>2</v>
      </c>
      <c r="B214" s="56">
        <v>394</v>
      </c>
      <c r="C214" s="136">
        <v>35236</v>
      </c>
      <c r="D214" s="137" t="s">
        <v>877</v>
      </c>
      <c r="E214" s="138" t="s">
        <v>888</v>
      </c>
      <c r="F214" s="141" t="s">
        <v>265</v>
      </c>
      <c r="G214" s="62"/>
      <c r="H214" s="139"/>
      <c r="I214" s="139"/>
      <c r="J214" s="140"/>
    </row>
    <row r="215" spans="1:10" s="58" customFormat="1" ht="15.75">
      <c r="A215" s="123">
        <v>3</v>
      </c>
      <c r="B215" s="56">
        <v>389</v>
      </c>
      <c r="C215" s="136">
        <v>36080</v>
      </c>
      <c r="D215" s="137" t="s">
        <v>878</v>
      </c>
      <c r="E215" s="138" t="s">
        <v>888</v>
      </c>
      <c r="F215" s="141" t="s">
        <v>266</v>
      </c>
      <c r="G215" s="62"/>
      <c r="H215" s="139"/>
      <c r="I215" s="139"/>
      <c r="J215" s="140"/>
    </row>
    <row r="216" spans="1:10" s="58" customFormat="1" ht="15.75">
      <c r="A216" s="123">
        <v>4</v>
      </c>
      <c r="B216" s="56">
        <v>386</v>
      </c>
      <c r="C216" s="136">
        <v>35815</v>
      </c>
      <c r="D216" s="137" t="s">
        <v>879</v>
      </c>
      <c r="E216" s="138" t="s">
        <v>888</v>
      </c>
      <c r="F216" s="141" t="s">
        <v>64</v>
      </c>
      <c r="G216" s="62"/>
      <c r="H216" s="139"/>
      <c r="I216" s="139"/>
      <c r="J216" s="140"/>
    </row>
    <row r="217" spans="1:10" s="58" customFormat="1" ht="15.75">
      <c r="A217" s="123">
        <v>5</v>
      </c>
      <c r="B217" s="56">
        <v>385</v>
      </c>
      <c r="C217" s="136">
        <v>35534</v>
      </c>
      <c r="D217" s="137" t="s">
        <v>880</v>
      </c>
      <c r="E217" s="138" t="s">
        <v>888</v>
      </c>
      <c r="F217" s="141" t="s">
        <v>187</v>
      </c>
      <c r="G217" s="62"/>
      <c r="H217" s="139"/>
      <c r="I217" s="139"/>
      <c r="J217" s="140"/>
    </row>
    <row r="218" spans="1:10" s="58" customFormat="1" ht="15.75">
      <c r="A218" s="123">
        <v>6</v>
      </c>
      <c r="B218" s="56">
        <v>385</v>
      </c>
      <c r="C218" s="136">
        <v>35534</v>
      </c>
      <c r="D218" s="137" t="s">
        <v>880</v>
      </c>
      <c r="E218" s="138" t="s">
        <v>888</v>
      </c>
      <c r="F218" s="141" t="s">
        <v>352</v>
      </c>
      <c r="G218" s="62"/>
      <c r="H218" s="139"/>
      <c r="I218" s="139"/>
      <c r="J218" s="140"/>
    </row>
    <row r="219" spans="1:10" s="58" customFormat="1" ht="15.75">
      <c r="A219" s="123">
        <v>7</v>
      </c>
      <c r="B219" s="56">
        <v>393</v>
      </c>
      <c r="C219" s="136">
        <v>36200</v>
      </c>
      <c r="D219" s="137" t="s">
        <v>881</v>
      </c>
      <c r="E219" s="138" t="s">
        <v>888</v>
      </c>
      <c r="F219" s="141" t="s">
        <v>186</v>
      </c>
      <c r="G219" s="62"/>
      <c r="H219" s="139"/>
      <c r="I219" s="139"/>
      <c r="J219" s="140"/>
    </row>
    <row r="220" spans="1:10" s="58" customFormat="1" ht="15.75">
      <c r="A220" s="123">
        <v>8</v>
      </c>
      <c r="B220" s="56">
        <v>393</v>
      </c>
      <c r="C220" s="136">
        <v>36200</v>
      </c>
      <c r="D220" s="137" t="s">
        <v>881</v>
      </c>
      <c r="E220" s="138" t="s">
        <v>888</v>
      </c>
      <c r="F220" s="141" t="s">
        <v>351</v>
      </c>
      <c r="G220" s="62"/>
      <c r="H220" s="139"/>
      <c r="I220" s="139"/>
      <c r="J220" s="140"/>
    </row>
    <row r="221" spans="1:10" s="58" customFormat="1" ht="15.75">
      <c r="A221" s="123">
        <v>9</v>
      </c>
      <c r="B221" s="56">
        <v>389</v>
      </c>
      <c r="C221" s="136">
        <v>36080</v>
      </c>
      <c r="D221" s="137" t="s">
        <v>878</v>
      </c>
      <c r="E221" s="138" t="s">
        <v>888</v>
      </c>
      <c r="F221" s="141" t="s">
        <v>353</v>
      </c>
      <c r="G221" s="62"/>
      <c r="H221" s="139"/>
      <c r="I221" s="139"/>
      <c r="J221" s="140"/>
    </row>
    <row r="222" spans="1:10" s="58" customFormat="1" ht="15.75">
      <c r="A222" s="123">
        <v>10</v>
      </c>
      <c r="B222" s="56">
        <v>390</v>
      </c>
      <c r="C222" s="136">
        <v>35860</v>
      </c>
      <c r="D222" s="137" t="s">
        <v>882</v>
      </c>
      <c r="E222" s="138" t="s">
        <v>888</v>
      </c>
      <c r="F222" s="141" t="s">
        <v>188</v>
      </c>
      <c r="G222" s="62"/>
      <c r="H222" s="139"/>
      <c r="I222" s="139"/>
      <c r="J222" s="140"/>
    </row>
    <row r="223" spans="1:10" s="58" customFormat="1" ht="15.75">
      <c r="A223" s="123">
        <v>11</v>
      </c>
      <c r="B223" s="56">
        <v>390</v>
      </c>
      <c r="C223" s="136">
        <v>35860</v>
      </c>
      <c r="D223" s="137" t="s">
        <v>882</v>
      </c>
      <c r="E223" s="138" t="s">
        <v>888</v>
      </c>
      <c r="F223" s="141" t="s">
        <v>189</v>
      </c>
      <c r="G223" s="62"/>
      <c r="H223" s="139"/>
      <c r="I223" s="139"/>
      <c r="J223" s="140"/>
    </row>
    <row r="224" spans="1:10" s="58" customFormat="1" ht="15.75">
      <c r="A224" s="123">
        <v>12</v>
      </c>
      <c r="B224" s="56">
        <v>392</v>
      </c>
      <c r="C224" s="136">
        <v>36015</v>
      </c>
      <c r="D224" s="137" t="s">
        <v>883</v>
      </c>
      <c r="E224" s="138" t="s">
        <v>888</v>
      </c>
      <c r="F224" s="141" t="s">
        <v>190</v>
      </c>
      <c r="G224" s="62"/>
      <c r="H224" s="139"/>
      <c r="I224" s="139"/>
      <c r="J224" s="140"/>
    </row>
    <row r="225" spans="1:10" s="58" customFormat="1" ht="15.75">
      <c r="A225" s="123">
        <v>13</v>
      </c>
      <c r="B225" s="56">
        <v>395</v>
      </c>
      <c r="C225" s="136">
        <v>35935</v>
      </c>
      <c r="D225" s="137" t="s">
        <v>884</v>
      </c>
      <c r="E225" s="138" t="s">
        <v>888</v>
      </c>
      <c r="F225" s="141" t="s">
        <v>354</v>
      </c>
      <c r="G225" s="62"/>
      <c r="H225" s="139"/>
      <c r="I225" s="139"/>
      <c r="J225" s="140"/>
    </row>
    <row r="226" spans="1:10" s="58" customFormat="1" ht="15.75">
      <c r="A226" s="123">
        <v>14</v>
      </c>
      <c r="B226" s="56">
        <v>387</v>
      </c>
      <c r="C226" s="136">
        <v>35492</v>
      </c>
      <c r="D226" s="137" t="s">
        <v>885</v>
      </c>
      <c r="E226" s="138" t="s">
        <v>888</v>
      </c>
      <c r="F226" s="141" t="s">
        <v>37</v>
      </c>
      <c r="G226" s="62"/>
      <c r="H226" s="139"/>
      <c r="I226" s="139"/>
      <c r="J226" s="140"/>
    </row>
    <row r="227" spans="1:10" s="58" customFormat="1" ht="15.75">
      <c r="A227" s="123">
        <v>15</v>
      </c>
      <c r="B227" s="56">
        <v>387</v>
      </c>
      <c r="C227" s="136">
        <v>35492</v>
      </c>
      <c r="D227" s="137" t="s">
        <v>885</v>
      </c>
      <c r="E227" s="138" t="s">
        <v>888</v>
      </c>
      <c r="F227" s="141" t="s">
        <v>267</v>
      </c>
      <c r="G227" s="62"/>
      <c r="H227" s="139"/>
      <c r="I227" s="139"/>
      <c r="J227" s="140"/>
    </row>
    <row r="228" spans="1:10" s="58" customFormat="1" ht="15.75">
      <c r="A228" s="123">
        <v>16</v>
      </c>
      <c r="B228" s="56">
        <v>388</v>
      </c>
      <c r="C228" s="136">
        <v>35112</v>
      </c>
      <c r="D228" s="137" t="s">
        <v>886</v>
      </c>
      <c r="E228" s="138" t="s">
        <v>888</v>
      </c>
      <c r="F228" s="141" t="s">
        <v>38</v>
      </c>
      <c r="G228" s="62"/>
      <c r="H228" s="139"/>
      <c r="I228" s="139"/>
      <c r="J228" s="140"/>
    </row>
    <row r="229" spans="1:10" s="58" customFormat="1" ht="15.75">
      <c r="A229" s="123">
        <v>17</v>
      </c>
      <c r="B229" s="56">
        <v>384</v>
      </c>
      <c r="C229" s="136">
        <v>35431</v>
      </c>
      <c r="D229" s="137" t="s">
        <v>887</v>
      </c>
      <c r="E229" s="138" t="s">
        <v>888</v>
      </c>
      <c r="F229" s="141" t="s">
        <v>268</v>
      </c>
      <c r="G229" s="62"/>
      <c r="H229" s="139"/>
      <c r="I229" s="139"/>
      <c r="J229" s="140"/>
    </row>
    <row r="230" spans="1:10" s="58" customFormat="1" ht="72.75" customHeight="1">
      <c r="A230" s="123">
        <v>18</v>
      </c>
      <c r="B230" s="56" t="s">
        <v>928</v>
      </c>
      <c r="C230" s="136" t="s">
        <v>891</v>
      </c>
      <c r="D230" s="137" t="s">
        <v>889</v>
      </c>
      <c r="E230" s="138" t="s">
        <v>888</v>
      </c>
      <c r="F230" s="141" t="s">
        <v>355</v>
      </c>
      <c r="G230" s="62"/>
      <c r="H230" s="139"/>
      <c r="I230" s="139"/>
      <c r="J230" s="140"/>
    </row>
    <row r="231" spans="1:10" s="58" customFormat="1" ht="72.75" customHeight="1">
      <c r="A231" s="123">
        <v>19</v>
      </c>
      <c r="B231" s="56" t="s">
        <v>929</v>
      </c>
      <c r="C231" s="136" t="s">
        <v>892</v>
      </c>
      <c r="D231" s="137" t="s">
        <v>890</v>
      </c>
      <c r="E231" s="138" t="s">
        <v>888</v>
      </c>
      <c r="F231" s="141" t="s">
        <v>642</v>
      </c>
      <c r="G231" s="62"/>
      <c r="H231" s="139"/>
      <c r="I231" s="139"/>
      <c r="J231" s="140"/>
    </row>
    <row r="232" spans="1:10" s="58" customFormat="1" ht="15.75">
      <c r="A232" s="123">
        <v>1</v>
      </c>
      <c r="B232" s="56">
        <v>399</v>
      </c>
      <c r="C232" s="136">
        <v>36467</v>
      </c>
      <c r="D232" s="137" t="s">
        <v>893</v>
      </c>
      <c r="E232" s="138" t="s">
        <v>894</v>
      </c>
      <c r="F232" s="141" t="s">
        <v>87</v>
      </c>
      <c r="G232" s="62"/>
      <c r="H232" s="139"/>
      <c r="I232" s="139"/>
      <c r="J232" s="140"/>
    </row>
    <row r="233" spans="1:10" s="58" customFormat="1" ht="15.75">
      <c r="A233" s="123">
        <v>2</v>
      </c>
      <c r="B233" s="56">
        <v>398</v>
      </c>
      <c r="C233" s="136">
        <v>35921</v>
      </c>
      <c r="D233" s="137" t="s">
        <v>895</v>
      </c>
      <c r="E233" s="138" t="s">
        <v>894</v>
      </c>
      <c r="F233" s="141" t="s">
        <v>265</v>
      </c>
      <c r="G233" s="62"/>
      <c r="H233" s="139"/>
      <c r="I233" s="139"/>
      <c r="J233" s="140"/>
    </row>
    <row r="234" spans="1:10" s="58" customFormat="1" ht="15.75">
      <c r="A234" s="123">
        <v>3</v>
      </c>
      <c r="B234" s="56">
        <v>401</v>
      </c>
      <c r="C234" s="136">
        <v>36395</v>
      </c>
      <c r="D234" s="137" t="s">
        <v>896</v>
      </c>
      <c r="E234" s="138" t="s">
        <v>894</v>
      </c>
      <c r="F234" s="141" t="s">
        <v>266</v>
      </c>
      <c r="G234" s="62"/>
      <c r="H234" s="139"/>
      <c r="I234" s="139"/>
      <c r="J234" s="140"/>
    </row>
    <row r="235" spans="1:10" s="58" customFormat="1" ht="15.75">
      <c r="A235" s="123">
        <v>4</v>
      </c>
      <c r="B235" s="56">
        <v>401</v>
      </c>
      <c r="C235" s="136">
        <v>36395</v>
      </c>
      <c r="D235" s="137" t="s">
        <v>896</v>
      </c>
      <c r="E235" s="138" t="s">
        <v>894</v>
      </c>
      <c r="F235" s="141" t="s">
        <v>64</v>
      </c>
      <c r="G235" s="62"/>
      <c r="H235" s="139"/>
      <c r="I235" s="139"/>
      <c r="J235" s="140"/>
    </row>
    <row r="236" spans="1:10" s="58" customFormat="1" ht="15.75">
      <c r="A236" s="123">
        <v>5</v>
      </c>
      <c r="B236" s="56">
        <v>404</v>
      </c>
      <c r="C236" s="136">
        <v>36227</v>
      </c>
      <c r="D236" s="137" t="s">
        <v>897</v>
      </c>
      <c r="E236" s="138" t="s">
        <v>894</v>
      </c>
      <c r="F236" s="141" t="s">
        <v>187</v>
      </c>
      <c r="G236" s="62"/>
      <c r="H236" s="139"/>
      <c r="I236" s="139"/>
      <c r="J236" s="140"/>
    </row>
    <row r="237" spans="1:10" s="58" customFormat="1" ht="15.75">
      <c r="A237" s="123">
        <v>6</v>
      </c>
      <c r="B237" s="56">
        <v>404</v>
      </c>
      <c r="C237" s="136">
        <v>36228</v>
      </c>
      <c r="D237" s="137" t="s">
        <v>897</v>
      </c>
      <c r="E237" s="138" t="s">
        <v>894</v>
      </c>
      <c r="F237" s="141" t="s">
        <v>352</v>
      </c>
      <c r="G237" s="62"/>
      <c r="H237" s="139"/>
      <c r="I237" s="139"/>
      <c r="J237" s="140"/>
    </row>
    <row r="238" spans="1:10" s="58" customFormat="1" ht="15.75">
      <c r="A238" s="123">
        <v>7</v>
      </c>
      <c r="B238" s="56">
        <v>396</v>
      </c>
      <c r="C238" s="136">
        <v>35899</v>
      </c>
      <c r="D238" s="137" t="s">
        <v>898</v>
      </c>
      <c r="E238" s="138" t="s">
        <v>894</v>
      </c>
      <c r="F238" s="141" t="s">
        <v>186</v>
      </c>
      <c r="G238" s="62"/>
      <c r="H238" s="139"/>
      <c r="I238" s="139"/>
      <c r="J238" s="140"/>
    </row>
    <row r="239" spans="1:10" s="58" customFormat="1" ht="15.75">
      <c r="A239" s="123">
        <v>8</v>
      </c>
      <c r="B239" s="56">
        <v>396</v>
      </c>
      <c r="C239" s="136">
        <v>35900</v>
      </c>
      <c r="D239" s="137" t="s">
        <v>898</v>
      </c>
      <c r="E239" s="138" t="s">
        <v>894</v>
      </c>
      <c r="F239" s="141" t="s">
        <v>351</v>
      </c>
      <c r="G239" s="62"/>
      <c r="H239" s="139"/>
      <c r="I239" s="139"/>
      <c r="J239" s="140"/>
    </row>
    <row r="240" spans="1:10" s="58" customFormat="1" ht="15.75">
      <c r="A240" s="123">
        <v>9</v>
      </c>
      <c r="B240" s="56" t="s">
        <v>908</v>
      </c>
      <c r="C240" s="136" t="s">
        <v>908</v>
      </c>
      <c r="D240" s="137" t="s">
        <v>908</v>
      </c>
      <c r="E240" s="138" t="s">
        <v>894</v>
      </c>
      <c r="F240" s="141" t="s">
        <v>353</v>
      </c>
      <c r="G240" s="62"/>
      <c r="H240" s="139"/>
      <c r="I240" s="139"/>
      <c r="J240" s="140"/>
    </row>
    <row r="241" spans="1:10" s="58" customFormat="1" ht="15.75">
      <c r="A241" s="123">
        <v>10</v>
      </c>
      <c r="B241" s="56">
        <v>403</v>
      </c>
      <c r="C241" s="136">
        <v>36018</v>
      </c>
      <c r="D241" s="137" t="s">
        <v>899</v>
      </c>
      <c r="E241" s="138" t="s">
        <v>894</v>
      </c>
      <c r="F241" s="141" t="s">
        <v>188</v>
      </c>
      <c r="G241" s="62"/>
      <c r="H241" s="139"/>
      <c r="I241" s="139"/>
      <c r="J241" s="140"/>
    </row>
    <row r="242" spans="1:10" s="58" customFormat="1" ht="15.75">
      <c r="A242" s="123">
        <v>11</v>
      </c>
      <c r="B242" s="56">
        <v>402</v>
      </c>
      <c r="C242" s="136">
        <v>36490</v>
      </c>
      <c r="D242" s="137" t="s">
        <v>900</v>
      </c>
      <c r="E242" s="138" t="s">
        <v>894</v>
      </c>
      <c r="F242" s="141" t="s">
        <v>189</v>
      </c>
      <c r="G242" s="62"/>
      <c r="H242" s="139"/>
      <c r="I242" s="139"/>
      <c r="J242" s="140"/>
    </row>
    <row r="243" spans="1:10" s="58" customFormat="1" ht="15.75">
      <c r="A243" s="123">
        <v>12</v>
      </c>
      <c r="B243" s="56">
        <v>399</v>
      </c>
      <c r="C243" s="136">
        <v>36467</v>
      </c>
      <c r="D243" s="137" t="s">
        <v>893</v>
      </c>
      <c r="E243" s="138" t="s">
        <v>894</v>
      </c>
      <c r="F243" s="141" t="s">
        <v>190</v>
      </c>
      <c r="G243" s="62"/>
      <c r="H243" s="139"/>
      <c r="I243" s="139"/>
      <c r="J243" s="140"/>
    </row>
    <row r="244" spans="1:10" s="58" customFormat="1" ht="15.75">
      <c r="A244" s="123">
        <v>13</v>
      </c>
      <c r="B244" s="56">
        <v>403</v>
      </c>
      <c r="C244" s="136">
        <v>36018</v>
      </c>
      <c r="D244" s="137" t="s">
        <v>899</v>
      </c>
      <c r="E244" s="138" t="s">
        <v>894</v>
      </c>
      <c r="F244" s="141" t="s">
        <v>354</v>
      </c>
      <c r="G244" s="62"/>
      <c r="H244" s="139"/>
      <c r="I244" s="139"/>
      <c r="J244" s="140"/>
    </row>
    <row r="245" spans="1:10" s="58" customFormat="1" ht="15.75">
      <c r="A245" s="123">
        <v>14</v>
      </c>
      <c r="B245" s="56">
        <v>405</v>
      </c>
      <c r="C245" s="136">
        <v>36104</v>
      </c>
      <c r="D245" s="137" t="s">
        <v>901</v>
      </c>
      <c r="E245" s="138" t="s">
        <v>894</v>
      </c>
      <c r="F245" s="141" t="s">
        <v>37</v>
      </c>
      <c r="G245" s="62"/>
      <c r="H245" s="139"/>
      <c r="I245" s="139"/>
      <c r="J245" s="140"/>
    </row>
    <row r="246" spans="1:10" s="58" customFormat="1" ht="15.75">
      <c r="A246" s="123">
        <v>15</v>
      </c>
      <c r="B246" s="56">
        <v>398</v>
      </c>
      <c r="C246" s="136">
        <v>35921</v>
      </c>
      <c r="D246" s="137" t="s">
        <v>895</v>
      </c>
      <c r="E246" s="138" t="s">
        <v>894</v>
      </c>
      <c r="F246" s="141" t="s">
        <v>267</v>
      </c>
      <c r="G246" s="62"/>
      <c r="H246" s="139"/>
      <c r="I246" s="139"/>
      <c r="J246" s="140"/>
    </row>
    <row r="247" spans="1:10" s="58" customFormat="1" ht="15.75">
      <c r="A247" s="123">
        <v>16</v>
      </c>
      <c r="B247" s="56">
        <v>400</v>
      </c>
      <c r="C247" s="136">
        <v>35065</v>
      </c>
      <c r="D247" s="137" t="s">
        <v>902</v>
      </c>
      <c r="E247" s="138" t="s">
        <v>894</v>
      </c>
      <c r="F247" s="141" t="s">
        <v>38</v>
      </c>
      <c r="G247" s="62"/>
      <c r="H247" s="139"/>
      <c r="I247" s="139"/>
      <c r="J247" s="140"/>
    </row>
    <row r="248" spans="1:10" s="58" customFormat="1" ht="15.75">
      <c r="A248" s="123">
        <v>17</v>
      </c>
      <c r="B248" s="56">
        <v>397</v>
      </c>
      <c r="C248" s="136">
        <v>35676</v>
      </c>
      <c r="D248" s="137" t="s">
        <v>903</v>
      </c>
      <c r="E248" s="138" t="s">
        <v>894</v>
      </c>
      <c r="F248" s="141" t="s">
        <v>268</v>
      </c>
      <c r="G248" s="62"/>
      <c r="H248" s="139"/>
      <c r="I248" s="139"/>
      <c r="J248" s="140"/>
    </row>
    <row r="249" spans="1:10" s="58" customFormat="1" ht="68.25" customHeight="1">
      <c r="A249" s="123">
        <v>18</v>
      </c>
      <c r="B249" s="56" t="s">
        <v>930</v>
      </c>
      <c r="C249" s="136" t="s">
        <v>906</v>
      </c>
      <c r="D249" s="137" t="s">
        <v>904</v>
      </c>
      <c r="E249" s="138" t="s">
        <v>894</v>
      </c>
      <c r="F249" s="141" t="s">
        <v>355</v>
      </c>
      <c r="G249" s="62"/>
      <c r="H249" s="139"/>
      <c r="I249" s="139"/>
      <c r="J249" s="140"/>
    </row>
    <row r="250" spans="1:10" s="58" customFormat="1" ht="68.25" customHeight="1">
      <c r="A250" s="123">
        <v>19</v>
      </c>
      <c r="B250" s="56" t="s">
        <v>931</v>
      </c>
      <c r="C250" s="136" t="s">
        <v>907</v>
      </c>
      <c r="D250" s="137" t="s">
        <v>905</v>
      </c>
      <c r="E250" s="138" t="s">
        <v>894</v>
      </c>
      <c r="F250" s="141" t="s">
        <v>642</v>
      </c>
      <c r="G250" s="62"/>
      <c r="H250" s="139"/>
      <c r="I250" s="139"/>
      <c r="J250" s="140"/>
    </row>
    <row r="251" spans="1:10" s="58" customFormat="1" ht="15.75">
      <c r="A251" s="123">
        <v>1</v>
      </c>
      <c r="B251" s="56">
        <v>417</v>
      </c>
      <c r="C251" s="136">
        <v>35607</v>
      </c>
      <c r="D251" s="137" t="s">
        <v>909</v>
      </c>
      <c r="E251" s="138" t="s">
        <v>923</v>
      </c>
      <c r="F251" s="141" t="s">
        <v>87</v>
      </c>
      <c r="G251" s="62"/>
      <c r="H251" s="139"/>
      <c r="I251" s="139"/>
      <c r="J251" s="140"/>
    </row>
    <row r="252" spans="1:10" s="58" customFormat="1" ht="15.75">
      <c r="A252" s="123">
        <v>2</v>
      </c>
      <c r="B252" s="56">
        <v>417</v>
      </c>
      <c r="C252" s="136">
        <v>35607</v>
      </c>
      <c r="D252" s="137" t="s">
        <v>909</v>
      </c>
      <c r="E252" s="138" t="s">
        <v>923</v>
      </c>
      <c r="F252" s="141" t="s">
        <v>265</v>
      </c>
      <c r="G252" s="62"/>
      <c r="H252" s="139"/>
      <c r="I252" s="139"/>
      <c r="J252" s="140"/>
    </row>
    <row r="253" spans="1:10" s="58" customFormat="1" ht="15.75">
      <c r="A253" s="123">
        <v>3</v>
      </c>
      <c r="B253" s="56">
        <v>409</v>
      </c>
      <c r="C253" s="136">
        <v>35962</v>
      </c>
      <c r="D253" s="137" t="s">
        <v>910</v>
      </c>
      <c r="E253" s="138" t="s">
        <v>923</v>
      </c>
      <c r="F253" s="141" t="s">
        <v>266</v>
      </c>
      <c r="G253" s="62"/>
      <c r="H253" s="139"/>
      <c r="I253" s="139"/>
      <c r="J253" s="140"/>
    </row>
    <row r="254" spans="1:10" s="58" customFormat="1" ht="15.75">
      <c r="A254" s="123">
        <v>4</v>
      </c>
      <c r="B254" s="56">
        <v>418</v>
      </c>
      <c r="C254" s="136">
        <v>35596</v>
      </c>
      <c r="D254" s="137" t="s">
        <v>911</v>
      </c>
      <c r="E254" s="138" t="s">
        <v>923</v>
      </c>
      <c r="F254" s="141" t="s">
        <v>64</v>
      </c>
      <c r="G254" s="62"/>
      <c r="H254" s="139"/>
      <c r="I254" s="139"/>
      <c r="J254" s="140"/>
    </row>
    <row r="255" spans="1:10" s="58" customFormat="1" ht="15.75">
      <c r="A255" s="123">
        <v>5</v>
      </c>
      <c r="B255" s="56">
        <v>418</v>
      </c>
      <c r="C255" s="136">
        <v>35596</v>
      </c>
      <c r="D255" s="137" t="s">
        <v>911</v>
      </c>
      <c r="E255" s="138" t="s">
        <v>923</v>
      </c>
      <c r="F255" s="141" t="s">
        <v>187</v>
      </c>
      <c r="G255" s="62"/>
      <c r="H255" s="139"/>
      <c r="I255" s="139"/>
      <c r="J255" s="140"/>
    </row>
    <row r="256" spans="1:10" s="58" customFormat="1" ht="15.75">
      <c r="A256" s="123">
        <v>6</v>
      </c>
      <c r="B256" s="56">
        <v>406</v>
      </c>
      <c r="C256" s="136">
        <v>36069</v>
      </c>
      <c r="D256" s="137" t="s">
        <v>912</v>
      </c>
      <c r="E256" s="138" t="s">
        <v>923</v>
      </c>
      <c r="F256" s="141" t="s">
        <v>352</v>
      </c>
      <c r="G256" s="62"/>
      <c r="H256" s="139"/>
      <c r="I256" s="139"/>
      <c r="J256" s="140"/>
    </row>
    <row r="257" spans="1:10" s="58" customFormat="1" ht="15.75">
      <c r="A257" s="123">
        <v>7</v>
      </c>
      <c r="B257" s="56">
        <v>419</v>
      </c>
      <c r="C257" s="136">
        <v>36295</v>
      </c>
      <c r="D257" s="137" t="s">
        <v>913</v>
      </c>
      <c r="E257" s="138" t="s">
        <v>923</v>
      </c>
      <c r="F257" s="141" t="s">
        <v>186</v>
      </c>
      <c r="G257" s="62"/>
      <c r="H257" s="139"/>
      <c r="I257" s="139"/>
      <c r="J257" s="140"/>
    </row>
    <row r="258" spans="1:10" s="58" customFormat="1" ht="15.75">
      <c r="A258" s="123">
        <v>8</v>
      </c>
      <c r="B258" s="56">
        <v>415</v>
      </c>
      <c r="C258" s="136">
        <v>36329</v>
      </c>
      <c r="D258" s="137" t="s">
        <v>914</v>
      </c>
      <c r="E258" s="138" t="s">
        <v>923</v>
      </c>
      <c r="F258" s="141" t="s">
        <v>351</v>
      </c>
      <c r="G258" s="62"/>
      <c r="H258" s="139"/>
      <c r="I258" s="139"/>
      <c r="J258" s="140"/>
    </row>
    <row r="259" spans="1:10" s="58" customFormat="1" ht="15.75">
      <c r="A259" s="123">
        <v>9</v>
      </c>
      <c r="B259" s="56">
        <v>410</v>
      </c>
      <c r="C259" s="136">
        <v>35289</v>
      </c>
      <c r="D259" s="137" t="s">
        <v>915</v>
      </c>
      <c r="E259" s="138" t="s">
        <v>923</v>
      </c>
      <c r="F259" s="141" t="s">
        <v>353</v>
      </c>
      <c r="G259" s="62"/>
      <c r="H259" s="139"/>
      <c r="I259" s="139"/>
      <c r="J259" s="140"/>
    </row>
    <row r="260" spans="1:10" s="58" customFormat="1" ht="15.75">
      <c r="A260" s="123">
        <v>10</v>
      </c>
      <c r="B260" s="56">
        <v>407</v>
      </c>
      <c r="C260" s="136">
        <v>35634</v>
      </c>
      <c r="D260" s="137" t="s">
        <v>916</v>
      </c>
      <c r="E260" s="138" t="s">
        <v>923</v>
      </c>
      <c r="F260" s="141" t="s">
        <v>188</v>
      </c>
      <c r="G260" s="62"/>
      <c r="H260" s="139"/>
      <c r="I260" s="139"/>
      <c r="J260" s="140"/>
    </row>
    <row r="261" spans="1:10" s="58" customFormat="1" ht="15.75">
      <c r="A261" s="123">
        <v>11</v>
      </c>
      <c r="B261" s="56">
        <v>408</v>
      </c>
      <c r="C261" s="136">
        <v>35463</v>
      </c>
      <c r="D261" s="137" t="s">
        <v>917</v>
      </c>
      <c r="E261" s="138" t="s">
        <v>923</v>
      </c>
      <c r="F261" s="141" t="s">
        <v>189</v>
      </c>
      <c r="G261" s="62"/>
      <c r="H261" s="139"/>
      <c r="I261" s="139"/>
      <c r="J261" s="140"/>
    </row>
    <row r="262" spans="1:10" s="58" customFormat="1" ht="15.75">
      <c r="A262" s="123">
        <v>12</v>
      </c>
      <c r="B262" s="56">
        <v>413</v>
      </c>
      <c r="C262" s="136">
        <v>35152</v>
      </c>
      <c r="D262" s="137" t="s">
        <v>918</v>
      </c>
      <c r="E262" s="138" t="s">
        <v>923</v>
      </c>
      <c r="F262" s="141" t="s">
        <v>190</v>
      </c>
      <c r="G262" s="62"/>
      <c r="H262" s="139"/>
      <c r="I262" s="139"/>
      <c r="J262" s="140"/>
    </row>
    <row r="263" spans="1:10" s="58" customFormat="1" ht="15.75">
      <c r="A263" s="123">
        <v>13</v>
      </c>
      <c r="B263" s="56">
        <v>408</v>
      </c>
      <c r="C263" s="136">
        <v>35463</v>
      </c>
      <c r="D263" s="137" t="s">
        <v>917</v>
      </c>
      <c r="E263" s="138" t="s">
        <v>923</v>
      </c>
      <c r="F263" s="141" t="s">
        <v>354</v>
      </c>
      <c r="G263" s="62"/>
      <c r="H263" s="139"/>
      <c r="I263" s="139"/>
      <c r="J263" s="140"/>
    </row>
    <row r="264" spans="1:10" s="58" customFormat="1" ht="15.75">
      <c r="A264" s="123">
        <v>14</v>
      </c>
      <c r="B264" s="56">
        <v>411</v>
      </c>
      <c r="C264" s="136">
        <v>34936</v>
      </c>
      <c r="D264" s="137" t="s">
        <v>919</v>
      </c>
      <c r="E264" s="138" t="s">
        <v>923</v>
      </c>
      <c r="F264" s="141" t="s">
        <v>37</v>
      </c>
      <c r="G264" s="62"/>
      <c r="H264" s="139"/>
      <c r="I264" s="139"/>
      <c r="J264" s="140"/>
    </row>
    <row r="265" spans="1:10" s="58" customFormat="1" ht="15.75">
      <c r="A265" s="123">
        <v>15</v>
      </c>
      <c r="B265" s="56">
        <v>416</v>
      </c>
      <c r="C265" s="136">
        <v>36229</v>
      </c>
      <c r="D265" s="137" t="s">
        <v>920</v>
      </c>
      <c r="E265" s="138" t="s">
        <v>923</v>
      </c>
      <c r="F265" s="141" t="s">
        <v>267</v>
      </c>
      <c r="G265" s="62"/>
      <c r="H265" s="139"/>
      <c r="I265" s="139"/>
      <c r="J265" s="140"/>
    </row>
    <row r="266" spans="1:10" s="58" customFormat="1" ht="15.75">
      <c r="A266" s="123">
        <v>16</v>
      </c>
      <c r="B266" s="56">
        <v>414</v>
      </c>
      <c r="C266" s="136">
        <v>35556</v>
      </c>
      <c r="D266" s="137" t="s">
        <v>921</v>
      </c>
      <c r="E266" s="138" t="s">
        <v>923</v>
      </c>
      <c r="F266" s="141" t="s">
        <v>38</v>
      </c>
      <c r="G266" s="62"/>
      <c r="H266" s="139"/>
      <c r="I266" s="139"/>
      <c r="J266" s="140"/>
    </row>
    <row r="267" spans="1:10" s="58" customFormat="1" ht="15.75">
      <c r="A267" s="123">
        <v>17</v>
      </c>
      <c r="B267" s="56">
        <v>412</v>
      </c>
      <c r="C267" s="136">
        <v>36299</v>
      </c>
      <c r="D267" s="137" t="s">
        <v>922</v>
      </c>
      <c r="E267" s="138" t="s">
        <v>923</v>
      </c>
      <c r="F267" s="141" t="s">
        <v>268</v>
      </c>
      <c r="G267" s="62"/>
      <c r="H267" s="139"/>
      <c r="I267" s="139"/>
      <c r="J267" s="140"/>
    </row>
    <row r="268" spans="1:10" s="58" customFormat="1" ht="60.75" customHeight="1">
      <c r="A268" s="123">
        <v>18</v>
      </c>
      <c r="B268" s="56" t="s">
        <v>932</v>
      </c>
      <c r="C268" s="136" t="s">
        <v>926</v>
      </c>
      <c r="D268" s="137" t="s">
        <v>924</v>
      </c>
      <c r="E268" s="138" t="s">
        <v>923</v>
      </c>
      <c r="F268" s="141" t="s">
        <v>355</v>
      </c>
      <c r="G268" s="62"/>
      <c r="H268" s="139"/>
      <c r="I268" s="139"/>
      <c r="J268" s="140"/>
    </row>
    <row r="269" spans="1:10" s="58" customFormat="1" ht="60.75" customHeight="1">
      <c r="A269" s="123">
        <v>19</v>
      </c>
      <c r="B269" s="56" t="s">
        <v>933</v>
      </c>
      <c r="C269" s="136" t="s">
        <v>927</v>
      </c>
      <c r="D269" s="137" t="s">
        <v>925</v>
      </c>
      <c r="E269" s="138" t="s">
        <v>923</v>
      </c>
      <c r="F269" s="141" t="s">
        <v>642</v>
      </c>
      <c r="G269" s="62"/>
      <c r="H269" s="139"/>
      <c r="I269" s="139"/>
      <c r="J269" s="140"/>
    </row>
    <row r="270" spans="1:10" s="58" customFormat="1" ht="15.75">
      <c r="A270" s="123">
        <v>1</v>
      </c>
      <c r="B270" s="56">
        <v>422</v>
      </c>
      <c r="C270" s="136">
        <v>35697</v>
      </c>
      <c r="D270" s="137" t="s">
        <v>934</v>
      </c>
      <c r="E270" s="138" t="s">
        <v>946</v>
      </c>
      <c r="F270" s="141" t="s">
        <v>87</v>
      </c>
      <c r="G270" s="62"/>
      <c r="H270" s="139"/>
      <c r="I270" s="139"/>
      <c r="J270" s="140"/>
    </row>
    <row r="271" spans="1:10" s="58" customFormat="1" ht="15.75">
      <c r="A271" s="123">
        <v>2</v>
      </c>
      <c r="B271" s="56">
        <v>422</v>
      </c>
      <c r="C271" s="136">
        <v>35697</v>
      </c>
      <c r="D271" s="137" t="s">
        <v>934</v>
      </c>
      <c r="E271" s="138" t="s">
        <v>946</v>
      </c>
      <c r="F271" s="141" t="s">
        <v>265</v>
      </c>
      <c r="G271" s="62"/>
      <c r="H271" s="139"/>
      <c r="I271" s="139"/>
      <c r="J271" s="140"/>
    </row>
    <row r="272" spans="1:10" s="58" customFormat="1" ht="15.75">
      <c r="A272" s="123">
        <v>3</v>
      </c>
      <c r="B272" s="56">
        <v>430</v>
      </c>
      <c r="C272" s="136">
        <v>36458</v>
      </c>
      <c r="D272" s="137" t="s">
        <v>935</v>
      </c>
      <c r="E272" s="138" t="s">
        <v>946</v>
      </c>
      <c r="F272" s="141" t="s">
        <v>266</v>
      </c>
      <c r="G272" s="62"/>
      <c r="H272" s="139"/>
      <c r="I272" s="139"/>
      <c r="J272" s="140"/>
    </row>
    <row r="273" spans="1:10" s="58" customFormat="1" ht="15.75">
      <c r="A273" s="123">
        <v>4</v>
      </c>
      <c r="B273" s="56">
        <v>425</v>
      </c>
      <c r="C273" s="136">
        <v>35455</v>
      </c>
      <c r="D273" s="137" t="s">
        <v>936</v>
      </c>
      <c r="E273" s="138" t="s">
        <v>946</v>
      </c>
      <c r="F273" s="141" t="s">
        <v>64</v>
      </c>
      <c r="G273" s="62"/>
      <c r="H273" s="139"/>
      <c r="I273" s="139"/>
      <c r="J273" s="140"/>
    </row>
    <row r="274" spans="1:10" s="58" customFormat="1" ht="15.75">
      <c r="A274" s="123">
        <v>5</v>
      </c>
      <c r="B274" s="56">
        <v>428</v>
      </c>
      <c r="C274" s="136">
        <v>36194</v>
      </c>
      <c r="D274" s="137" t="s">
        <v>937</v>
      </c>
      <c r="E274" s="138" t="s">
        <v>946</v>
      </c>
      <c r="F274" s="141" t="s">
        <v>187</v>
      </c>
      <c r="G274" s="62"/>
      <c r="H274" s="139"/>
      <c r="I274" s="139"/>
      <c r="J274" s="140"/>
    </row>
    <row r="275" spans="1:10" s="58" customFormat="1" ht="15.75">
      <c r="A275" s="123">
        <v>6</v>
      </c>
      <c r="B275" s="56">
        <v>428</v>
      </c>
      <c r="C275" s="136">
        <v>36194</v>
      </c>
      <c r="D275" s="137" t="s">
        <v>937</v>
      </c>
      <c r="E275" s="138" t="s">
        <v>946</v>
      </c>
      <c r="F275" s="141" t="s">
        <v>352</v>
      </c>
      <c r="G275" s="62"/>
      <c r="H275" s="139"/>
      <c r="I275" s="139"/>
      <c r="J275" s="140"/>
    </row>
    <row r="276" spans="1:10" s="58" customFormat="1" ht="15.75">
      <c r="A276" s="123">
        <v>7</v>
      </c>
      <c r="B276" s="56">
        <v>423</v>
      </c>
      <c r="C276" s="136">
        <v>35792</v>
      </c>
      <c r="D276" s="137" t="s">
        <v>938</v>
      </c>
      <c r="E276" s="138" t="s">
        <v>946</v>
      </c>
      <c r="F276" s="141" t="s">
        <v>186</v>
      </c>
      <c r="G276" s="62"/>
      <c r="H276" s="139"/>
      <c r="I276" s="139"/>
      <c r="J276" s="140"/>
    </row>
    <row r="277" spans="1:10" s="58" customFormat="1" ht="15.75">
      <c r="A277" s="123">
        <v>8</v>
      </c>
      <c r="B277" s="56">
        <v>430</v>
      </c>
      <c r="C277" s="136">
        <v>36458</v>
      </c>
      <c r="D277" s="137" t="s">
        <v>935</v>
      </c>
      <c r="E277" s="138" t="s">
        <v>946</v>
      </c>
      <c r="F277" s="141" t="s">
        <v>351</v>
      </c>
      <c r="G277" s="62"/>
      <c r="H277" s="139"/>
      <c r="I277" s="139"/>
      <c r="J277" s="140"/>
    </row>
    <row r="278" spans="1:10" s="58" customFormat="1" ht="15.75">
      <c r="A278" s="123">
        <v>9</v>
      </c>
      <c r="B278" s="56">
        <v>426</v>
      </c>
      <c r="C278" s="136">
        <v>35841</v>
      </c>
      <c r="D278" s="137" t="s">
        <v>939</v>
      </c>
      <c r="E278" s="138" t="s">
        <v>946</v>
      </c>
      <c r="F278" s="141" t="s">
        <v>353</v>
      </c>
      <c r="G278" s="62"/>
      <c r="H278" s="139"/>
      <c r="I278" s="139"/>
      <c r="J278" s="140"/>
    </row>
    <row r="279" spans="1:10" s="58" customFormat="1" ht="15.75">
      <c r="A279" s="123">
        <v>10</v>
      </c>
      <c r="B279" s="56">
        <v>429</v>
      </c>
      <c r="C279" s="136">
        <v>35962</v>
      </c>
      <c r="D279" s="137" t="s">
        <v>940</v>
      </c>
      <c r="E279" s="138" t="s">
        <v>946</v>
      </c>
      <c r="F279" s="141" t="s">
        <v>188</v>
      </c>
      <c r="G279" s="62"/>
      <c r="H279" s="139"/>
      <c r="I279" s="139"/>
      <c r="J279" s="140"/>
    </row>
    <row r="280" spans="1:10" s="58" customFormat="1" ht="15.75">
      <c r="A280" s="123">
        <v>11</v>
      </c>
      <c r="B280" s="56">
        <v>431</v>
      </c>
      <c r="C280" s="136">
        <v>36391</v>
      </c>
      <c r="D280" s="137" t="s">
        <v>941</v>
      </c>
      <c r="E280" s="138" t="s">
        <v>946</v>
      </c>
      <c r="F280" s="141" t="s">
        <v>189</v>
      </c>
      <c r="G280" s="62"/>
      <c r="H280" s="139"/>
      <c r="I280" s="139"/>
      <c r="J280" s="140"/>
    </row>
    <row r="281" spans="1:10" s="58" customFormat="1" ht="15.75">
      <c r="A281" s="123">
        <v>12</v>
      </c>
      <c r="B281" s="56">
        <v>424</v>
      </c>
      <c r="C281" s="136">
        <v>36110</v>
      </c>
      <c r="D281" s="137" t="s">
        <v>942</v>
      </c>
      <c r="E281" s="138" t="s">
        <v>946</v>
      </c>
      <c r="F281" s="141" t="s">
        <v>190</v>
      </c>
      <c r="G281" s="62"/>
      <c r="H281" s="139"/>
      <c r="I281" s="139"/>
      <c r="J281" s="140"/>
    </row>
    <row r="282" spans="1:10" s="58" customFormat="1" ht="15.75">
      <c r="A282" s="123">
        <v>13</v>
      </c>
      <c r="B282" s="56">
        <v>421</v>
      </c>
      <c r="C282" s="136">
        <v>36209</v>
      </c>
      <c r="D282" s="137" t="s">
        <v>943</v>
      </c>
      <c r="E282" s="138" t="s">
        <v>946</v>
      </c>
      <c r="F282" s="141" t="s">
        <v>354</v>
      </c>
      <c r="G282" s="62"/>
      <c r="H282" s="139"/>
      <c r="I282" s="139"/>
      <c r="J282" s="140"/>
    </row>
    <row r="283" spans="1:10" s="58" customFormat="1" ht="15.75">
      <c r="A283" s="123">
        <v>14</v>
      </c>
      <c r="B283" s="56">
        <v>423</v>
      </c>
      <c r="C283" s="136">
        <v>35792</v>
      </c>
      <c r="D283" s="137" t="s">
        <v>938</v>
      </c>
      <c r="E283" s="138" t="s">
        <v>946</v>
      </c>
      <c r="F283" s="141" t="s">
        <v>37</v>
      </c>
      <c r="G283" s="62"/>
      <c r="H283" s="139"/>
      <c r="I283" s="139"/>
      <c r="J283" s="140"/>
    </row>
    <row r="284" spans="1:10" s="58" customFormat="1" ht="15.75">
      <c r="A284" s="123">
        <v>15</v>
      </c>
      <c r="B284" s="56">
        <v>425</v>
      </c>
      <c r="C284" s="136">
        <v>35455</v>
      </c>
      <c r="D284" s="137" t="s">
        <v>936</v>
      </c>
      <c r="E284" s="138" t="s">
        <v>946</v>
      </c>
      <c r="F284" s="141" t="s">
        <v>267</v>
      </c>
      <c r="G284" s="62"/>
      <c r="H284" s="139"/>
      <c r="I284" s="139"/>
      <c r="J284" s="140"/>
    </row>
    <row r="285" spans="1:10" s="58" customFormat="1" ht="15.75">
      <c r="A285" s="123">
        <v>16</v>
      </c>
      <c r="B285" s="56">
        <v>427</v>
      </c>
      <c r="C285" s="136">
        <v>36437</v>
      </c>
      <c r="D285" s="137" t="s">
        <v>944</v>
      </c>
      <c r="E285" s="138" t="s">
        <v>946</v>
      </c>
      <c r="F285" s="141" t="s">
        <v>38</v>
      </c>
      <c r="G285" s="62"/>
      <c r="H285" s="139"/>
      <c r="I285" s="139"/>
      <c r="J285" s="140"/>
    </row>
    <row r="286" spans="1:10" s="58" customFormat="1" ht="15.75">
      <c r="A286" s="123">
        <v>17</v>
      </c>
      <c r="B286" s="56">
        <v>420</v>
      </c>
      <c r="C286" s="136">
        <v>36387</v>
      </c>
      <c r="D286" s="137" t="s">
        <v>945</v>
      </c>
      <c r="E286" s="138" t="s">
        <v>946</v>
      </c>
      <c r="F286" s="141" t="s">
        <v>268</v>
      </c>
      <c r="G286" s="62"/>
      <c r="H286" s="139"/>
      <c r="I286" s="139"/>
      <c r="J286" s="140"/>
    </row>
    <row r="287" spans="1:10" s="58" customFormat="1" ht="61.5" customHeight="1">
      <c r="A287" s="123">
        <v>18</v>
      </c>
      <c r="B287" s="56" t="s">
        <v>951</v>
      </c>
      <c r="C287" s="136" t="s">
        <v>949</v>
      </c>
      <c r="D287" s="137" t="s">
        <v>947</v>
      </c>
      <c r="E287" s="138" t="s">
        <v>946</v>
      </c>
      <c r="F287" s="141" t="s">
        <v>355</v>
      </c>
      <c r="G287" s="62"/>
      <c r="H287" s="139"/>
      <c r="I287" s="139"/>
      <c r="J287" s="140"/>
    </row>
    <row r="288" spans="1:10" s="58" customFormat="1" ht="61.5" customHeight="1">
      <c r="A288" s="123">
        <v>19</v>
      </c>
      <c r="B288" s="56" t="s">
        <v>952</v>
      </c>
      <c r="C288" s="136" t="s">
        <v>950</v>
      </c>
      <c r="D288" s="137" t="s">
        <v>948</v>
      </c>
      <c r="E288" s="138" t="s">
        <v>946</v>
      </c>
      <c r="F288" s="141" t="s">
        <v>642</v>
      </c>
      <c r="G288" s="62"/>
      <c r="H288" s="139"/>
      <c r="I288" s="139"/>
      <c r="J288" s="140"/>
    </row>
  </sheetData>
  <sheetProtection/>
  <autoFilter ref="A3:J251"/>
  <mergeCells count="3">
    <mergeCell ref="A2:D2"/>
    <mergeCell ref="G2:J2"/>
    <mergeCell ref="A1:J1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landscape" paperSize="9" scale="95" r:id="rId1"/>
  <rowBreaks count="14" manualBreakCount="14">
    <brk id="22" max="10" man="1"/>
    <brk id="41" max="10" man="1"/>
    <brk id="60" max="10" man="1"/>
    <brk id="79" max="10" man="1"/>
    <brk id="98" max="10" man="1"/>
    <brk id="117" max="10" man="1"/>
    <brk id="136" max="10" man="1"/>
    <brk id="155" max="10" man="1"/>
    <brk id="174" max="10" man="1"/>
    <brk id="193" max="10" man="1"/>
    <brk id="212" max="10" man="1"/>
    <brk id="231" max="10" man="1"/>
    <brk id="250" max="10" man="1"/>
    <brk id="26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P179"/>
  <sheetViews>
    <sheetView view="pageBreakPreview" zoomScale="70" zoomScaleSheetLayoutView="70" zoomScalePageLayoutView="0" workbookViewId="0" topLeftCell="A1">
      <selection activeCell="A4" sqref="A4:G4"/>
    </sheetView>
  </sheetViews>
  <sheetFormatPr defaultColWidth="9.140625" defaultRowHeight="12.75"/>
  <cols>
    <col min="2" max="2" width="16.57421875" style="0" hidden="1" customWidth="1"/>
    <col min="4" max="4" width="14.421875" style="0" customWidth="1"/>
    <col min="5" max="5" width="19.57421875" style="0" customWidth="1"/>
    <col min="6" max="6" width="32.00390625" style="0" bestFit="1" customWidth="1"/>
    <col min="7" max="7" width="12.8515625" style="0" customWidth="1"/>
    <col min="9" max="9" width="0" style="0" hidden="1" customWidth="1"/>
    <col min="11" max="11" width="13.140625" style="0" hidden="1" customWidth="1"/>
    <col min="12" max="12" width="10.00390625" style="0" customWidth="1"/>
    <col min="13" max="13" width="17.00390625" style="0" customWidth="1"/>
    <col min="14" max="14" width="20.28125" style="0" customWidth="1"/>
    <col min="15" max="15" width="27.421875" style="0" customWidth="1"/>
    <col min="16" max="16" width="14.140625" style="0" customWidth="1"/>
  </cols>
  <sheetData>
    <row r="1" spans="1:16" ht="48" customHeight="1">
      <c r="A1" s="152" t="e">
        <f>(#REF!)</f>
        <v>#REF!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8" customHeight="1">
      <c r="A2" s="153" t="e">
        <f>#REF!</f>
        <v>#REF!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23.25" customHeight="1">
      <c r="A3" s="154" t="s">
        <v>566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23.25" customHeight="1">
      <c r="A4" s="155" t="s">
        <v>143</v>
      </c>
      <c r="B4" s="155"/>
      <c r="C4" s="155"/>
      <c r="D4" s="155"/>
      <c r="E4" s="155"/>
      <c r="F4" s="155"/>
      <c r="G4" s="155"/>
      <c r="H4" s="90"/>
      <c r="J4" s="155" t="s">
        <v>269</v>
      </c>
      <c r="K4" s="155"/>
      <c r="L4" s="155"/>
      <c r="M4" s="155"/>
      <c r="N4" s="155"/>
      <c r="O4" s="155"/>
      <c r="P4" s="155"/>
    </row>
    <row r="5" spans="1:16" ht="45" customHeight="1">
      <c r="A5" s="156" t="s">
        <v>11</v>
      </c>
      <c r="B5" s="157"/>
      <c r="C5" s="157"/>
      <c r="D5" s="157"/>
      <c r="E5" s="157"/>
      <c r="F5" s="157"/>
      <c r="G5" s="157"/>
      <c r="H5" s="90"/>
      <c r="I5" s="148" t="s">
        <v>5</v>
      </c>
      <c r="J5" s="156" t="s">
        <v>11</v>
      </c>
      <c r="K5" s="157"/>
      <c r="L5" s="157"/>
      <c r="M5" s="157"/>
      <c r="N5" s="157"/>
      <c r="O5" s="157"/>
      <c r="P5" s="157"/>
    </row>
    <row r="6" spans="1:16" ht="45" customHeight="1">
      <c r="A6" s="82" t="s">
        <v>7</v>
      </c>
      <c r="B6" s="82" t="s">
        <v>59</v>
      </c>
      <c r="C6" s="82" t="s">
        <v>58</v>
      </c>
      <c r="D6" s="83" t="s">
        <v>8</v>
      </c>
      <c r="E6" s="84" t="s">
        <v>9</v>
      </c>
      <c r="F6" s="84" t="s">
        <v>426</v>
      </c>
      <c r="G6" s="82" t="s">
        <v>144</v>
      </c>
      <c r="H6" s="90"/>
      <c r="I6" s="149"/>
      <c r="J6" s="82" t="s">
        <v>7</v>
      </c>
      <c r="K6" s="82" t="s">
        <v>59</v>
      </c>
      <c r="L6" s="82" t="s">
        <v>58</v>
      </c>
      <c r="M6" s="83" t="s">
        <v>8</v>
      </c>
      <c r="N6" s="84" t="s">
        <v>9</v>
      </c>
      <c r="O6" s="84" t="s">
        <v>426</v>
      </c>
      <c r="P6" s="82" t="s">
        <v>144</v>
      </c>
    </row>
    <row r="7" spans="1:16" ht="45" customHeight="1">
      <c r="A7" s="44">
        <v>1</v>
      </c>
      <c r="B7" s="86" t="s">
        <v>88</v>
      </c>
      <c r="C7" s="116">
        <f>IF(ISERROR(VLOOKUP(B7,'KAYIT LİSTESİ'!$B$4:$F$703,2,0)),"",(VLOOKUP(B7,'KAYIT LİSTESİ'!$B$4:$F$703,2,0)))</f>
      </c>
      <c r="D7" s="50">
        <f>IF(ISERROR(VLOOKUP(B7,'KAYIT LİSTESİ'!$B$4:$F$703,3,0)),"",(VLOOKUP(B7,'KAYIT LİSTESİ'!$B$4:$F$703,3,0)))</f>
      </c>
      <c r="E7" s="87">
        <f>IF(ISERROR(VLOOKUP(B7,'KAYIT LİSTESİ'!$B$4:$F$703,4,0)),"",(VLOOKUP(B7,'KAYIT LİSTESİ'!$B$4:$F$703,4,0)))</f>
      </c>
      <c r="F7" s="87">
        <f>IF(ISERROR(VLOOKUP(B7,'KAYIT LİSTESİ'!$B$4:$F$703,5,0)),"",(VLOOKUP(B7,'KAYIT LİSTESİ'!$B$4:$F$703,5,0)))</f>
      </c>
      <c r="G7" s="51"/>
      <c r="H7" s="91"/>
      <c r="I7" s="44">
        <v>1</v>
      </c>
      <c r="J7" s="44">
        <v>1</v>
      </c>
      <c r="K7" s="86" t="s">
        <v>19</v>
      </c>
      <c r="L7" s="116">
        <f>IF(ISERROR(VLOOKUP(K7,'KAYIT LİSTESİ'!$B$4:$F$703,2,0)),"",(VLOOKUP(K7,'KAYIT LİSTESİ'!$B$4:$F$703,2,0)))</f>
      </c>
      <c r="M7" s="50">
        <f>IF(ISERROR(VLOOKUP(K7,'KAYIT LİSTESİ'!$B$4:$F$703,3,0)),"",(VLOOKUP(K7,'KAYIT LİSTESİ'!$B$4:$F$703,3,0)))</f>
      </c>
      <c r="N7" s="87">
        <f>IF(ISERROR(VLOOKUP(K7,'KAYIT LİSTESİ'!$B$4:$F$703,4,0)),"",(VLOOKUP(K7,'KAYIT LİSTESİ'!$B$4:$F$703,4,0)))</f>
      </c>
      <c r="O7" s="87">
        <f>IF(ISERROR(VLOOKUP(K7,'KAYIT LİSTESİ'!$B$4:$F$703,5,0)),"",(VLOOKUP(K7,'KAYIT LİSTESİ'!$B$4:$F$703,5,0)))</f>
      </c>
      <c r="P7" s="51"/>
    </row>
    <row r="8" spans="1:16" ht="45" customHeight="1">
      <c r="A8" s="44">
        <v>2</v>
      </c>
      <c r="B8" s="86" t="s">
        <v>89</v>
      </c>
      <c r="C8" s="116">
        <f>IF(ISERROR(VLOOKUP(B8,'KAYIT LİSTESİ'!$B$4:$F$703,2,0)),"",(VLOOKUP(B8,'KAYIT LİSTESİ'!$B$4:$F$703,2,0)))</f>
      </c>
      <c r="D8" s="50">
        <f>IF(ISERROR(VLOOKUP(B8,'KAYIT LİSTESİ'!$B$4:$F$703,3,0)),"",(VLOOKUP(B8,'KAYIT LİSTESİ'!$B$4:$F$703,3,0)))</f>
      </c>
      <c r="E8" s="87">
        <f>IF(ISERROR(VLOOKUP(B8,'KAYIT LİSTESİ'!$B$4:$F$703,4,0)),"",(VLOOKUP(B8,'KAYIT LİSTESİ'!$B$4:$F$703,4,0)))</f>
      </c>
      <c r="F8" s="87">
        <f>IF(ISERROR(VLOOKUP(B8,'KAYIT LİSTESİ'!$B$4:$F$703,5,0)),"",(VLOOKUP(B8,'KAYIT LİSTESİ'!$B$4:$F$703,5,0)))</f>
      </c>
      <c r="G8" s="51"/>
      <c r="H8" s="91"/>
      <c r="I8" s="44">
        <v>2</v>
      </c>
      <c r="J8" s="44">
        <v>2</v>
      </c>
      <c r="K8" s="86" t="s">
        <v>21</v>
      </c>
      <c r="L8" s="116">
        <f>IF(ISERROR(VLOOKUP(K8,'KAYIT LİSTESİ'!$B$4:$F$703,2,0)),"",(VLOOKUP(K8,'KAYIT LİSTESİ'!$B$4:$F$703,2,0)))</f>
      </c>
      <c r="M8" s="50">
        <f>IF(ISERROR(VLOOKUP(K8,'KAYIT LİSTESİ'!$B$4:$F$703,3,0)),"",(VLOOKUP(K8,'KAYIT LİSTESİ'!$B$4:$F$703,3,0)))</f>
      </c>
      <c r="N8" s="87">
        <f>IF(ISERROR(VLOOKUP(K8,'KAYIT LİSTESİ'!$B$4:$F$703,4,0)),"",(VLOOKUP(K8,'KAYIT LİSTESİ'!$B$4:$F$703,4,0)))</f>
      </c>
      <c r="O8" s="87">
        <f>IF(ISERROR(VLOOKUP(K8,'KAYIT LİSTESİ'!$B$4:$F$703,5,0)),"",(VLOOKUP(K8,'KAYIT LİSTESİ'!$B$4:$F$703,5,0)))</f>
      </c>
      <c r="P8" s="51"/>
    </row>
    <row r="9" spans="1:16" ht="45" customHeight="1">
      <c r="A9" s="44">
        <v>3</v>
      </c>
      <c r="B9" s="86" t="s">
        <v>90</v>
      </c>
      <c r="C9" s="116">
        <f>IF(ISERROR(VLOOKUP(B9,'KAYIT LİSTESİ'!$B$4:$F$703,2,0)),"",(VLOOKUP(B9,'KAYIT LİSTESİ'!$B$4:$F$703,2,0)))</f>
      </c>
      <c r="D9" s="50">
        <f>IF(ISERROR(VLOOKUP(B9,'KAYIT LİSTESİ'!$B$4:$F$703,3,0)),"",(VLOOKUP(B9,'KAYIT LİSTESİ'!$B$4:$F$703,3,0)))</f>
      </c>
      <c r="E9" s="87">
        <f>IF(ISERROR(VLOOKUP(B9,'KAYIT LİSTESİ'!$B$4:$F$703,4,0)),"",(VLOOKUP(B9,'KAYIT LİSTESİ'!$B$4:$F$703,4,0)))</f>
      </c>
      <c r="F9" s="87">
        <f>IF(ISERROR(VLOOKUP(B9,'KAYIT LİSTESİ'!$B$4:$F$703,5,0)),"",(VLOOKUP(B9,'KAYIT LİSTESİ'!$B$4:$F$703,5,0)))</f>
      </c>
      <c r="G9" s="51"/>
      <c r="H9" s="91"/>
      <c r="I9" s="44">
        <v>3</v>
      </c>
      <c r="J9" s="44">
        <v>3</v>
      </c>
      <c r="K9" s="86" t="s">
        <v>22</v>
      </c>
      <c r="L9" s="116">
        <f>IF(ISERROR(VLOOKUP(K9,'KAYIT LİSTESİ'!$B$4:$F$703,2,0)),"",(VLOOKUP(K9,'KAYIT LİSTESİ'!$B$4:$F$703,2,0)))</f>
      </c>
      <c r="M9" s="50">
        <f>IF(ISERROR(VLOOKUP(K9,'KAYIT LİSTESİ'!$B$4:$F$703,3,0)),"",(VLOOKUP(K9,'KAYIT LİSTESİ'!$B$4:$F$703,3,0)))</f>
      </c>
      <c r="N9" s="87">
        <f>IF(ISERROR(VLOOKUP(K9,'KAYIT LİSTESİ'!$B$4:$F$703,4,0)),"",(VLOOKUP(K9,'KAYIT LİSTESİ'!$B$4:$F$703,4,0)))</f>
      </c>
      <c r="O9" s="87">
        <f>IF(ISERROR(VLOOKUP(K9,'KAYIT LİSTESİ'!$B$4:$F$703,5,0)),"",(VLOOKUP(K9,'KAYIT LİSTESİ'!$B$4:$F$703,5,0)))</f>
      </c>
      <c r="P9" s="51"/>
    </row>
    <row r="10" spans="1:16" ht="45" customHeight="1">
      <c r="A10" s="44">
        <v>4</v>
      </c>
      <c r="B10" s="86" t="s">
        <v>91</v>
      </c>
      <c r="C10" s="116">
        <f>IF(ISERROR(VLOOKUP(B10,'KAYIT LİSTESİ'!$B$4:$F$703,2,0)),"",(VLOOKUP(B10,'KAYIT LİSTESİ'!$B$4:$F$703,2,0)))</f>
      </c>
      <c r="D10" s="50">
        <f>IF(ISERROR(VLOOKUP(B10,'KAYIT LİSTESİ'!$B$4:$F$703,3,0)),"",(VLOOKUP(B10,'KAYIT LİSTESİ'!$B$4:$F$703,3,0)))</f>
      </c>
      <c r="E10" s="87">
        <f>IF(ISERROR(VLOOKUP(B10,'KAYIT LİSTESİ'!$B$4:$F$703,4,0)),"",(VLOOKUP(B10,'KAYIT LİSTESİ'!$B$4:$F$703,4,0)))</f>
      </c>
      <c r="F10" s="87">
        <f>IF(ISERROR(VLOOKUP(B10,'KAYIT LİSTESİ'!$B$4:$F$703,5,0)),"",(VLOOKUP(B10,'KAYIT LİSTESİ'!$B$4:$F$703,5,0)))</f>
      </c>
      <c r="G10" s="51"/>
      <c r="H10" s="91"/>
      <c r="I10" s="44">
        <v>4</v>
      </c>
      <c r="J10" s="44">
        <v>4</v>
      </c>
      <c r="K10" s="86" t="s">
        <v>23</v>
      </c>
      <c r="L10" s="116">
        <f>IF(ISERROR(VLOOKUP(K10,'KAYIT LİSTESİ'!$B$4:$F$703,2,0)),"",(VLOOKUP(K10,'KAYIT LİSTESİ'!$B$4:$F$703,2,0)))</f>
      </c>
      <c r="M10" s="50">
        <f>IF(ISERROR(VLOOKUP(K10,'KAYIT LİSTESİ'!$B$4:$F$703,3,0)),"",(VLOOKUP(K10,'KAYIT LİSTESİ'!$B$4:$F$703,3,0)))</f>
      </c>
      <c r="N10" s="87">
        <f>IF(ISERROR(VLOOKUP(K10,'KAYIT LİSTESİ'!$B$4:$F$703,4,0)),"",(VLOOKUP(K10,'KAYIT LİSTESİ'!$B$4:$F$703,4,0)))</f>
      </c>
      <c r="O10" s="87">
        <f>IF(ISERROR(VLOOKUP(K10,'KAYIT LİSTESİ'!$B$4:$F$703,5,0)),"",(VLOOKUP(K10,'KAYIT LİSTESİ'!$B$4:$F$703,5,0)))</f>
      </c>
      <c r="P10" s="51"/>
    </row>
    <row r="11" spans="1:16" ht="45" customHeight="1">
      <c r="A11" s="44">
        <v>5</v>
      </c>
      <c r="B11" s="86" t="s">
        <v>92</v>
      </c>
      <c r="C11" s="116">
        <f>IF(ISERROR(VLOOKUP(B11,'KAYIT LİSTESİ'!$B$4:$F$703,2,0)),"",(VLOOKUP(B11,'KAYIT LİSTESİ'!$B$4:$F$703,2,0)))</f>
      </c>
      <c r="D11" s="50">
        <f>IF(ISERROR(VLOOKUP(B11,'KAYIT LİSTESİ'!$B$4:$F$703,3,0)),"",(VLOOKUP(B11,'KAYIT LİSTESİ'!$B$4:$F$703,3,0)))</f>
      </c>
      <c r="E11" s="87">
        <f>IF(ISERROR(VLOOKUP(B11,'KAYIT LİSTESİ'!$B$4:$F$703,4,0)),"",(VLOOKUP(B11,'KAYIT LİSTESİ'!$B$4:$F$703,4,0)))</f>
      </c>
      <c r="F11" s="87">
        <f>IF(ISERROR(VLOOKUP(B11,'KAYIT LİSTESİ'!$B$4:$F$703,5,0)),"",(VLOOKUP(B11,'KAYIT LİSTESİ'!$B$4:$F$703,5,0)))</f>
      </c>
      <c r="G11" s="51"/>
      <c r="H11" s="91"/>
      <c r="I11" s="44">
        <v>5</v>
      </c>
      <c r="J11" s="44">
        <v>5</v>
      </c>
      <c r="K11" s="86" t="s">
        <v>24</v>
      </c>
      <c r="L11" s="116">
        <f>IF(ISERROR(VLOOKUP(K11,'KAYIT LİSTESİ'!$B$4:$F$703,2,0)),"",(VLOOKUP(K11,'KAYIT LİSTESİ'!$B$4:$F$703,2,0)))</f>
      </c>
      <c r="M11" s="50">
        <f>IF(ISERROR(VLOOKUP(K11,'KAYIT LİSTESİ'!$B$4:$F$703,3,0)),"",(VLOOKUP(K11,'KAYIT LİSTESİ'!$B$4:$F$703,3,0)))</f>
      </c>
      <c r="N11" s="87">
        <f>IF(ISERROR(VLOOKUP(K11,'KAYIT LİSTESİ'!$B$4:$F$703,4,0)),"",(VLOOKUP(K11,'KAYIT LİSTESİ'!$B$4:$F$703,4,0)))</f>
      </c>
      <c r="O11" s="87">
        <f>IF(ISERROR(VLOOKUP(K11,'KAYIT LİSTESİ'!$B$4:$F$703,5,0)),"",(VLOOKUP(K11,'KAYIT LİSTESİ'!$B$4:$F$703,5,0)))</f>
      </c>
      <c r="P11" s="51"/>
    </row>
    <row r="12" spans="1:16" ht="45" customHeight="1">
      <c r="A12" s="44">
        <v>6</v>
      </c>
      <c r="B12" s="86" t="s">
        <v>93</v>
      </c>
      <c r="C12" s="116">
        <f>IF(ISERROR(VLOOKUP(B12,'KAYIT LİSTESİ'!$B$4:$F$703,2,0)),"",(VLOOKUP(B12,'KAYIT LİSTESİ'!$B$4:$F$703,2,0)))</f>
      </c>
      <c r="D12" s="50">
        <f>IF(ISERROR(VLOOKUP(B12,'KAYIT LİSTESİ'!$B$4:$F$703,3,0)),"",(VLOOKUP(B12,'KAYIT LİSTESİ'!$B$4:$F$703,3,0)))</f>
      </c>
      <c r="E12" s="87">
        <f>IF(ISERROR(VLOOKUP(B12,'KAYIT LİSTESİ'!$B$4:$F$703,4,0)),"",(VLOOKUP(B12,'KAYIT LİSTESİ'!$B$4:$F$703,4,0)))</f>
      </c>
      <c r="F12" s="87">
        <f>IF(ISERROR(VLOOKUP(B12,'KAYIT LİSTESİ'!$B$4:$F$703,5,0)),"",(VLOOKUP(B12,'KAYIT LİSTESİ'!$B$4:$F$703,5,0)))</f>
      </c>
      <c r="G12" s="51"/>
      <c r="H12" s="91"/>
      <c r="I12" s="44">
        <v>6</v>
      </c>
      <c r="J12" s="44">
        <v>6</v>
      </c>
      <c r="K12" s="86" t="s">
        <v>25</v>
      </c>
      <c r="L12" s="116">
        <f>IF(ISERROR(VLOOKUP(K12,'KAYIT LİSTESİ'!$B$4:$F$703,2,0)),"",(VLOOKUP(K12,'KAYIT LİSTESİ'!$B$4:$F$703,2,0)))</f>
      </c>
      <c r="M12" s="50">
        <f>IF(ISERROR(VLOOKUP(K12,'KAYIT LİSTESİ'!$B$4:$F$703,3,0)),"",(VLOOKUP(K12,'KAYIT LİSTESİ'!$B$4:$F$703,3,0)))</f>
      </c>
      <c r="N12" s="87">
        <f>IF(ISERROR(VLOOKUP(K12,'KAYIT LİSTESİ'!$B$4:$F$703,4,0)),"",(VLOOKUP(K12,'KAYIT LİSTESİ'!$B$4:$F$703,4,0)))</f>
      </c>
      <c r="O12" s="87">
        <f>IF(ISERROR(VLOOKUP(K12,'KAYIT LİSTESİ'!$B$4:$F$703,5,0)),"",(VLOOKUP(K12,'KAYIT LİSTESİ'!$B$4:$F$703,5,0)))</f>
      </c>
      <c r="P12" s="51"/>
    </row>
    <row r="13" spans="1:16" ht="45" customHeight="1">
      <c r="A13" s="44">
        <v>7</v>
      </c>
      <c r="B13" s="86" t="s">
        <v>94</v>
      </c>
      <c r="C13" s="116">
        <f>IF(ISERROR(VLOOKUP(B13,'KAYIT LİSTESİ'!$B$4:$F$703,2,0)),"",(VLOOKUP(B13,'KAYIT LİSTESİ'!$B$4:$F$703,2,0)))</f>
      </c>
      <c r="D13" s="50">
        <f>IF(ISERROR(VLOOKUP(B13,'KAYIT LİSTESİ'!$B$4:$F$703,3,0)),"",(VLOOKUP(B13,'KAYIT LİSTESİ'!$B$4:$F$703,3,0)))</f>
      </c>
      <c r="E13" s="87">
        <f>IF(ISERROR(VLOOKUP(B13,'KAYIT LİSTESİ'!$B$4:$F$703,4,0)),"",(VLOOKUP(B13,'KAYIT LİSTESİ'!$B$4:$F$703,4,0)))</f>
      </c>
      <c r="F13" s="87">
        <f>IF(ISERROR(VLOOKUP(B13,'KAYIT LİSTESİ'!$B$4:$F$703,5,0)),"",(VLOOKUP(B13,'KAYIT LİSTESİ'!$B$4:$F$703,5,0)))</f>
      </c>
      <c r="G13" s="51"/>
      <c r="H13" s="91"/>
      <c r="I13" s="44">
        <v>7</v>
      </c>
      <c r="J13" s="44">
        <v>7</v>
      </c>
      <c r="K13" s="86" t="s">
        <v>270</v>
      </c>
      <c r="L13" s="116">
        <f>IF(ISERROR(VLOOKUP(K13,'KAYIT LİSTESİ'!$B$4:$F$703,2,0)),"",(VLOOKUP(K13,'KAYIT LİSTESİ'!$B$4:$F$703,2,0)))</f>
      </c>
      <c r="M13" s="50">
        <f>IF(ISERROR(VLOOKUP(K13,'KAYIT LİSTESİ'!$B$4:$F$703,3,0)),"",(VLOOKUP(K13,'KAYIT LİSTESİ'!$B$4:$F$703,3,0)))</f>
      </c>
      <c r="N13" s="87">
        <f>IF(ISERROR(VLOOKUP(K13,'KAYIT LİSTESİ'!$B$4:$F$703,4,0)),"",(VLOOKUP(K13,'KAYIT LİSTESİ'!$B$4:$F$703,4,0)))</f>
      </c>
      <c r="O13" s="87">
        <f>IF(ISERROR(VLOOKUP(K13,'KAYIT LİSTESİ'!$B$4:$F$703,5,0)),"",(VLOOKUP(K13,'KAYIT LİSTESİ'!$B$4:$F$703,5,0)))</f>
      </c>
      <c r="P13" s="51"/>
    </row>
    <row r="14" spans="1:16" ht="45" customHeight="1">
      <c r="A14" s="44">
        <v>8</v>
      </c>
      <c r="B14" s="86" t="s">
        <v>95</v>
      </c>
      <c r="C14" s="116">
        <f>IF(ISERROR(VLOOKUP(B14,'KAYIT LİSTESİ'!$B$4:$F$703,2,0)),"",(VLOOKUP(B14,'KAYIT LİSTESİ'!$B$4:$F$703,2,0)))</f>
      </c>
      <c r="D14" s="50">
        <f>IF(ISERROR(VLOOKUP(B14,'KAYIT LİSTESİ'!$B$4:$F$703,3,0)),"",(VLOOKUP(B14,'KAYIT LİSTESİ'!$B$4:$F$703,3,0)))</f>
      </c>
      <c r="E14" s="87">
        <f>IF(ISERROR(VLOOKUP(B14,'KAYIT LİSTESİ'!$B$4:$F$703,4,0)),"",(VLOOKUP(B14,'KAYIT LİSTESİ'!$B$4:$F$703,4,0)))</f>
      </c>
      <c r="F14" s="87">
        <f>IF(ISERROR(VLOOKUP(B14,'KAYIT LİSTESİ'!$B$4:$F$703,5,0)),"",(VLOOKUP(B14,'KAYIT LİSTESİ'!$B$4:$F$703,5,0)))</f>
      </c>
      <c r="G14" s="51"/>
      <c r="H14" s="91"/>
      <c r="I14" s="44">
        <v>8</v>
      </c>
      <c r="J14" s="44">
        <v>8</v>
      </c>
      <c r="K14" s="86" t="s">
        <v>271</v>
      </c>
      <c r="L14" s="116">
        <f>IF(ISERROR(VLOOKUP(K14,'KAYIT LİSTESİ'!$B$4:$F$703,2,0)),"",(VLOOKUP(K14,'KAYIT LİSTESİ'!$B$4:$F$703,2,0)))</f>
      </c>
      <c r="M14" s="50">
        <f>IF(ISERROR(VLOOKUP(K14,'KAYIT LİSTESİ'!$B$4:$F$703,3,0)),"",(VLOOKUP(K14,'KAYIT LİSTESİ'!$B$4:$F$703,3,0)))</f>
      </c>
      <c r="N14" s="87">
        <f>IF(ISERROR(VLOOKUP(K14,'KAYIT LİSTESİ'!$B$4:$F$703,4,0)),"",(VLOOKUP(K14,'KAYIT LİSTESİ'!$B$4:$F$703,4,0)))</f>
      </c>
      <c r="O14" s="87">
        <f>IF(ISERROR(VLOOKUP(K14,'KAYIT LİSTESİ'!$B$4:$F$703,5,0)),"",(VLOOKUP(K14,'KAYIT LİSTESİ'!$B$4:$F$703,5,0)))</f>
      </c>
      <c r="P14" s="51"/>
    </row>
    <row r="15" spans="1:16" ht="45" customHeight="1">
      <c r="A15" s="156" t="s">
        <v>12</v>
      </c>
      <c r="B15" s="157"/>
      <c r="C15" s="157"/>
      <c r="D15" s="157"/>
      <c r="E15" s="157"/>
      <c r="F15" s="157"/>
      <c r="G15" s="157"/>
      <c r="H15" s="90"/>
      <c r="I15" s="45">
        <v>9</v>
      </c>
      <c r="J15" s="156" t="s">
        <v>12</v>
      </c>
      <c r="K15" s="157"/>
      <c r="L15" s="157"/>
      <c r="M15" s="157"/>
      <c r="N15" s="157"/>
      <c r="O15" s="157"/>
      <c r="P15" s="157"/>
    </row>
    <row r="16" spans="1:16" ht="45" customHeight="1">
      <c r="A16" s="82" t="s">
        <v>7</v>
      </c>
      <c r="B16" s="82" t="s">
        <v>59</v>
      </c>
      <c r="C16" s="82" t="s">
        <v>58</v>
      </c>
      <c r="D16" s="83" t="s">
        <v>8</v>
      </c>
      <c r="E16" s="84" t="s">
        <v>9</v>
      </c>
      <c r="F16" s="84" t="s">
        <v>426</v>
      </c>
      <c r="G16" s="82" t="s">
        <v>144</v>
      </c>
      <c r="H16" s="90"/>
      <c r="I16" s="45">
        <v>10</v>
      </c>
      <c r="J16" s="82" t="s">
        <v>7</v>
      </c>
      <c r="K16" s="82" t="s">
        <v>59</v>
      </c>
      <c r="L16" s="82" t="s">
        <v>58</v>
      </c>
      <c r="M16" s="83" t="s">
        <v>8</v>
      </c>
      <c r="N16" s="84" t="s">
        <v>9</v>
      </c>
      <c r="O16" s="84" t="s">
        <v>426</v>
      </c>
      <c r="P16" s="82" t="s">
        <v>144</v>
      </c>
    </row>
    <row r="17" spans="1:16" ht="45" customHeight="1">
      <c r="A17" s="44">
        <v>1</v>
      </c>
      <c r="B17" s="86" t="s">
        <v>96</v>
      </c>
      <c r="C17" s="116">
        <f>IF(ISERROR(VLOOKUP(B17,'KAYIT LİSTESİ'!$B$4:$F$703,2,0)),"",(VLOOKUP(B17,'KAYIT LİSTESİ'!$B$4:$F$703,2,0)))</f>
      </c>
      <c r="D17" s="50">
        <f>IF(ISERROR(VLOOKUP(B17,'KAYIT LİSTESİ'!$B$4:$F$703,3,0)),"",(VLOOKUP(B17,'KAYIT LİSTESİ'!$B$4:$F$703,3,0)))</f>
      </c>
      <c r="E17" s="87">
        <f>IF(ISERROR(VLOOKUP(B17,'KAYIT LİSTESİ'!$B$4:$F$703,4,0)),"",(VLOOKUP(B17,'KAYIT LİSTESİ'!$B$4:$F$703,4,0)))</f>
      </c>
      <c r="F17" s="87">
        <f>IF(ISERROR(VLOOKUP(B17,'KAYIT LİSTESİ'!$B$4:$F$703,5,0)),"",(VLOOKUP(B17,'KAYIT LİSTESİ'!$B$4:$F$703,5,0)))</f>
      </c>
      <c r="G17" s="51"/>
      <c r="H17" s="90"/>
      <c r="I17" s="45">
        <v>11</v>
      </c>
      <c r="J17" s="44">
        <v>1</v>
      </c>
      <c r="K17" s="86" t="s">
        <v>26</v>
      </c>
      <c r="L17" s="116">
        <f>IF(ISERROR(VLOOKUP(K17,'KAYIT LİSTESİ'!$B$4:$F$703,2,0)),"",(VLOOKUP(K17,'KAYIT LİSTESİ'!$B$4:$F$703,2,0)))</f>
      </c>
      <c r="M17" s="50">
        <f>IF(ISERROR(VLOOKUP(K17,'KAYIT LİSTESİ'!$B$4:$F$703,3,0)),"",(VLOOKUP(K17,'KAYIT LİSTESİ'!$B$4:$F$703,3,0)))</f>
      </c>
      <c r="N17" s="87">
        <f>IF(ISERROR(VLOOKUP(K17,'KAYIT LİSTESİ'!$B$4:$F$703,4,0)),"",(VLOOKUP(K17,'KAYIT LİSTESİ'!$B$4:$F$703,4,0)))</f>
      </c>
      <c r="O17" s="87">
        <f>IF(ISERROR(VLOOKUP(K17,'KAYIT LİSTESİ'!$B$4:$F$703,5,0)),"",(VLOOKUP(K17,'KAYIT LİSTESİ'!$B$4:$F$703,5,0)))</f>
      </c>
      <c r="P17" s="51"/>
    </row>
    <row r="18" spans="1:16" ht="45" customHeight="1">
      <c r="A18" s="44">
        <v>2</v>
      </c>
      <c r="B18" s="86" t="s">
        <v>97</v>
      </c>
      <c r="C18" s="116">
        <f>IF(ISERROR(VLOOKUP(B18,'KAYIT LİSTESİ'!$B$4:$F$703,2,0)),"",(VLOOKUP(B18,'KAYIT LİSTESİ'!$B$4:$F$703,2,0)))</f>
      </c>
      <c r="D18" s="50">
        <f>IF(ISERROR(VLOOKUP(B18,'KAYIT LİSTESİ'!$B$4:$F$703,3,0)),"",(VLOOKUP(B18,'KAYIT LİSTESİ'!$B$4:$F$703,3,0)))</f>
      </c>
      <c r="E18" s="87">
        <f>IF(ISERROR(VLOOKUP(B18,'KAYIT LİSTESİ'!$B$4:$F$703,4,0)),"",(VLOOKUP(B18,'KAYIT LİSTESİ'!$B$4:$F$703,4,0)))</f>
      </c>
      <c r="F18" s="87">
        <f>IF(ISERROR(VLOOKUP(B18,'KAYIT LİSTESİ'!$B$4:$F$703,5,0)),"",(VLOOKUP(B18,'KAYIT LİSTESİ'!$B$4:$F$703,5,0)))</f>
      </c>
      <c r="G18" s="51"/>
      <c r="H18" s="90"/>
      <c r="I18" s="45">
        <v>12</v>
      </c>
      <c r="J18" s="44">
        <v>2</v>
      </c>
      <c r="K18" s="86" t="s">
        <v>20</v>
      </c>
      <c r="L18" s="116">
        <f>IF(ISERROR(VLOOKUP(K18,'KAYIT LİSTESİ'!$B$4:$F$703,2,0)),"",(VLOOKUP(K18,'KAYIT LİSTESİ'!$B$4:$F$703,2,0)))</f>
      </c>
      <c r="M18" s="50">
        <f>IF(ISERROR(VLOOKUP(K18,'KAYIT LİSTESİ'!$B$4:$F$703,3,0)),"",(VLOOKUP(K18,'KAYIT LİSTESİ'!$B$4:$F$703,3,0)))</f>
      </c>
      <c r="N18" s="87">
        <f>IF(ISERROR(VLOOKUP(K18,'KAYIT LİSTESİ'!$B$4:$F$703,4,0)),"",(VLOOKUP(K18,'KAYIT LİSTESİ'!$B$4:$F$703,4,0)))</f>
      </c>
      <c r="O18" s="87">
        <f>IF(ISERROR(VLOOKUP(K18,'KAYIT LİSTESİ'!$B$4:$F$703,5,0)),"",(VLOOKUP(K18,'KAYIT LİSTESİ'!$B$4:$F$703,5,0)))</f>
      </c>
      <c r="P18" s="51"/>
    </row>
    <row r="19" spans="1:16" ht="45" customHeight="1">
      <c r="A19" s="44">
        <v>3</v>
      </c>
      <c r="B19" s="86" t="s">
        <v>98</v>
      </c>
      <c r="C19" s="116">
        <f>IF(ISERROR(VLOOKUP(B19,'KAYIT LİSTESİ'!$B$4:$F$703,2,0)),"",(VLOOKUP(B19,'KAYIT LİSTESİ'!$B$4:$F$703,2,0)))</f>
      </c>
      <c r="D19" s="50">
        <f>IF(ISERROR(VLOOKUP(B19,'KAYIT LİSTESİ'!$B$4:$F$703,3,0)),"",(VLOOKUP(B19,'KAYIT LİSTESİ'!$B$4:$F$703,3,0)))</f>
      </c>
      <c r="E19" s="87">
        <f>IF(ISERROR(VLOOKUP(B19,'KAYIT LİSTESİ'!$B$4:$F$703,4,0)),"",(VLOOKUP(B19,'KAYIT LİSTESİ'!$B$4:$F$703,4,0)))</f>
      </c>
      <c r="F19" s="87">
        <f>IF(ISERROR(VLOOKUP(B19,'KAYIT LİSTESİ'!$B$4:$F$703,5,0)),"",(VLOOKUP(B19,'KAYIT LİSTESİ'!$B$4:$F$703,5,0)))</f>
      </c>
      <c r="G19" s="51"/>
      <c r="H19" s="90"/>
      <c r="I19" s="45">
        <v>13</v>
      </c>
      <c r="J19" s="44">
        <v>3</v>
      </c>
      <c r="K19" s="86" t="s">
        <v>27</v>
      </c>
      <c r="L19" s="116">
        <f>IF(ISERROR(VLOOKUP(K19,'KAYIT LİSTESİ'!$B$4:$F$703,2,0)),"",(VLOOKUP(K19,'KAYIT LİSTESİ'!$B$4:$F$703,2,0)))</f>
      </c>
      <c r="M19" s="50">
        <f>IF(ISERROR(VLOOKUP(K19,'KAYIT LİSTESİ'!$B$4:$F$703,3,0)),"",(VLOOKUP(K19,'KAYIT LİSTESİ'!$B$4:$F$703,3,0)))</f>
      </c>
      <c r="N19" s="87">
        <f>IF(ISERROR(VLOOKUP(K19,'KAYIT LİSTESİ'!$B$4:$F$703,4,0)),"",(VLOOKUP(K19,'KAYIT LİSTESİ'!$B$4:$F$703,4,0)))</f>
      </c>
      <c r="O19" s="87">
        <f>IF(ISERROR(VLOOKUP(K19,'KAYIT LİSTESİ'!$B$4:$F$703,5,0)),"",(VLOOKUP(K19,'KAYIT LİSTESİ'!$B$4:$F$703,5,0)))</f>
      </c>
      <c r="P19" s="51"/>
    </row>
    <row r="20" spans="1:16" ht="45" customHeight="1">
      <c r="A20" s="44">
        <v>4</v>
      </c>
      <c r="B20" s="86" t="s">
        <v>99</v>
      </c>
      <c r="C20" s="116">
        <f>IF(ISERROR(VLOOKUP(B20,'KAYIT LİSTESİ'!$B$4:$F$703,2,0)),"",(VLOOKUP(B20,'KAYIT LİSTESİ'!$B$4:$F$703,2,0)))</f>
      </c>
      <c r="D20" s="50">
        <f>IF(ISERROR(VLOOKUP(B20,'KAYIT LİSTESİ'!$B$4:$F$703,3,0)),"",(VLOOKUP(B20,'KAYIT LİSTESİ'!$B$4:$F$703,3,0)))</f>
      </c>
      <c r="E20" s="87">
        <f>IF(ISERROR(VLOOKUP(B20,'KAYIT LİSTESİ'!$B$4:$F$703,4,0)),"",(VLOOKUP(B20,'KAYIT LİSTESİ'!$B$4:$F$703,4,0)))</f>
      </c>
      <c r="F20" s="87">
        <f>IF(ISERROR(VLOOKUP(B20,'KAYIT LİSTESİ'!$B$4:$F$703,5,0)),"",(VLOOKUP(B20,'KAYIT LİSTESİ'!$B$4:$F$703,5,0)))</f>
      </c>
      <c r="G20" s="51"/>
      <c r="H20" s="90"/>
      <c r="I20" s="45">
        <v>14</v>
      </c>
      <c r="J20" s="44">
        <v>4</v>
      </c>
      <c r="K20" s="86" t="s">
        <v>28</v>
      </c>
      <c r="L20" s="116">
        <f>IF(ISERROR(VLOOKUP(K20,'KAYIT LİSTESİ'!$B$4:$F$703,2,0)),"",(VLOOKUP(K20,'KAYIT LİSTESİ'!$B$4:$F$703,2,0)))</f>
      </c>
      <c r="M20" s="50">
        <f>IF(ISERROR(VLOOKUP(K20,'KAYIT LİSTESİ'!$B$4:$F$703,3,0)),"",(VLOOKUP(K20,'KAYIT LİSTESİ'!$B$4:$F$703,3,0)))</f>
      </c>
      <c r="N20" s="87">
        <f>IF(ISERROR(VLOOKUP(K20,'KAYIT LİSTESİ'!$B$4:$F$703,4,0)),"",(VLOOKUP(K20,'KAYIT LİSTESİ'!$B$4:$F$703,4,0)))</f>
      </c>
      <c r="O20" s="87">
        <f>IF(ISERROR(VLOOKUP(K20,'KAYIT LİSTESİ'!$B$4:$F$703,5,0)),"",(VLOOKUP(K20,'KAYIT LİSTESİ'!$B$4:$F$703,5,0)))</f>
      </c>
      <c r="P20" s="51"/>
    </row>
    <row r="21" spans="1:16" ht="45" customHeight="1">
      <c r="A21" s="44">
        <v>5</v>
      </c>
      <c r="B21" s="86" t="s">
        <v>100</v>
      </c>
      <c r="C21" s="116">
        <f>IF(ISERROR(VLOOKUP(B21,'KAYIT LİSTESİ'!$B$4:$F$703,2,0)),"",(VLOOKUP(B21,'KAYIT LİSTESİ'!$B$4:$F$703,2,0)))</f>
      </c>
      <c r="D21" s="50">
        <f>IF(ISERROR(VLOOKUP(B21,'KAYIT LİSTESİ'!$B$4:$F$703,3,0)),"",(VLOOKUP(B21,'KAYIT LİSTESİ'!$B$4:$F$703,3,0)))</f>
      </c>
      <c r="E21" s="87">
        <f>IF(ISERROR(VLOOKUP(B21,'KAYIT LİSTESİ'!$B$4:$F$703,4,0)),"",(VLOOKUP(B21,'KAYIT LİSTESİ'!$B$4:$F$703,4,0)))</f>
      </c>
      <c r="F21" s="87">
        <f>IF(ISERROR(VLOOKUP(B21,'KAYIT LİSTESİ'!$B$4:$F$703,5,0)),"",(VLOOKUP(B21,'KAYIT LİSTESİ'!$B$4:$F$703,5,0)))</f>
      </c>
      <c r="G21" s="51"/>
      <c r="H21" s="90"/>
      <c r="I21" s="45">
        <v>15</v>
      </c>
      <c r="J21" s="44">
        <v>5</v>
      </c>
      <c r="K21" s="86" t="s">
        <v>29</v>
      </c>
      <c r="L21" s="116">
        <f>IF(ISERROR(VLOOKUP(K21,'KAYIT LİSTESİ'!$B$4:$F$703,2,0)),"",(VLOOKUP(K21,'KAYIT LİSTESİ'!$B$4:$F$703,2,0)))</f>
      </c>
      <c r="M21" s="50">
        <f>IF(ISERROR(VLOOKUP(K21,'KAYIT LİSTESİ'!$B$4:$F$703,3,0)),"",(VLOOKUP(K21,'KAYIT LİSTESİ'!$B$4:$F$703,3,0)))</f>
      </c>
      <c r="N21" s="87">
        <f>IF(ISERROR(VLOOKUP(K21,'KAYIT LİSTESİ'!$B$4:$F$703,4,0)),"",(VLOOKUP(K21,'KAYIT LİSTESİ'!$B$4:$F$703,4,0)))</f>
      </c>
      <c r="O21" s="87">
        <f>IF(ISERROR(VLOOKUP(K21,'KAYIT LİSTESİ'!$B$4:$F$703,5,0)),"",(VLOOKUP(K21,'KAYIT LİSTESİ'!$B$4:$F$703,5,0)))</f>
      </c>
      <c r="P21" s="51"/>
    </row>
    <row r="22" spans="1:16" ht="45" customHeight="1">
      <c r="A22" s="44">
        <v>6</v>
      </c>
      <c r="B22" s="86" t="s">
        <v>101</v>
      </c>
      <c r="C22" s="116">
        <f>IF(ISERROR(VLOOKUP(B22,'KAYIT LİSTESİ'!$B$4:$F$703,2,0)),"",(VLOOKUP(B22,'KAYIT LİSTESİ'!$B$4:$F$703,2,0)))</f>
      </c>
      <c r="D22" s="50">
        <f>IF(ISERROR(VLOOKUP(B22,'KAYIT LİSTESİ'!$B$4:$F$703,3,0)),"",(VLOOKUP(B22,'KAYIT LİSTESİ'!$B$4:$F$703,3,0)))</f>
      </c>
      <c r="E22" s="87">
        <f>IF(ISERROR(VLOOKUP(B22,'KAYIT LİSTESİ'!$B$4:$F$703,4,0)),"",(VLOOKUP(B22,'KAYIT LİSTESİ'!$B$4:$F$703,4,0)))</f>
      </c>
      <c r="F22" s="87">
        <f>IF(ISERROR(VLOOKUP(B22,'KAYIT LİSTESİ'!$B$4:$F$703,5,0)),"",(VLOOKUP(B22,'KAYIT LİSTESİ'!$B$4:$F$703,5,0)))</f>
      </c>
      <c r="G22" s="51"/>
      <c r="H22" s="90"/>
      <c r="I22" s="45">
        <v>16</v>
      </c>
      <c r="J22" s="44">
        <v>6</v>
      </c>
      <c r="K22" s="86" t="s">
        <v>30</v>
      </c>
      <c r="L22" s="116">
        <f>IF(ISERROR(VLOOKUP(K22,'KAYIT LİSTESİ'!$B$4:$F$703,2,0)),"",(VLOOKUP(K22,'KAYIT LİSTESİ'!$B$4:$F$703,2,0)))</f>
      </c>
      <c r="M22" s="50">
        <f>IF(ISERROR(VLOOKUP(K22,'KAYIT LİSTESİ'!$B$4:$F$703,3,0)),"",(VLOOKUP(K22,'KAYIT LİSTESİ'!$B$4:$F$703,3,0)))</f>
      </c>
      <c r="N22" s="87">
        <f>IF(ISERROR(VLOOKUP(K22,'KAYIT LİSTESİ'!$B$4:$F$703,4,0)),"",(VLOOKUP(K22,'KAYIT LİSTESİ'!$B$4:$F$703,4,0)))</f>
      </c>
      <c r="O22" s="87">
        <f>IF(ISERROR(VLOOKUP(K22,'KAYIT LİSTESİ'!$B$4:$F$703,5,0)),"",(VLOOKUP(K22,'KAYIT LİSTESİ'!$B$4:$F$703,5,0)))</f>
      </c>
      <c r="P22" s="51"/>
    </row>
    <row r="23" spans="1:16" ht="45" customHeight="1">
      <c r="A23" s="44">
        <v>7</v>
      </c>
      <c r="B23" s="86" t="s">
        <v>102</v>
      </c>
      <c r="C23" s="116">
        <f>IF(ISERROR(VLOOKUP(B23,'KAYIT LİSTESİ'!$B$4:$F$703,2,0)),"",(VLOOKUP(B23,'KAYIT LİSTESİ'!$B$4:$F$703,2,0)))</f>
      </c>
      <c r="D23" s="50">
        <f>IF(ISERROR(VLOOKUP(B23,'KAYIT LİSTESİ'!$B$4:$F$703,3,0)),"",(VLOOKUP(B23,'KAYIT LİSTESİ'!$B$4:$F$703,3,0)))</f>
      </c>
      <c r="E23" s="87">
        <f>IF(ISERROR(VLOOKUP(B23,'KAYIT LİSTESİ'!$B$4:$F$703,4,0)),"",(VLOOKUP(B23,'KAYIT LİSTESİ'!$B$4:$F$703,4,0)))</f>
      </c>
      <c r="F23" s="87">
        <f>IF(ISERROR(VLOOKUP(B23,'KAYIT LİSTESİ'!$B$4:$F$703,5,0)),"",(VLOOKUP(B23,'KAYIT LİSTESİ'!$B$4:$F$703,5,0)))</f>
      </c>
      <c r="G23" s="51"/>
      <c r="H23" s="90"/>
      <c r="I23" s="45">
        <v>17</v>
      </c>
      <c r="J23" s="44">
        <v>7</v>
      </c>
      <c r="K23" s="86" t="s">
        <v>272</v>
      </c>
      <c r="L23" s="116">
        <f>IF(ISERROR(VLOOKUP(K23,'KAYIT LİSTESİ'!$B$4:$F$703,2,0)),"",(VLOOKUP(K23,'KAYIT LİSTESİ'!$B$4:$F$703,2,0)))</f>
      </c>
      <c r="M23" s="50">
        <f>IF(ISERROR(VLOOKUP(K23,'KAYIT LİSTESİ'!$B$4:$F$703,3,0)),"",(VLOOKUP(K23,'KAYIT LİSTESİ'!$B$4:$F$703,3,0)))</f>
      </c>
      <c r="N23" s="87">
        <f>IF(ISERROR(VLOOKUP(K23,'KAYIT LİSTESİ'!$B$4:$F$703,4,0)),"",(VLOOKUP(K23,'KAYIT LİSTESİ'!$B$4:$F$703,4,0)))</f>
      </c>
      <c r="O23" s="87">
        <f>IF(ISERROR(VLOOKUP(K23,'KAYIT LİSTESİ'!$B$4:$F$703,5,0)),"",(VLOOKUP(K23,'KAYIT LİSTESİ'!$B$4:$F$703,5,0)))</f>
      </c>
      <c r="P23" s="51"/>
    </row>
    <row r="24" spans="1:16" ht="45" customHeight="1">
      <c r="A24" s="44">
        <v>8</v>
      </c>
      <c r="B24" s="86" t="s">
        <v>103</v>
      </c>
      <c r="C24" s="116">
        <f>IF(ISERROR(VLOOKUP(B24,'KAYIT LİSTESİ'!$B$4:$F$703,2,0)),"",(VLOOKUP(B24,'KAYIT LİSTESİ'!$B$4:$F$703,2,0)))</f>
      </c>
      <c r="D24" s="50">
        <f>IF(ISERROR(VLOOKUP(B24,'KAYIT LİSTESİ'!$B$4:$F$703,3,0)),"",(VLOOKUP(B24,'KAYIT LİSTESİ'!$B$4:$F$703,3,0)))</f>
      </c>
      <c r="E24" s="87">
        <f>IF(ISERROR(VLOOKUP(B24,'KAYIT LİSTESİ'!$B$4:$F$703,4,0)),"",(VLOOKUP(B24,'KAYIT LİSTESİ'!$B$4:$F$703,4,0)))</f>
      </c>
      <c r="F24" s="87">
        <f>IF(ISERROR(VLOOKUP(B24,'KAYIT LİSTESİ'!$B$4:$F$703,5,0)),"",(VLOOKUP(B24,'KAYIT LİSTESİ'!$B$4:$F$703,5,0)))</f>
      </c>
      <c r="G24" s="51"/>
      <c r="H24" s="90"/>
      <c r="I24" s="45">
        <v>18</v>
      </c>
      <c r="J24" s="44">
        <v>8</v>
      </c>
      <c r="K24" s="86" t="s">
        <v>273</v>
      </c>
      <c r="L24" s="116">
        <f>IF(ISERROR(VLOOKUP(K24,'KAYIT LİSTESİ'!$B$4:$F$703,2,0)),"",(VLOOKUP(K24,'KAYIT LİSTESİ'!$B$4:$F$703,2,0)))</f>
      </c>
      <c r="M24" s="50">
        <f>IF(ISERROR(VLOOKUP(K24,'KAYIT LİSTESİ'!$B$4:$F$703,3,0)),"",(VLOOKUP(K24,'KAYIT LİSTESİ'!$B$4:$F$703,3,0)))</f>
      </c>
      <c r="N24" s="87">
        <f>IF(ISERROR(VLOOKUP(K24,'KAYIT LİSTESİ'!$B$4:$F$703,4,0)),"",(VLOOKUP(K24,'KAYIT LİSTESİ'!$B$4:$F$703,4,0)))</f>
      </c>
      <c r="O24" s="87">
        <f>IF(ISERROR(VLOOKUP(K24,'KAYIT LİSTESİ'!$B$4:$F$703,5,0)),"",(VLOOKUP(K24,'KAYIT LİSTESİ'!$B$4:$F$703,5,0)))</f>
      </c>
      <c r="P24" s="51"/>
    </row>
    <row r="25" spans="1:16" ht="45" customHeight="1">
      <c r="A25" s="156" t="s">
        <v>13</v>
      </c>
      <c r="B25" s="157"/>
      <c r="C25" s="157"/>
      <c r="D25" s="157"/>
      <c r="E25" s="157"/>
      <c r="F25" s="157"/>
      <c r="G25" s="157"/>
      <c r="H25" s="90"/>
      <c r="I25" s="45">
        <v>19</v>
      </c>
      <c r="J25" s="156" t="s">
        <v>13</v>
      </c>
      <c r="K25" s="157"/>
      <c r="L25" s="157"/>
      <c r="M25" s="157"/>
      <c r="N25" s="157"/>
      <c r="O25" s="157"/>
      <c r="P25" s="157"/>
    </row>
    <row r="26" spans="1:16" ht="45" customHeight="1">
      <c r="A26" s="82" t="s">
        <v>7</v>
      </c>
      <c r="B26" s="82" t="s">
        <v>59</v>
      </c>
      <c r="C26" s="82" t="s">
        <v>58</v>
      </c>
      <c r="D26" s="83" t="s">
        <v>8</v>
      </c>
      <c r="E26" s="84" t="s">
        <v>9</v>
      </c>
      <c r="F26" s="84" t="s">
        <v>426</v>
      </c>
      <c r="G26" s="82" t="s">
        <v>144</v>
      </c>
      <c r="H26" s="90"/>
      <c r="I26" s="45">
        <v>20</v>
      </c>
      <c r="J26" s="82" t="s">
        <v>7</v>
      </c>
      <c r="K26" s="82" t="s">
        <v>59</v>
      </c>
      <c r="L26" s="82" t="s">
        <v>58</v>
      </c>
      <c r="M26" s="83" t="s">
        <v>8</v>
      </c>
      <c r="N26" s="84" t="s">
        <v>9</v>
      </c>
      <c r="O26" s="84" t="s">
        <v>426</v>
      </c>
      <c r="P26" s="82" t="s">
        <v>144</v>
      </c>
    </row>
    <row r="27" spans="1:16" ht="45" customHeight="1">
      <c r="A27" s="44">
        <v>1</v>
      </c>
      <c r="B27" s="86" t="s">
        <v>104</v>
      </c>
      <c r="C27" s="116">
        <f>IF(ISERROR(VLOOKUP(B27,'KAYIT LİSTESİ'!$B$4:$F$703,2,0)),"",(VLOOKUP(B27,'KAYIT LİSTESİ'!$B$4:$F$703,2,0)))</f>
      </c>
      <c r="D27" s="50">
        <f>IF(ISERROR(VLOOKUP(B27,'KAYIT LİSTESİ'!$B$4:$F$703,3,0)),"",(VLOOKUP(B27,'KAYIT LİSTESİ'!$B$4:$F$703,3,0)))</f>
      </c>
      <c r="E27" s="87">
        <f>IF(ISERROR(VLOOKUP(B27,'KAYIT LİSTESİ'!$B$4:$F$703,4,0)),"",(VLOOKUP(B27,'KAYIT LİSTESİ'!$B$4:$F$703,4,0)))</f>
      </c>
      <c r="F27" s="87">
        <f>IF(ISERROR(VLOOKUP(B27,'KAYIT LİSTESİ'!$B$4:$F$703,5,0)),"",(VLOOKUP(B27,'KAYIT LİSTESİ'!$B$4:$F$703,5,0)))</f>
      </c>
      <c r="G27" s="51"/>
      <c r="H27" s="90"/>
      <c r="I27" s="45">
        <v>21</v>
      </c>
      <c r="J27" s="44">
        <v>1</v>
      </c>
      <c r="K27" s="86" t="s">
        <v>31</v>
      </c>
      <c r="L27" s="116">
        <f>IF(ISERROR(VLOOKUP(K27,'KAYIT LİSTESİ'!$B$4:$F$703,2,0)),"",(VLOOKUP(K27,'KAYIT LİSTESİ'!$B$4:$F$703,2,0)))</f>
      </c>
      <c r="M27" s="50">
        <f>IF(ISERROR(VLOOKUP(K27,'KAYIT LİSTESİ'!$B$4:$F$703,3,0)),"",(VLOOKUP(K27,'KAYIT LİSTESİ'!$B$4:$F$703,3,0)))</f>
      </c>
      <c r="N27" s="87">
        <f>IF(ISERROR(VLOOKUP(K27,'KAYIT LİSTESİ'!$B$4:$F$703,4,0)),"",(VLOOKUP(K27,'KAYIT LİSTESİ'!$B$4:$F$703,4,0)))</f>
      </c>
      <c r="O27" s="87">
        <f>IF(ISERROR(VLOOKUP(K27,'KAYIT LİSTESİ'!$B$4:$F$703,5,0)),"",(VLOOKUP(K27,'KAYIT LİSTESİ'!$B$4:$F$703,5,0)))</f>
      </c>
      <c r="P27" s="51"/>
    </row>
    <row r="28" spans="1:16" ht="45" customHeight="1">
      <c r="A28" s="44">
        <v>2</v>
      </c>
      <c r="B28" s="86" t="s">
        <v>105</v>
      </c>
      <c r="C28" s="116">
        <f>IF(ISERROR(VLOOKUP(B28,'KAYIT LİSTESİ'!$B$4:$F$703,2,0)),"",(VLOOKUP(B28,'KAYIT LİSTESİ'!$B$4:$F$703,2,0)))</f>
      </c>
      <c r="D28" s="50">
        <f>IF(ISERROR(VLOOKUP(B28,'KAYIT LİSTESİ'!$B$4:$F$703,3,0)),"",(VLOOKUP(B28,'KAYIT LİSTESİ'!$B$4:$F$703,3,0)))</f>
      </c>
      <c r="E28" s="87">
        <f>IF(ISERROR(VLOOKUP(B28,'KAYIT LİSTESİ'!$B$4:$F$703,4,0)),"",(VLOOKUP(B28,'KAYIT LİSTESİ'!$B$4:$F$703,4,0)))</f>
      </c>
      <c r="F28" s="87">
        <f>IF(ISERROR(VLOOKUP(B28,'KAYIT LİSTESİ'!$B$4:$F$703,5,0)),"",(VLOOKUP(B28,'KAYIT LİSTESİ'!$B$4:$F$703,5,0)))</f>
      </c>
      <c r="G28" s="51"/>
      <c r="H28" s="90"/>
      <c r="I28" s="45">
        <v>22</v>
      </c>
      <c r="J28" s="44">
        <v>2</v>
      </c>
      <c r="K28" s="86" t="s">
        <v>32</v>
      </c>
      <c r="L28" s="116">
        <f>IF(ISERROR(VLOOKUP(K28,'KAYIT LİSTESİ'!$B$4:$F$703,2,0)),"",(VLOOKUP(K28,'KAYIT LİSTESİ'!$B$4:$F$703,2,0)))</f>
      </c>
      <c r="M28" s="50">
        <f>IF(ISERROR(VLOOKUP(K28,'KAYIT LİSTESİ'!$B$4:$F$703,3,0)),"",(VLOOKUP(K28,'KAYIT LİSTESİ'!$B$4:$F$703,3,0)))</f>
      </c>
      <c r="N28" s="87">
        <f>IF(ISERROR(VLOOKUP(K28,'KAYIT LİSTESİ'!$B$4:$F$703,4,0)),"",(VLOOKUP(K28,'KAYIT LİSTESİ'!$B$4:$F$703,4,0)))</f>
      </c>
      <c r="O28" s="87">
        <f>IF(ISERROR(VLOOKUP(K28,'KAYIT LİSTESİ'!$B$4:$F$703,5,0)),"",(VLOOKUP(K28,'KAYIT LİSTESİ'!$B$4:$F$703,5,0)))</f>
      </c>
      <c r="P28" s="51"/>
    </row>
    <row r="29" spans="1:16" ht="45" customHeight="1">
      <c r="A29" s="44">
        <v>3</v>
      </c>
      <c r="B29" s="86" t="s">
        <v>106</v>
      </c>
      <c r="C29" s="116">
        <f>IF(ISERROR(VLOOKUP(B29,'KAYIT LİSTESİ'!$B$4:$F$703,2,0)),"",(VLOOKUP(B29,'KAYIT LİSTESİ'!$B$4:$F$703,2,0)))</f>
      </c>
      <c r="D29" s="50">
        <f>IF(ISERROR(VLOOKUP(B29,'KAYIT LİSTESİ'!$B$4:$F$703,3,0)),"",(VLOOKUP(B29,'KAYIT LİSTESİ'!$B$4:$F$703,3,0)))</f>
      </c>
      <c r="E29" s="87">
        <f>IF(ISERROR(VLOOKUP(B29,'KAYIT LİSTESİ'!$B$4:$F$703,4,0)),"",(VLOOKUP(B29,'KAYIT LİSTESİ'!$B$4:$F$703,4,0)))</f>
      </c>
      <c r="F29" s="87">
        <f>IF(ISERROR(VLOOKUP(B29,'KAYIT LİSTESİ'!$B$4:$F$703,5,0)),"",(VLOOKUP(B29,'KAYIT LİSTESİ'!$B$4:$F$703,5,0)))</f>
      </c>
      <c r="G29" s="51"/>
      <c r="H29" s="90"/>
      <c r="I29" s="45">
        <v>23</v>
      </c>
      <c r="J29" s="44">
        <v>3</v>
      </c>
      <c r="K29" s="86" t="s">
        <v>33</v>
      </c>
      <c r="L29" s="116">
        <f>IF(ISERROR(VLOOKUP(K29,'KAYIT LİSTESİ'!$B$4:$F$703,2,0)),"",(VLOOKUP(K29,'KAYIT LİSTESİ'!$B$4:$F$703,2,0)))</f>
      </c>
      <c r="M29" s="50">
        <f>IF(ISERROR(VLOOKUP(K29,'KAYIT LİSTESİ'!$B$4:$F$703,3,0)),"",(VLOOKUP(K29,'KAYIT LİSTESİ'!$B$4:$F$703,3,0)))</f>
      </c>
      <c r="N29" s="87">
        <f>IF(ISERROR(VLOOKUP(K29,'KAYIT LİSTESİ'!$B$4:$F$703,4,0)),"",(VLOOKUP(K29,'KAYIT LİSTESİ'!$B$4:$F$703,4,0)))</f>
      </c>
      <c r="O29" s="87">
        <f>IF(ISERROR(VLOOKUP(K29,'KAYIT LİSTESİ'!$B$4:$F$703,5,0)),"",(VLOOKUP(K29,'KAYIT LİSTESİ'!$B$4:$F$703,5,0)))</f>
      </c>
      <c r="P29" s="51"/>
    </row>
    <row r="30" spans="1:16" ht="45" customHeight="1">
      <c r="A30" s="44">
        <v>4</v>
      </c>
      <c r="B30" s="86" t="s">
        <v>107</v>
      </c>
      <c r="C30" s="116">
        <f>IF(ISERROR(VLOOKUP(B30,'KAYIT LİSTESİ'!$B$4:$F$703,2,0)),"",(VLOOKUP(B30,'KAYIT LİSTESİ'!$B$4:$F$703,2,0)))</f>
      </c>
      <c r="D30" s="50">
        <f>IF(ISERROR(VLOOKUP(B30,'KAYIT LİSTESİ'!$B$4:$F$703,3,0)),"",(VLOOKUP(B30,'KAYIT LİSTESİ'!$B$4:$F$703,3,0)))</f>
      </c>
      <c r="E30" s="87">
        <f>IF(ISERROR(VLOOKUP(B30,'KAYIT LİSTESİ'!$B$4:$F$703,4,0)),"",(VLOOKUP(B30,'KAYIT LİSTESİ'!$B$4:$F$703,4,0)))</f>
      </c>
      <c r="F30" s="87">
        <f>IF(ISERROR(VLOOKUP(B30,'KAYIT LİSTESİ'!$B$4:$F$703,5,0)),"",(VLOOKUP(B30,'KAYIT LİSTESİ'!$B$4:$F$703,5,0)))</f>
      </c>
      <c r="G30" s="51"/>
      <c r="H30" s="90"/>
      <c r="I30" s="45">
        <v>24</v>
      </c>
      <c r="J30" s="44">
        <v>4</v>
      </c>
      <c r="K30" s="86" t="s">
        <v>34</v>
      </c>
      <c r="L30" s="116">
        <f>IF(ISERROR(VLOOKUP(K30,'KAYIT LİSTESİ'!$B$4:$F$703,2,0)),"",(VLOOKUP(K30,'KAYIT LİSTESİ'!$B$4:$F$703,2,0)))</f>
      </c>
      <c r="M30" s="50">
        <f>IF(ISERROR(VLOOKUP(K30,'KAYIT LİSTESİ'!$B$4:$F$703,3,0)),"",(VLOOKUP(K30,'KAYIT LİSTESİ'!$B$4:$F$703,3,0)))</f>
      </c>
      <c r="N30" s="87">
        <f>IF(ISERROR(VLOOKUP(K30,'KAYIT LİSTESİ'!$B$4:$F$703,4,0)),"",(VLOOKUP(K30,'KAYIT LİSTESİ'!$B$4:$F$703,4,0)))</f>
      </c>
      <c r="O30" s="87">
        <f>IF(ISERROR(VLOOKUP(K30,'KAYIT LİSTESİ'!$B$4:$F$703,5,0)),"",(VLOOKUP(K30,'KAYIT LİSTESİ'!$B$4:$F$703,5,0)))</f>
      </c>
      <c r="P30" s="51"/>
    </row>
    <row r="31" spans="1:16" ht="45" customHeight="1">
      <c r="A31" s="44">
        <v>5</v>
      </c>
      <c r="B31" s="86" t="s">
        <v>108</v>
      </c>
      <c r="C31" s="116">
        <f>IF(ISERROR(VLOOKUP(B31,'KAYIT LİSTESİ'!$B$4:$F$703,2,0)),"",(VLOOKUP(B31,'KAYIT LİSTESİ'!$B$4:$F$703,2,0)))</f>
      </c>
      <c r="D31" s="50">
        <f>IF(ISERROR(VLOOKUP(B31,'KAYIT LİSTESİ'!$B$4:$F$703,3,0)),"",(VLOOKUP(B31,'KAYIT LİSTESİ'!$B$4:$F$703,3,0)))</f>
      </c>
      <c r="E31" s="87">
        <f>IF(ISERROR(VLOOKUP(B31,'KAYIT LİSTESİ'!$B$4:$F$703,4,0)),"",(VLOOKUP(B31,'KAYIT LİSTESİ'!$B$4:$F$703,4,0)))</f>
      </c>
      <c r="F31" s="87">
        <f>IF(ISERROR(VLOOKUP(B31,'KAYIT LİSTESİ'!$B$4:$F$703,5,0)),"",(VLOOKUP(B31,'KAYIT LİSTESİ'!$B$4:$F$703,5,0)))</f>
      </c>
      <c r="G31" s="51"/>
      <c r="H31" s="90"/>
      <c r="I31" s="45">
        <v>25</v>
      </c>
      <c r="J31" s="44">
        <v>5</v>
      </c>
      <c r="K31" s="86" t="s">
        <v>35</v>
      </c>
      <c r="L31" s="116">
        <f>IF(ISERROR(VLOOKUP(K31,'KAYIT LİSTESİ'!$B$4:$F$703,2,0)),"",(VLOOKUP(K31,'KAYIT LİSTESİ'!$B$4:$F$703,2,0)))</f>
      </c>
      <c r="M31" s="50">
        <f>IF(ISERROR(VLOOKUP(K31,'KAYIT LİSTESİ'!$B$4:$F$703,3,0)),"",(VLOOKUP(K31,'KAYIT LİSTESİ'!$B$4:$F$703,3,0)))</f>
      </c>
      <c r="N31" s="87">
        <f>IF(ISERROR(VLOOKUP(K31,'KAYIT LİSTESİ'!$B$4:$F$703,4,0)),"",(VLOOKUP(K31,'KAYIT LİSTESİ'!$B$4:$F$703,4,0)))</f>
      </c>
      <c r="O31" s="87">
        <f>IF(ISERROR(VLOOKUP(K31,'KAYIT LİSTESİ'!$B$4:$F$703,5,0)),"",(VLOOKUP(K31,'KAYIT LİSTESİ'!$B$4:$F$703,5,0)))</f>
      </c>
      <c r="P31" s="51"/>
    </row>
    <row r="32" spans="1:16" ht="45" customHeight="1">
      <c r="A32" s="44">
        <v>6</v>
      </c>
      <c r="B32" s="86" t="s">
        <v>109</v>
      </c>
      <c r="C32" s="116">
        <f>IF(ISERROR(VLOOKUP(B32,'KAYIT LİSTESİ'!$B$4:$F$703,2,0)),"",(VLOOKUP(B32,'KAYIT LİSTESİ'!$B$4:$F$703,2,0)))</f>
      </c>
      <c r="D32" s="50">
        <f>IF(ISERROR(VLOOKUP(B32,'KAYIT LİSTESİ'!$B$4:$F$703,3,0)),"",(VLOOKUP(B32,'KAYIT LİSTESİ'!$B$4:$F$703,3,0)))</f>
      </c>
      <c r="E32" s="87">
        <f>IF(ISERROR(VLOOKUP(B32,'KAYIT LİSTESİ'!$B$4:$F$703,4,0)),"",(VLOOKUP(B32,'KAYIT LİSTESİ'!$B$4:$F$703,4,0)))</f>
      </c>
      <c r="F32" s="87">
        <f>IF(ISERROR(VLOOKUP(B32,'KAYIT LİSTESİ'!$B$4:$F$703,5,0)),"",(VLOOKUP(B32,'KAYIT LİSTESİ'!$B$4:$F$703,5,0)))</f>
      </c>
      <c r="G32" s="51"/>
      <c r="H32" s="90"/>
      <c r="J32" s="44">
        <v>6</v>
      </c>
      <c r="K32" s="86" t="s">
        <v>36</v>
      </c>
      <c r="L32" s="116">
        <f>IF(ISERROR(VLOOKUP(K32,'KAYIT LİSTESİ'!$B$4:$F$703,2,0)),"",(VLOOKUP(K32,'KAYIT LİSTESİ'!$B$4:$F$703,2,0)))</f>
      </c>
      <c r="M32" s="50">
        <f>IF(ISERROR(VLOOKUP(K32,'KAYIT LİSTESİ'!$B$4:$F$703,3,0)),"",(VLOOKUP(K32,'KAYIT LİSTESİ'!$B$4:$F$703,3,0)))</f>
      </c>
      <c r="N32" s="87">
        <f>IF(ISERROR(VLOOKUP(K32,'KAYIT LİSTESİ'!$B$4:$F$703,4,0)),"",(VLOOKUP(K32,'KAYIT LİSTESİ'!$B$4:$F$703,4,0)))</f>
      </c>
      <c r="O32" s="87">
        <f>IF(ISERROR(VLOOKUP(K32,'KAYIT LİSTESİ'!$B$4:$F$703,5,0)),"",(VLOOKUP(K32,'KAYIT LİSTESİ'!$B$4:$F$703,5,0)))</f>
      </c>
      <c r="P32" s="51"/>
    </row>
    <row r="33" spans="1:16" ht="45" customHeight="1">
      <c r="A33" s="44">
        <v>7</v>
      </c>
      <c r="B33" s="86" t="s">
        <v>110</v>
      </c>
      <c r="C33" s="116">
        <f>IF(ISERROR(VLOOKUP(B33,'KAYIT LİSTESİ'!$B$4:$F$703,2,0)),"",(VLOOKUP(B33,'KAYIT LİSTESİ'!$B$4:$F$703,2,0)))</f>
      </c>
      <c r="D33" s="50">
        <f>IF(ISERROR(VLOOKUP(B33,'KAYIT LİSTESİ'!$B$4:$F$703,3,0)),"",(VLOOKUP(B33,'KAYIT LİSTESİ'!$B$4:$F$703,3,0)))</f>
      </c>
      <c r="E33" s="87">
        <f>IF(ISERROR(VLOOKUP(B33,'KAYIT LİSTESİ'!$B$4:$F$703,4,0)),"",(VLOOKUP(B33,'KAYIT LİSTESİ'!$B$4:$F$703,4,0)))</f>
      </c>
      <c r="F33" s="87">
        <f>IF(ISERROR(VLOOKUP(B33,'KAYIT LİSTESİ'!$B$4:$F$703,5,0)),"",(VLOOKUP(B33,'KAYIT LİSTESİ'!$B$4:$F$703,5,0)))</f>
      </c>
      <c r="G33" s="51"/>
      <c r="H33" s="90"/>
      <c r="J33" s="44">
        <v>7</v>
      </c>
      <c r="K33" s="86" t="s">
        <v>274</v>
      </c>
      <c r="L33" s="116">
        <f>IF(ISERROR(VLOOKUP(K33,'KAYIT LİSTESİ'!$B$4:$F$703,2,0)),"",(VLOOKUP(K33,'KAYIT LİSTESİ'!$B$4:$F$703,2,0)))</f>
      </c>
      <c r="M33" s="50">
        <f>IF(ISERROR(VLOOKUP(K33,'KAYIT LİSTESİ'!$B$4:$F$703,3,0)),"",(VLOOKUP(K33,'KAYIT LİSTESİ'!$B$4:$F$703,3,0)))</f>
      </c>
      <c r="N33" s="87">
        <f>IF(ISERROR(VLOOKUP(K33,'KAYIT LİSTESİ'!$B$4:$F$703,4,0)),"",(VLOOKUP(K33,'KAYIT LİSTESİ'!$B$4:$F$703,4,0)))</f>
      </c>
      <c r="O33" s="87">
        <f>IF(ISERROR(VLOOKUP(K33,'KAYIT LİSTESİ'!$B$4:$F$703,5,0)),"",(VLOOKUP(K33,'KAYIT LİSTESİ'!$B$4:$F$703,5,0)))</f>
      </c>
      <c r="P33" s="51"/>
    </row>
    <row r="34" spans="1:16" ht="45" customHeight="1">
      <c r="A34" s="44">
        <v>8</v>
      </c>
      <c r="B34" s="86" t="s">
        <v>111</v>
      </c>
      <c r="C34" s="116">
        <f>IF(ISERROR(VLOOKUP(B34,'KAYIT LİSTESİ'!$B$4:$F$703,2,0)),"",(VLOOKUP(B34,'KAYIT LİSTESİ'!$B$4:$F$703,2,0)))</f>
      </c>
      <c r="D34" s="50">
        <f>IF(ISERROR(VLOOKUP(B34,'KAYIT LİSTESİ'!$B$4:$F$703,3,0)),"",(VLOOKUP(B34,'KAYIT LİSTESİ'!$B$4:$F$703,3,0)))</f>
      </c>
      <c r="E34" s="87">
        <f>IF(ISERROR(VLOOKUP(B34,'KAYIT LİSTESİ'!$B$4:$F$703,4,0)),"",(VLOOKUP(B34,'KAYIT LİSTESİ'!$B$4:$F$703,4,0)))</f>
      </c>
      <c r="F34" s="87">
        <f>IF(ISERROR(VLOOKUP(B34,'KAYIT LİSTESİ'!$B$4:$F$703,5,0)),"",(VLOOKUP(B34,'KAYIT LİSTESİ'!$B$4:$F$703,5,0)))</f>
      </c>
      <c r="G34" s="51"/>
      <c r="H34" s="90"/>
      <c r="J34" s="44">
        <v>8</v>
      </c>
      <c r="K34" s="86" t="s">
        <v>275</v>
      </c>
      <c r="L34" s="116">
        <f>IF(ISERROR(VLOOKUP(K34,'KAYIT LİSTESİ'!$B$4:$F$703,2,0)),"",(VLOOKUP(K34,'KAYIT LİSTESİ'!$B$4:$F$703,2,0)))</f>
      </c>
      <c r="M34" s="50">
        <f>IF(ISERROR(VLOOKUP(K34,'KAYIT LİSTESİ'!$B$4:$F$703,3,0)),"",(VLOOKUP(K34,'KAYIT LİSTESİ'!$B$4:$F$703,3,0)))</f>
      </c>
      <c r="N34" s="87">
        <f>IF(ISERROR(VLOOKUP(K34,'KAYIT LİSTESİ'!$B$4:$F$703,4,0)),"",(VLOOKUP(K34,'KAYIT LİSTESİ'!$B$4:$F$703,4,0)))</f>
      </c>
      <c r="O34" s="87">
        <f>IF(ISERROR(VLOOKUP(K34,'KAYIT LİSTESİ'!$B$4:$F$703,5,0)),"",(VLOOKUP(K34,'KAYIT LİSTESİ'!$B$4:$F$703,5,0)))</f>
      </c>
      <c r="P34" s="51"/>
    </row>
    <row r="35" spans="1:16" ht="45" customHeight="1">
      <c r="A35" s="156" t="s">
        <v>470</v>
      </c>
      <c r="B35" s="157"/>
      <c r="C35" s="157"/>
      <c r="D35" s="157"/>
      <c r="E35" s="157"/>
      <c r="F35" s="157"/>
      <c r="G35" s="157"/>
      <c r="H35" s="90"/>
      <c r="J35" s="156" t="s">
        <v>470</v>
      </c>
      <c r="K35" s="157"/>
      <c r="L35" s="157"/>
      <c r="M35" s="157"/>
      <c r="N35" s="157"/>
      <c r="O35" s="157"/>
      <c r="P35" s="157"/>
    </row>
    <row r="36" spans="1:16" ht="45" customHeight="1">
      <c r="A36" s="82" t="s">
        <v>7</v>
      </c>
      <c r="B36" s="82" t="s">
        <v>59</v>
      </c>
      <c r="C36" s="82" t="s">
        <v>58</v>
      </c>
      <c r="D36" s="83" t="s">
        <v>8</v>
      </c>
      <c r="E36" s="84" t="s">
        <v>9</v>
      </c>
      <c r="F36" s="84" t="s">
        <v>426</v>
      </c>
      <c r="G36" s="82" t="s">
        <v>144</v>
      </c>
      <c r="H36" s="90"/>
      <c r="J36" s="82" t="s">
        <v>7</v>
      </c>
      <c r="K36" s="82" t="s">
        <v>59</v>
      </c>
      <c r="L36" s="82" t="s">
        <v>58</v>
      </c>
      <c r="M36" s="83" t="s">
        <v>8</v>
      </c>
      <c r="N36" s="84" t="s">
        <v>9</v>
      </c>
      <c r="O36" s="84" t="s">
        <v>426</v>
      </c>
      <c r="P36" s="82" t="s">
        <v>144</v>
      </c>
    </row>
    <row r="37" spans="1:16" ht="45" customHeight="1">
      <c r="A37" s="44">
        <v>1</v>
      </c>
      <c r="B37" s="86" t="s">
        <v>471</v>
      </c>
      <c r="C37" s="116">
        <f>IF(ISERROR(VLOOKUP(B37,'KAYIT LİSTESİ'!$B$4:$F$703,2,0)),"",(VLOOKUP(B37,'KAYIT LİSTESİ'!$B$4:$F$703,2,0)))</f>
      </c>
      <c r="D37" s="50">
        <f>IF(ISERROR(VLOOKUP(B37,'KAYIT LİSTESİ'!$B$4:$F$703,3,0)),"",(VLOOKUP(B37,'KAYIT LİSTESİ'!$B$4:$F$703,3,0)))</f>
      </c>
      <c r="E37" s="87">
        <f>IF(ISERROR(VLOOKUP(B37,'KAYIT LİSTESİ'!$B$4:$F$703,4,0)),"",(VLOOKUP(B37,'KAYIT LİSTESİ'!$B$4:$F$703,4,0)))</f>
      </c>
      <c r="F37" s="87">
        <f>IF(ISERROR(VLOOKUP(B37,'KAYIT LİSTESİ'!$B$4:$F$703,5,0)),"",(VLOOKUP(B37,'KAYIT LİSTESİ'!$B$4:$F$703,5,0)))</f>
      </c>
      <c r="G37" s="51"/>
      <c r="H37" s="90"/>
      <c r="J37" s="44">
        <v>1</v>
      </c>
      <c r="K37" s="86" t="s">
        <v>479</v>
      </c>
      <c r="L37" s="116">
        <f>IF(ISERROR(VLOOKUP(K37,'KAYIT LİSTESİ'!$B$4:$F$703,2,0)),"",(VLOOKUP(K37,'KAYIT LİSTESİ'!$B$4:$F$703,2,0)))</f>
      </c>
      <c r="M37" s="50">
        <f>IF(ISERROR(VLOOKUP(K37,'KAYIT LİSTESİ'!$B$4:$F$703,3,0)),"",(VLOOKUP(K37,'KAYIT LİSTESİ'!$B$4:$F$703,3,0)))</f>
      </c>
      <c r="N37" s="87">
        <f>IF(ISERROR(VLOOKUP(K37,'KAYIT LİSTESİ'!$B$4:$F$703,4,0)),"",(VLOOKUP(K37,'KAYIT LİSTESİ'!$B$4:$F$703,4,0)))</f>
      </c>
      <c r="O37" s="87">
        <f>IF(ISERROR(VLOOKUP(K37,'KAYIT LİSTESİ'!$B$4:$F$703,5,0)),"",(VLOOKUP(K37,'KAYIT LİSTESİ'!$B$4:$F$703,5,0)))</f>
      </c>
      <c r="P37" s="51"/>
    </row>
    <row r="38" spans="1:16" ht="45" customHeight="1">
      <c r="A38" s="44">
        <v>2</v>
      </c>
      <c r="B38" s="86" t="s">
        <v>472</v>
      </c>
      <c r="C38" s="116">
        <f>IF(ISERROR(VLOOKUP(B38,'KAYIT LİSTESİ'!$B$4:$F$703,2,0)),"",(VLOOKUP(B38,'KAYIT LİSTESİ'!$B$4:$F$703,2,0)))</f>
      </c>
      <c r="D38" s="50">
        <f>IF(ISERROR(VLOOKUP(B38,'KAYIT LİSTESİ'!$B$4:$F$703,3,0)),"",(VLOOKUP(B38,'KAYIT LİSTESİ'!$B$4:$F$703,3,0)))</f>
      </c>
      <c r="E38" s="87">
        <f>IF(ISERROR(VLOOKUP(B38,'KAYIT LİSTESİ'!$B$4:$F$703,4,0)),"",(VLOOKUP(B38,'KAYIT LİSTESİ'!$B$4:$F$703,4,0)))</f>
      </c>
      <c r="F38" s="87">
        <f>IF(ISERROR(VLOOKUP(B38,'KAYIT LİSTESİ'!$B$4:$F$703,5,0)),"",(VLOOKUP(B38,'KAYIT LİSTESİ'!$B$4:$F$703,5,0)))</f>
      </c>
      <c r="G38" s="51"/>
      <c r="H38" s="90"/>
      <c r="J38" s="44">
        <v>2</v>
      </c>
      <c r="K38" s="86" t="s">
        <v>480</v>
      </c>
      <c r="L38" s="116">
        <f>IF(ISERROR(VLOOKUP(K38,'KAYIT LİSTESİ'!$B$4:$F$703,2,0)),"",(VLOOKUP(K38,'KAYIT LİSTESİ'!$B$4:$F$703,2,0)))</f>
      </c>
      <c r="M38" s="50">
        <f>IF(ISERROR(VLOOKUP(K38,'KAYIT LİSTESİ'!$B$4:$F$703,3,0)),"",(VLOOKUP(K38,'KAYIT LİSTESİ'!$B$4:$F$703,3,0)))</f>
      </c>
      <c r="N38" s="87">
        <f>IF(ISERROR(VLOOKUP(K38,'KAYIT LİSTESİ'!$B$4:$F$703,4,0)),"",(VLOOKUP(K38,'KAYIT LİSTESİ'!$B$4:$F$703,4,0)))</f>
      </c>
      <c r="O38" s="87">
        <f>IF(ISERROR(VLOOKUP(K38,'KAYIT LİSTESİ'!$B$4:$F$703,5,0)),"",(VLOOKUP(K38,'KAYIT LİSTESİ'!$B$4:$F$703,5,0)))</f>
      </c>
      <c r="P38" s="51"/>
    </row>
    <row r="39" spans="1:16" ht="45" customHeight="1">
      <c r="A39" s="44">
        <v>3</v>
      </c>
      <c r="B39" s="86" t="s">
        <v>473</v>
      </c>
      <c r="C39" s="116">
        <f>IF(ISERROR(VLOOKUP(B39,'KAYIT LİSTESİ'!$B$4:$F$703,2,0)),"",(VLOOKUP(B39,'KAYIT LİSTESİ'!$B$4:$F$703,2,0)))</f>
      </c>
      <c r="D39" s="50">
        <f>IF(ISERROR(VLOOKUP(B39,'KAYIT LİSTESİ'!$B$4:$F$703,3,0)),"",(VLOOKUP(B39,'KAYIT LİSTESİ'!$B$4:$F$703,3,0)))</f>
      </c>
      <c r="E39" s="87">
        <f>IF(ISERROR(VLOOKUP(B39,'KAYIT LİSTESİ'!$B$4:$F$703,4,0)),"",(VLOOKUP(B39,'KAYIT LİSTESİ'!$B$4:$F$703,4,0)))</f>
      </c>
      <c r="F39" s="87">
        <f>IF(ISERROR(VLOOKUP(B39,'KAYIT LİSTESİ'!$B$4:$F$703,5,0)),"",(VLOOKUP(B39,'KAYIT LİSTESİ'!$B$4:$F$703,5,0)))</f>
      </c>
      <c r="G39" s="51"/>
      <c r="H39" s="90"/>
      <c r="J39" s="44">
        <v>3</v>
      </c>
      <c r="K39" s="86" t="s">
        <v>481</v>
      </c>
      <c r="L39" s="116">
        <f>IF(ISERROR(VLOOKUP(K39,'KAYIT LİSTESİ'!$B$4:$F$703,2,0)),"",(VLOOKUP(K39,'KAYIT LİSTESİ'!$B$4:$F$703,2,0)))</f>
      </c>
      <c r="M39" s="50">
        <f>IF(ISERROR(VLOOKUP(K39,'KAYIT LİSTESİ'!$B$4:$F$703,3,0)),"",(VLOOKUP(K39,'KAYIT LİSTESİ'!$B$4:$F$703,3,0)))</f>
      </c>
      <c r="N39" s="87">
        <f>IF(ISERROR(VLOOKUP(K39,'KAYIT LİSTESİ'!$B$4:$F$703,4,0)),"",(VLOOKUP(K39,'KAYIT LİSTESİ'!$B$4:$F$703,4,0)))</f>
      </c>
      <c r="O39" s="87">
        <f>IF(ISERROR(VLOOKUP(K39,'KAYIT LİSTESİ'!$B$4:$F$703,5,0)),"",(VLOOKUP(K39,'KAYIT LİSTESİ'!$B$4:$F$703,5,0)))</f>
      </c>
      <c r="P39" s="51"/>
    </row>
    <row r="40" spans="1:16" ht="45" customHeight="1">
      <c r="A40" s="44">
        <v>4</v>
      </c>
      <c r="B40" s="86" t="s">
        <v>474</v>
      </c>
      <c r="C40" s="116">
        <f>IF(ISERROR(VLOOKUP(B40,'KAYIT LİSTESİ'!$B$4:$F$703,2,0)),"",(VLOOKUP(B40,'KAYIT LİSTESİ'!$B$4:$F$703,2,0)))</f>
      </c>
      <c r="D40" s="50">
        <f>IF(ISERROR(VLOOKUP(B40,'KAYIT LİSTESİ'!$B$4:$F$703,3,0)),"",(VLOOKUP(B40,'KAYIT LİSTESİ'!$B$4:$F$703,3,0)))</f>
      </c>
      <c r="E40" s="87">
        <f>IF(ISERROR(VLOOKUP(B40,'KAYIT LİSTESİ'!$B$4:$F$703,4,0)),"",(VLOOKUP(B40,'KAYIT LİSTESİ'!$B$4:$F$703,4,0)))</f>
      </c>
      <c r="F40" s="87">
        <f>IF(ISERROR(VLOOKUP(B40,'KAYIT LİSTESİ'!$B$4:$F$703,5,0)),"",(VLOOKUP(B40,'KAYIT LİSTESİ'!$B$4:$F$703,5,0)))</f>
      </c>
      <c r="G40" s="51"/>
      <c r="H40" s="90"/>
      <c r="J40" s="44">
        <v>4</v>
      </c>
      <c r="K40" s="86" t="s">
        <v>482</v>
      </c>
      <c r="L40" s="116">
        <f>IF(ISERROR(VLOOKUP(K40,'KAYIT LİSTESİ'!$B$4:$F$703,2,0)),"",(VLOOKUP(K40,'KAYIT LİSTESİ'!$B$4:$F$703,2,0)))</f>
      </c>
      <c r="M40" s="50">
        <f>IF(ISERROR(VLOOKUP(K40,'KAYIT LİSTESİ'!$B$4:$F$703,3,0)),"",(VLOOKUP(K40,'KAYIT LİSTESİ'!$B$4:$F$703,3,0)))</f>
      </c>
      <c r="N40" s="87">
        <f>IF(ISERROR(VLOOKUP(K40,'KAYIT LİSTESİ'!$B$4:$F$703,4,0)),"",(VLOOKUP(K40,'KAYIT LİSTESİ'!$B$4:$F$703,4,0)))</f>
      </c>
      <c r="O40" s="87">
        <f>IF(ISERROR(VLOOKUP(K40,'KAYIT LİSTESİ'!$B$4:$F$703,5,0)),"",(VLOOKUP(K40,'KAYIT LİSTESİ'!$B$4:$F$703,5,0)))</f>
      </c>
      <c r="P40" s="51"/>
    </row>
    <row r="41" spans="1:16" ht="45" customHeight="1">
      <c r="A41" s="44">
        <v>5</v>
      </c>
      <c r="B41" s="86" t="s">
        <v>475</v>
      </c>
      <c r="C41" s="116">
        <f>IF(ISERROR(VLOOKUP(B41,'KAYIT LİSTESİ'!$B$4:$F$703,2,0)),"",(VLOOKUP(B41,'KAYIT LİSTESİ'!$B$4:$F$703,2,0)))</f>
      </c>
      <c r="D41" s="50">
        <f>IF(ISERROR(VLOOKUP(B41,'KAYIT LİSTESİ'!$B$4:$F$703,3,0)),"",(VLOOKUP(B41,'KAYIT LİSTESİ'!$B$4:$F$703,3,0)))</f>
      </c>
      <c r="E41" s="87">
        <f>IF(ISERROR(VLOOKUP(B41,'KAYIT LİSTESİ'!$B$4:$F$703,4,0)),"",(VLOOKUP(B41,'KAYIT LİSTESİ'!$B$4:$F$703,4,0)))</f>
      </c>
      <c r="F41" s="87">
        <f>IF(ISERROR(VLOOKUP(B41,'KAYIT LİSTESİ'!$B$4:$F$703,5,0)),"",(VLOOKUP(B41,'KAYIT LİSTESİ'!$B$4:$F$703,5,0)))</f>
      </c>
      <c r="G41" s="51"/>
      <c r="H41" s="90"/>
      <c r="J41" s="44">
        <v>5</v>
      </c>
      <c r="K41" s="86" t="s">
        <v>483</v>
      </c>
      <c r="L41" s="116">
        <f>IF(ISERROR(VLOOKUP(K41,'KAYIT LİSTESİ'!$B$4:$F$703,2,0)),"",(VLOOKUP(K41,'KAYIT LİSTESİ'!$B$4:$F$703,2,0)))</f>
      </c>
      <c r="M41" s="50">
        <f>IF(ISERROR(VLOOKUP(K41,'KAYIT LİSTESİ'!$B$4:$F$703,3,0)),"",(VLOOKUP(K41,'KAYIT LİSTESİ'!$B$4:$F$703,3,0)))</f>
      </c>
      <c r="N41" s="87">
        <f>IF(ISERROR(VLOOKUP(K41,'KAYIT LİSTESİ'!$B$4:$F$703,4,0)),"",(VLOOKUP(K41,'KAYIT LİSTESİ'!$B$4:$F$703,4,0)))</f>
      </c>
      <c r="O41" s="87">
        <f>IF(ISERROR(VLOOKUP(K41,'KAYIT LİSTESİ'!$B$4:$F$703,5,0)),"",(VLOOKUP(K41,'KAYIT LİSTESİ'!$B$4:$F$703,5,0)))</f>
      </c>
      <c r="P41" s="51"/>
    </row>
    <row r="42" spans="1:16" ht="45" customHeight="1">
      <c r="A42" s="44">
        <v>6</v>
      </c>
      <c r="B42" s="86" t="s">
        <v>476</v>
      </c>
      <c r="C42" s="116">
        <f>IF(ISERROR(VLOOKUP(B42,'KAYIT LİSTESİ'!$B$4:$F$703,2,0)),"",(VLOOKUP(B42,'KAYIT LİSTESİ'!$B$4:$F$703,2,0)))</f>
      </c>
      <c r="D42" s="50">
        <f>IF(ISERROR(VLOOKUP(B42,'KAYIT LİSTESİ'!$B$4:$F$703,3,0)),"",(VLOOKUP(B42,'KAYIT LİSTESİ'!$B$4:$F$703,3,0)))</f>
      </c>
      <c r="E42" s="87">
        <f>IF(ISERROR(VLOOKUP(B42,'KAYIT LİSTESİ'!$B$4:$F$703,4,0)),"",(VLOOKUP(B42,'KAYIT LİSTESİ'!$B$4:$F$703,4,0)))</f>
      </c>
      <c r="F42" s="87">
        <f>IF(ISERROR(VLOOKUP(B42,'KAYIT LİSTESİ'!$B$4:$F$703,5,0)),"",(VLOOKUP(B42,'KAYIT LİSTESİ'!$B$4:$F$703,5,0)))</f>
      </c>
      <c r="G42" s="51"/>
      <c r="H42" s="90"/>
      <c r="J42" s="44">
        <v>6</v>
      </c>
      <c r="K42" s="86" t="s">
        <v>484</v>
      </c>
      <c r="L42" s="116">
        <f>IF(ISERROR(VLOOKUP(K42,'KAYIT LİSTESİ'!$B$4:$F$703,2,0)),"",(VLOOKUP(K42,'KAYIT LİSTESİ'!$B$4:$F$703,2,0)))</f>
      </c>
      <c r="M42" s="50">
        <f>IF(ISERROR(VLOOKUP(K42,'KAYIT LİSTESİ'!$B$4:$F$703,3,0)),"",(VLOOKUP(K42,'KAYIT LİSTESİ'!$B$4:$F$703,3,0)))</f>
      </c>
      <c r="N42" s="87">
        <f>IF(ISERROR(VLOOKUP(K42,'KAYIT LİSTESİ'!$B$4:$F$703,4,0)),"",(VLOOKUP(K42,'KAYIT LİSTESİ'!$B$4:$F$703,4,0)))</f>
      </c>
      <c r="O42" s="87">
        <f>IF(ISERROR(VLOOKUP(K42,'KAYIT LİSTESİ'!$B$4:$F$703,5,0)),"",(VLOOKUP(K42,'KAYIT LİSTESİ'!$B$4:$F$703,5,0)))</f>
      </c>
      <c r="P42" s="51"/>
    </row>
    <row r="43" spans="1:16" ht="45" customHeight="1">
      <c r="A43" s="44">
        <v>7</v>
      </c>
      <c r="B43" s="86" t="s">
        <v>477</v>
      </c>
      <c r="C43" s="116">
        <f>IF(ISERROR(VLOOKUP(B43,'KAYIT LİSTESİ'!$B$4:$F$703,2,0)),"",(VLOOKUP(B43,'KAYIT LİSTESİ'!$B$4:$F$703,2,0)))</f>
      </c>
      <c r="D43" s="50">
        <f>IF(ISERROR(VLOOKUP(B43,'KAYIT LİSTESİ'!$B$4:$F$703,3,0)),"",(VLOOKUP(B43,'KAYIT LİSTESİ'!$B$4:$F$703,3,0)))</f>
      </c>
      <c r="E43" s="87">
        <f>IF(ISERROR(VLOOKUP(B43,'KAYIT LİSTESİ'!$B$4:$F$703,4,0)),"",(VLOOKUP(B43,'KAYIT LİSTESİ'!$B$4:$F$703,4,0)))</f>
      </c>
      <c r="F43" s="87">
        <f>IF(ISERROR(VLOOKUP(B43,'KAYIT LİSTESİ'!$B$4:$F$703,5,0)),"",(VLOOKUP(B43,'KAYIT LİSTESİ'!$B$4:$F$703,5,0)))</f>
      </c>
      <c r="G43" s="51"/>
      <c r="H43" s="90"/>
      <c r="J43" s="44">
        <v>7</v>
      </c>
      <c r="K43" s="86" t="s">
        <v>485</v>
      </c>
      <c r="L43" s="116">
        <f>IF(ISERROR(VLOOKUP(K43,'KAYIT LİSTESİ'!$B$4:$F$703,2,0)),"",(VLOOKUP(K43,'KAYIT LİSTESİ'!$B$4:$F$703,2,0)))</f>
      </c>
      <c r="M43" s="50">
        <f>IF(ISERROR(VLOOKUP(K43,'KAYIT LİSTESİ'!$B$4:$F$703,3,0)),"",(VLOOKUP(K43,'KAYIT LİSTESİ'!$B$4:$F$703,3,0)))</f>
      </c>
      <c r="N43" s="87">
        <f>IF(ISERROR(VLOOKUP(K43,'KAYIT LİSTESİ'!$B$4:$F$703,4,0)),"",(VLOOKUP(K43,'KAYIT LİSTESİ'!$B$4:$F$703,4,0)))</f>
      </c>
      <c r="O43" s="87">
        <f>IF(ISERROR(VLOOKUP(K43,'KAYIT LİSTESİ'!$B$4:$F$703,5,0)),"",(VLOOKUP(K43,'KAYIT LİSTESİ'!$B$4:$F$703,5,0)))</f>
      </c>
      <c r="P43" s="51"/>
    </row>
    <row r="44" spans="1:16" ht="45" customHeight="1">
      <c r="A44" s="44">
        <v>8</v>
      </c>
      <c r="B44" s="86" t="s">
        <v>478</v>
      </c>
      <c r="C44" s="116">
        <f>IF(ISERROR(VLOOKUP(B44,'KAYIT LİSTESİ'!$B$4:$F$703,2,0)),"",(VLOOKUP(B44,'KAYIT LİSTESİ'!$B$4:$F$703,2,0)))</f>
      </c>
      <c r="D44" s="50">
        <f>IF(ISERROR(VLOOKUP(B44,'KAYIT LİSTESİ'!$B$4:$F$703,3,0)),"",(VLOOKUP(B44,'KAYIT LİSTESİ'!$B$4:$F$703,3,0)))</f>
      </c>
      <c r="E44" s="87">
        <f>IF(ISERROR(VLOOKUP(B44,'KAYIT LİSTESİ'!$B$4:$F$703,4,0)),"",(VLOOKUP(B44,'KAYIT LİSTESİ'!$B$4:$F$703,4,0)))</f>
      </c>
      <c r="F44" s="87">
        <f>IF(ISERROR(VLOOKUP(B44,'KAYIT LİSTESİ'!$B$4:$F$703,5,0)),"",(VLOOKUP(B44,'KAYIT LİSTESİ'!$B$4:$F$703,5,0)))</f>
      </c>
      <c r="G44" s="51"/>
      <c r="H44" s="90"/>
      <c r="J44" s="44">
        <v>8</v>
      </c>
      <c r="K44" s="86" t="s">
        <v>486</v>
      </c>
      <c r="L44" s="116">
        <f>IF(ISERROR(VLOOKUP(K44,'KAYIT LİSTESİ'!$B$4:$F$703,2,0)),"",(VLOOKUP(K44,'KAYIT LİSTESİ'!$B$4:$F$703,2,0)))</f>
      </c>
      <c r="M44" s="50">
        <f>IF(ISERROR(VLOOKUP(K44,'KAYIT LİSTESİ'!$B$4:$F$703,3,0)),"",(VLOOKUP(K44,'KAYIT LİSTESİ'!$B$4:$F$703,3,0)))</f>
      </c>
      <c r="N44" s="87">
        <f>IF(ISERROR(VLOOKUP(K44,'KAYIT LİSTESİ'!$B$4:$F$703,4,0)),"",(VLOOKUP(K44,'KAYIT LİSTESİ'!$B$4:$F$703,4,0)))</f>
      </c>
      <c r="O44" s="87">
        <f>IF(ISERROR(VLOOKUP(K44,'KAYIT LİSTESİ'!$B$4:$F$703,5,0)),"",(VLOOKUP(K44,'KAYIT LİSTESİ'!$B$4:$F$703,5,0)))</f>
      </c>
      <c r="P44" s="51"/>
    </row>
    <row r="45" spans="1:16" ht="45" customHeight="1">
      <c r="A45" s="128"/>
      <c r="B45" s="124"/>
      <c r="C45" s="125"/>
      <c r="D45" s="126"/>
      <c r="E45" s="127"/>
      <c r="F45" s="127"/>
      <c r="G45" s="129"/>
      <c r="H45" s="90"/>
      <c r="J45" s="130"/>
      <c r="K45" s="131"/>
      <c r="L45" s="132"/>
      <c r="M45" s="133"/>
      <c r="N45" s="134"/>
      <c r="O45" s="134"/>
      <c r="P45" s="135"/>
    </row>
    <row r="46" spans="1:16" ht="45" customHeight="1">
      <c r="A46" s="150" t="s">
        <v>517</v>
      </c>
      <c r="B46" s="150"/>
      <c r="C46" s="150"/>
      <c r="D46" s="150"/>
      <c r="E46" s="150"/>
      <c r="F46" s="150"/>
      <c r="G46" s="150"/>
      <c r="H46" s="92"/>
      <c r="J46" s="150" t="s">
        <v>145</v>
      </c>
      <c r="K46" s="150"/>
      <c r="L46" s="150"/>
      <c r="M46" s="150"/>
      <c r="N46" s="150"/>
      <c r="O46" s="150"/>
      <c r="P46" s="150"/>
    </row>
    <row r="47" spans="1:16" ht="45" customHeight="1">
      <c r="A47" s="156" t="s">
        <v>11</v>
      </c>
      <c r="B47" s="157"/>
      <c r="C47" s="157"/>
      <c r="D47" s="157"/>
      <c r="E47" s="157"/>
      <c r="F47" s="157"/>
      <c r="G47" s="157"/>
      <c r="H47" s="93"/>
      <c r="J47" s="148" t="s">
        <v>5</v>
      </c>
      <c r="K47" s="151"/>
      <c r="L47" s="148" t="s">
        <v>57</v>
      </c>
      <c r="M47" s="148" t="s">
        <v>15</v>
      </c>
      <c r="N47" s="148" t="s">
        <v>6</v>
      </c>
      <c r="O47" s="148" t="s">
        <v>426</v>
      </c>
      <c r="P47" s="148" t="s">
        <v>144</v>
      </c>
    </row>
    <row r="48" spans="1:16" ht="45" customHeight="1">
      <c r="A48" s="82" t="s">
        <v>7</v>
      </c>
      <c r="B48" s="82" t="s">
        <v>59</v>
      </c>
      <c r="C48" s="82" t="s">
        <v>58</v>
      </c>
      <c r="D48" s="83" t="s">
        <v>8</v>
      </c>
      <c r="E48" s="84" t="s">
        <v>9</v>
      </c>
      <c r="F48" s="84" t="s">
        <v>426</v>
      </c>
      <c r="G48" s="82" t="s">
        <v>144</v>
      </c>
      <c r="H48" s="94"/>
      <c r="J48" s="149"/>
      <c r="K48" s="151"/>
      <c r="L48" s="149"/>
      <c r="M48" s="149"/>
      <c r="N48" s="149"/>
      <c r="O48" s="149"/>
      <c r="P48" s="149"/>
    </row>
    <row r="49" spans="1:16" ht="45" customHeight="1">
      <c r="A49" s="14">
        <v>1</v>
      </c>
      <c r="B49" s="15" t="s">
        <v>518</v>
      </c>
      <c r="C49" s="118">
        <f>IF(ISERROR(VLOOKUP(B49,'KAYIT LİSTESİ'!$B$4:$F$703,2,0)),"",(VLOOKUP(B49,'KAYIT LİSTESİ'!$B$4:$F$703,2,0)))</f>
      </c>
      <c r="D49" s="16">
        <f>IF(ISERROR(VLOOKUP(B49,'KAYIT LİSTESİ'!$B$4:$F$703,3,0)),"",(VLOOKUP(B49,'KAYIT LİSTESİ'!$B$4:$F$703,3,0)))</f>
      </c>
      <c r="E49" s="35">
        <f>IF(ISERROR(VLOOKUP(B49,'KAYIT LİSTESİ'!$B$4:$F$703,4,0)),"",(VLOOKUP(B49,'KAYIT LİSTESİ'!$B$4:$F$703,4,0)))</f>
      </c>
      <c r="F49" s="35">
        <f>IF(ISERROR(VLOOKUP(B49,'KAYIT LİSTESİ'!$B$4:$F$703,5,0)),"",(VLOOKUP(B49,'KAYIT LİSTESİ'!$B$4:$F$703,5,0)))</f>
      </c>
      <c r="G49" s="17"/>
      <c r="H49" s="95"/>
      <c r="J49" s="44">
        <v>1</v>
      </c>
      <c r="K49" s="86" t="s">
        <v>324</v>
      </c>
      <c r="L49" s="119">
        <f>IF(ISERROR(VLOOKUP(K49,'KAYIT LİSTESİ'!$B$4:$F$703,2,0)),"",(VLOOKUP(K49,'KAYIT LİSTESİ'!$B$4:$F$703,2,0)))</f>
      </c>
      <c r="M49" s="88">
        <f>IF(ISERROR(VLOOKUP(K49,'KAYIT LİSTESİ'!$B$4:$F$703,3,0)),"",(VLOOKUP(K49,'KAYIT LİSTESİ'!$B$4:$F$703,3,0)))</f>
      </c>
      <c r="N49" s="104">
        <f>IF(ISERROR(VLOOKUP(K49,'KAYIT LİSTESİ'!$B$4:$F$703,4,0)),"",(VLOOKUP(K49,'KAYIT LİSTESİ'!$B$4:$F$703,4,0)))</f>
      </c>
      <c r="O49" s="104">
        <f>IF(ISERROR(VLOOKUP(K49,'KAYIT LİSTESİ'!$B$4:$F$703,5,0)),"",(VLOOKUP(K49,'KAYIT LİSTESİ'!$B$4:$F$703,5,0)))</f>
      </c>
      <c r="P49" s="89"/>
    </row>
    <row r="50" spans="1:16" ht="45" customHeight="1">
      <c r="A50" s="14">
        <v>2</v>
      </c>
      <c r="B50" s="15" t="s">
        <v>519</v>
      </c>
      <c r="C50" s="118">
        <f>IF(ISERROR(VLOOKUP(B50,'KAYIT LİSTESİ'!$B$4:$F$703,2,0)),"",(VLOOKUP(B50,'KAYIT LİSTESİ'!$B$4:$F$703,2,0)))</f>
      </c>
      <c r="D50" s="16">
        <f>IF(ISERROR(VLOOKUP(B50,'KAYIT LİSTESİ'!$B$4:$F$703,3,0)),"",(VLOOKUP(B50,'KAYIT LİSTESİ'!$B$4:$F$703,3,0)))</f>
      </c>
      <c r="E50" s="35">
        <f>IF(ISERROR(VLOOKUP(B50,'KAYIT LİSTESİ'!$B$4:$F$703,4,0)),"",(VLOOKUP(B50,'KAYIT LİSTESİ'!$B$4:$F$703,4,0)))</f>
      </c>
      <c r="F50" s="35">
        <f>IF(ISERROR(VLOOKUP(B50,'KAYIT LİSTESİ'!$B$4:$F$703,5,0)),"",(VLOOKUP(B50,'KAYIT LİSTESİ'!$B$4:$F$703,5,0)))</f>
      </c>
      <c r="G50" s="17"/>
      <c r="H50" s="95"/>
      <c r="J50" s="44">
        <v>2</v>
      </c>
      <c r="K50" s="86" t="s">
        <v>325</v>
      </c>
      <c r="L50" s="119">
        <f>IF(ISERROR(VLOOKUP(K50,'KAYIT LİSTESİ'!$B$4:$F$703,2,0)),"",(VLOOKUP(K50,'KAYIT LİSTESİ'!$B$4:$F$703,2,0)))</f>
      </c>
      <c r="M50" s="88">
        <f>IF(ISERROR(VLOOKUP(K50,'KAYIT LİSTESİ'!$B$4:$F$703,3,0)),"",(VLOOKUP(K50,'KAYIT LİSTESİ'!$B$4:$F$703,3,0)))</f>
      </c>
      <c r="N50" s="104">
        <f>IF(ISERROR(VLOOKUP(K50,'KAYIT LİSTESİ'!$B$4:$F$703,4,0)),"",(VLOOKUP(K50,'KAYIT LİSTESİ'!$B$4:$F$703,4,0)))</f>
      </c>
      <c r="O50" s="104">
        <f>IF(ISERROR(VLOOKUP(K50,'KAYIT LİSTESİ'!$B$4:$F$703,5,0)),"",(VLOOKUP(K50,'KAYIT LİSTESİ'!$B$4:$F$703,5,0)))</f>
      </c>
      <c r="P50" s="89"/>
    </row>
    <row r="51" spans="1:16" ht="45" customHeight="1">
      <c r="A51" s="14">
        <v>3</v>
      </c>
      <c r="B51" s="15" t="s">
        <v>520</v>
      </c>
      <c r="C51" s="118">
        <f>IF(ISERROR(VLOOKUP(B51,'KAYIT LİSTESİ'!$B$4:$F$703,2,0)),"",(VLOOKUP(B51,'KAYIT LİSTESİ'!$B$4:$F$703,2,0)))</f>
      </c>
      <c r="D51" s="16">
        <f>IF(ISERROR(VLOOKUP(B51,'KAYIT LİSTESİ'!$B$4:$F$703,3,0)),"",(VLOOKUP(B51,'KAYIT LİSTESİ'!$B$4:$F$703,3,0)))</f>
      </c>
      <c r="E51" s="35">
        <f>IF(ISERROR(VLOOKUP(B51,'KAYIT LİSTESİ'!$B$4:$F$703,4,0)),"",(VLOOKUP(B51,'KAYIT LİSTESİ'!$B$4:$F$703,4,0)))</f>
      </c>
      <c r="F51" s="35">
        <f>IF(ISERROR(VLOOKUP(B51,'KAYIT LİSTESİ'!$B$4:$F$703,5,0)),"",(VLOOKUP(B51,'KAYIT LİSTESİ'!$B$4:$F$703,5,0)))</f>
      </c>
      <c r="G51" s="17"/>
      <c r="H51" s="95"/>
      <c r="J51" s="44">
        <v>3</v>
      </c>
      <c r="K51" s="86" t="s">
        <v>326</v>
      </c>
      <c r="L51" s="119">
        <f>IF(ISERROR(VLOOKUP(K51,'KAYIT LİSTESİ'!$B$4:$F$703,2,0)),"",(VLOOKUP(K51,'KAYIT LİSTESİ'!$B$4:$F$703,2,0)))</f>
      </c>
      <c r="M51" s="88">
        <f>IF(ISERROR(VLOOKUP(K51,'KAYIT LİSTESİ'!$B$4:$F$703,3,0)),"",(VLOOKUP(K51,'KAYIT LİSTESİ'!$B$4:$F$703,3,0)))</f>
      </c>
      <c r="N51" s="104">
        <f>IF(ISERROR(VLOOKUP(K51,'KAYIT LİSTESİ'!$B$4:$F$703,4,0)),"",(VLOOKUP(K51,'KAYIT LİSTESİ'!$B$4:$F$703,4,0)))</f>
      </c>
      <c r="O51" s="104">
        <f>IF(ISERROR(VLOOKUP(K51,'KAYIT LİSTESİ'!$B$4:$F$703,5,0)),"",(VLOOKUP(K51,'KAYIT LİSTESİ'!$B$4:$F$703,5,0)))</f>
      </c>
      <c r="P51" s="89"/>
    </row>
    <row r="52" spans="1:16" ht="45" customHeight="1">
      <c r="A52" s="14">
        <v>4</v>
      </c>
      <c r="B52" s="15" t="s">
        <v>521</v>
      </c>
      <c r="C52" s="118">
        <f>IF(ISERROR(VLOOKUP(B52,'KAYIT LİSTESİ'!$B$4:$F$703,2,0)),"",(VLOOKUP(B52,'KAYIT LİSTESİ'!$B$4:$F$703,2,0)))</f>
      </c>
      <c r="D52" s="16">
        <f>IF(ISERROR(VLOOKUP(B52,'KAYIT LİSTESİ'!$B$4:$F$703,3,0)),"",(VLOOKUP(B52,'KAYIT LİSTESİ'!$B$4:$F$703,3,0)))</f>
      </c>
      <c r="E52" s="35">
        <f>IF(ISERROR(VLOOKUP(B52,'KAYIT LİSTESİ'!$B$4:$F$703,4,0)),"",(VLOOKUP(B52,'KAYIT LİSTESİ'!$B$4:$F$703,4,0)))</f>
      </c>
      <c r="F52" s="35">
        <f>IF(ISERROR(VLOOKUP(B52,'KAYIT LİSTESİ'!$B$4:$F$703,5,0)),"",(VLOOKUP(B52,'KAYIT LİSTESİ'!$B$4:$F$703,5,0)))</f>
      </c>
      <c r="G52" s="17"/>
      <c r="H52" s="95"/>
      <c r="J52" s="44">
        <v>4</v>
      </c>
      <c r="K52" s="86" t="s">
        <v>327</v>
      </c>
      <c r="L52" s="119">
        <f>IF(ISERROR(VLOOKUP(K52,'KAYIT LİSTESİ'!$B$4:$F$703,2,0)),"",(VLOOKUP(K52,'KAYIT LİSTESİ'!$B$4:$F$703,2,0)))</f>
      </c>
      <c r="M52" s="88">
        <f>IF(ISERROR(VLOOKUP(K52,'KAYIT LİSTESİ'!$B$4:$F$703,3,0)),"",(VLOOKUP(K52,'KAYIT LİSTESİ'!$B$4:$F$703,3,0)))</f>
      </c>
      <c r="N52" s="104">
        <f>IF(ISERROR(VLOOKUP(K52,'KAYIT LİSTESİ'!$B$4:$F$703,4,0)),"",(VLOOKUP(K52,'KAYIT LİSTESİ'!$B$4:$F$703,4,0)))</f>
      </c>
      <c r="O52" s="104">
        <f>IF(ISERROR(VLOOKUP(K52,'KAYIT LİSTESİ'!$B$4:$F$703,5,0)),"",(VLOOKUP(K52,'KAYIT LİSTESİ'!$B$4:$F$703,5,0)))</f>
      </c>
      <c r="P52" s="89"/>
    </row>
    <row r="53" spans="1:16" ht="45" customHeight="1">
      <c r="A53" s="14">
        <v>5</v>
      </c>
      <c r="B53" s="15" t="s">
        <v>522</v>
      </c>
      <c r="C53" s="118">
        <f>IF(ISERROR(VLOOKUP(B53,'KAYIT LİSTESİ'!$B$4:$F$703,2,0)),"",(VLOOKUP(B53,'KAYIT LİSTESİ'!$B$4:$F$703,2,0)))</f>
      </c>
      <c r="D53" s="16">
        <f>IF(ISERROR(VLOOKUP(B53,'KAYIT LİSTESİ'!$B$4:$F$703,3,0)),"",(VLOOKUP(B53,'KAYIT LİSTESİ'!$B$4:$F$703,3,0)))</f>
      </c>
      <c r="E53" s="35">
        <f>IF(ISERROR(VLOOKUP(B53,'KAYIT LİSTESİ'!$B$4:$F$703,4,0)),"",(VLOOKUP(B53,'KAYIT LİSTESİ'!$B$4:$F$703,4,0)))</f>
      </c>
      <c r="F53" s="35">
        <f>IF(ISERROR(VLOOKUP(B53,'KAYIT LİSTESİ'!$B$4:$F$703,5,0)),"",(VLOOKUP(B53,'KAYIT LİSTESİ'!$B$4:$F$703,5,0)))</f>
      </c>
      <c r="G53" s="17"/>
      <c r="H53" s="95"/>
      <c r="J53" s="44">
        <v>5</v>
      </c>
      <c r="K53" s="86" t="s">
        <v>328</v>
      </c>
      <c r="L53" s="119">
        <f>IF(ISERROR(VLOOKUP(K53,'KAYIT LİSTESİ'!$B$4:$F$703,2,0)),"",(VLOOKUP(K53,'KAYIT LİSTESİ'!$B$4:$F$703,2,0)))</f>
      </c>
      <c r="M53" s="88">
        <f>IF(ISERROR(VLOOKUP(K53,'KAYIT LİSTESİ'!$B$4:$F$703,3,0)),"",(VLOOKUP(K53,'KAYIT LİSTESİ'!$B$4:$F$703,3,0)))</f>
      </c>
      <c r="N53" s="104">
        <f>IF(ISERROR(VLOOKUP(K53,'KAYIT LİSTESİ'!$B$4:$F$703,4,0)),"",(VLOOKUP(K53,'KAYIT LİSTESİ'!$B$4:$F$703,4,0)))</f>
      </c>
      <c r="O53" s="104">
        <f>IF(ISERROR(VLOOKUP(K53,'KAYIT LİSTESİ'!$B$4:$F$703,5,0)),"",(VLOOKUP(K53,'KAYIT LİSTESİ'!$B$4:$F$703,5,0)))</f>
      </c>
      <c r="P53" s="89"/>
    </row>
    <row r="54" spans="1:16" ht="45" customHeight="1">
      <c r="A54" s="14">
        <v>6</v>
      </c>
      <c r="B54" s="15" t="s">
        <v>523</v>
      </c>
      <c r="C54" s="118">
        <f>IF(ISERROR(VLOOKUP(B54,'KAYIT LİSTESİ'!$B$4:$F$703,2,0)),"",(VLOOKUP(B54,'KAYIT LİSTESİ'!$B$4:$F$703,2,0)))</f>
      </c>
      <c r="D54" s="16">
        <f>IF(ISERROR(VLOOKUP(B54,'KAYIT LİSTESİ'!$B$4:$F$703,3,0)),"",(VLOOKUP(B54,'KAYIT LİSTESİ'!$B$4:$F$703,3,0)))</f>
      </c>
      <c r="E54" s="35">
        <f>IF(ISERROR(VLOOKUP(B54,'KAYIT LİSTESİ'!$B$4:$F$703,4,0)),"",(VLOOKUP(B54,'KAYIT LİSTESİ'!$B$4:$F$703,4,0)))</f>
      </c>
      <c r="F54" s="35">
        <f>IF(ISERROR(VLOOKUP(B54,'KAYIT LİSTESİ'!$B$4:$F$703,5,0)),"",(VLOOKUP(B54,'KAYIT LİSTESİ'!$B$4:$F$703,5,0)))</f>
      </c>
      <c r="G54" s="17"/>
      <c r="H54" s="95"/>
      <c r="J54" s="44">
        <v>6</v>
      </c>
      <c r="K54" s="86" t="s">
        <v>329</v>
      </c>
      <c r="L54" s="119">
        <f>IF(ISERROR(VLOOKUP(K54,'KAYIT LİSTESİ'!$B$4:$F$703,2,0)),"",(VLOOKUP(K54,'KAYIT LİSTESİ'!$B$4:$F$703,2,0)))</f>
      </c>
      <c r="M54" s="88">
        <f>IF(ISERROR(VLOOKUP(K54,'KAYIT LİSTESİ'!$B$4:$F$703,3,0)),"",(VLOOKUP(K54,'KAYIT LİSTESİ'!$B$4:$F$703,3,0)))</f>
      </c>
      <c r="N54" s="104">
        <f>IF(ISERROR(VLOOKUP(K54,'KAYIT LİSTESİ'!$B$4:$F$703,4,0)),"",(VLOOKUP(K54,'KAYIT LİSTESİ'!$B$4:$F$703,4,0)))</f>
      </c>
      <c r="O54" s="104">
        <f>IF(ISERROR(VLOOKUP(K54,'KAYIT LİSTESİ'!$B$4:$F$703,5,0)),"",(VLOOKUP(K54,'KAYIT LİSTESİ'!$B$4:$F$703,5,0)))</f>
      </c>
      <c r="P54" s="89"/>
    </row>
    <row r="55" spans="1:16" ht="45" customHeight="1">
      <c r="A55" s="14">
        <v>7</v>
      </c>
      <c r="B55" s="15" t="s">
        <v>524</v>
      </c>
      <c r="C55" s="118">
        <f>IF(ISERROR(VLOOKUP(B55,'KAYIT LİSTESİ'!$B$4:$F$703,2,0)),"",(VLOOKUP(B55,'KAYIT LİSTESİ'!$B$4:$F$703,2,0)))</f>
      </c>
      <c r="D55" s="16">
        <f>IF(ISERROR(VLOOKUP(B55,'KAYIT LİSTESİ'!$B$4:$F$703,3,0)),"",(VLOOKUP(B55,'KAYIT LİSTESİ'!$B$4:$F$703,3,0)))</f>
      </c>
      <c r="E55" s="35">
        <f>IF(ISERROR(VLOOKUP(B55,'KAYIT LİSTESİ'!$B$4:$F$703,4,0)),"",(VLOOKUP(B55,'KAYIT LİSTESİ'!$B$4:$F$703,4,0)))</f>
      </c>
      <c r="F55" s="35">
        <f>IF(ISERROR(VLOOKUP(B55,'KAYIT LİSTESİ'!$B$4:$F$703,5,0)),"",(VLOOKUP(B55,'KAYIT LİSTESİ'!$B$4:$F$703,5,0)))</f>
      </c>
      <c r="G55" s="17"/>
      <c r="H55" s="95"/>
      <c r="J55" s="44">
        <v>7</v>
      </c>
      <c r="K55" s="86" t="s">
        <v>330</v>
      </c>
      <c r="L55" s="119">
        <f>IF(ISERROR(VLOOKUP(K55,'KAYIT LİSTESİ'!$B$4:$F$703,2,0)),"",(VLOOKUP(K55,'KAYIT LİSTESİ'!$B$4:$F$703,2,0)))</f>
      </c>
      <c r="M55" s="88">
        <f>IF(ISERROR(VLOOKUP(K55,'KAYIT LİSTESİ'!$B$4:$F$703,3,0)),"",(VLOOKUP(K55,'KAYIT LİSTESİ'!$B$4:$F$703,3,0)))</f>
      </c>
      <c r="N55" s="104">
        <f>IF(ISERROR(VLOOKUP(K55,'KAYIT LİSTESİ'!$B$4:$F$703,4,0)),"",(VLOOKUP(K55,'KAYIT LİSTESİ'!$B$4:$F$703,4,0)))</f>
      </c>
      <c r="O55" s="104">
        <f>IF(ISERROR(VLOOKUP(K55,'KAYIT LİSTESİ'!$B$4:$F$703,5,0)),"",(VLOOKUP(K55,'KAYIT LİSTESİ'!$B$4:$F$703,5,0)))</f>
      </c>
      <c r="P55" s="89"/>
    </row>
    <row r="56" spans="1:16" ht="45" customHeight="1">
      <c r="A56" s="14">
        <v>8</v>
      </c>
      <c r="B56" s="15" t="s">
        <v>525</v>
      </c>
      <c r="C56" s="118">
        <f>IF(ISERROR(VLOOKUP(B56,'KAYIT LİSTESİ'!$B$4:$F$703,2,0)),"",(VLOOKUP(B56,'KAYIT LİSTESİ'!$B$4:$F$703,2,0)))</f>
      </c>
      <c r="D56" s="16">
        <f>IF(ISERROR(VLOOKUP(B56,'KAYIT LİSTESİ'!$B$4:$F$703,3,0)),"",(VLOOKUP(B56,'KAYIT LİSTESİ'!$B$4:$F$703,3,0)))</f>
      </c>
      <c r="E56" s="35">
        <f>IF(ISERROR(VLOOKUP(B56,'KAYIT LİSTESİ'!$B$4:$F$703,4,0)),"",(VLOOKUP(B56,'KAYIT LİSTESİ'!$B$4:$F$703,4,0)))</f>
      </c>
      <c r="F56" s="35">
        <f>IF(ISERROR(VLOOKUP(B56,'KAYIT LİSTESİ'!$B$4:$F$703,5,0)),"",(VLOOKUP(B56,'KAYIT LİSTESİ'!$B$4:$F$703,5,0)))</f>
      </c>
      <c r="G56" s="17"/>
      <c r="H56" s="95"/>
      <c r="J56" s="44">
        <v>8</v>
      </c>
      <c r="K56" s="86" t="s">
        <v>331</v>
      </c>
      <c r="L56" s="119">
        <f>IF(ISERROR(VLOOKUP(K56,'KAYIT LİSTESİ'!$B$4:$F$703,2,0)),"",(VLOOKUP(K56,'KAYIT LİSTESİ'!$B$4:$F$703,2,0)))</f>
      </c>
      <c r="M56" s="88">
        <f>IF(ISERROR(VLOOKUP(K56,'KAYIT LİSTESİ'!$B$4:$F$703,3,0)),"",(VLOOKUP(K56,'KAYIT LİSTESİ'!$B$4:$F$703,3,0)))</f>
      </c>
      <c r="N56" s="104">
        <f>IF(ISERROR(VLOOKUP(K56,'KAYIT LİSTESİ'!$B$4:$F$703,4,0)),"",(VLOOKUP(K56,'KAYIT LİSTESİ'!$B$4:$F$703,4,0)))</f>
      </c>
      <c r="O56" s="104">
        <f>IF(ISERROR(VLOOKUP(K56,'KAYIT LİSTESİ'!$B$4:$F$703,5,0)),"",(VLOOKUP(K56,'KAYIT LİSTESİ'!$B$4:$F$703,5,0)))</f>
      </c>
      <c r="P56" s="89"/>
    </row>
    <row r="57" spans="1:16" ht="45" customHeight="1">
      <c r="A57" s="156" t="s">
        <v>12</v>
      </c>
      <c r="B57" s="157"/>
      <c r="C57" s="157"/>
      <c r="D57" s="157"/>
      <c r="E57" s="157"/>
      <c r="F57" s="157"/>
      <c r="G57" s="157"/>
      <c r="H57" s="93"/>
      <c r="J57" s="44">
        <v>9</v>
      </c>
      <c r="K57" s="86" t="s">
        <v>332</v>
      </c>
      <c r="L57" s="119">
        <f>IF(ISERROR(VLOOKUP(K57,'KAYIT LİSTESİ'!$B$4:$F$703,2,0)),"",(VLOOKUP(K57,'KAYIT LİSTESİ'!$B$4:$F$703,2,0)))</f>
      </c>
      <c r="M57" s="88">
        <f>IF(ISERROR(VLOOKUP(K57,'KAYIT LİSTESİ'!$B$4:$F$703,3,0)),"",(VLOOKUP(K57,'KAYIT LİSTESİ'!$B$4:$F$703,3,0)))</f>
      </c>
      <c r="N57" s="104">
        <f>IF(ISERROR(VLOOKUP(K57,'KAYIT LİSTESİ'!$B$4:$F$703,4,0)),"",(VLOOKUP(K57,'KAYIT LİSTESİ'!$B$4:$F$703,4,0)))</f>
      </c>
      <c r="O57" s="104">
        <f>IF(ISERROR(VLOOKUP(K57,'KAYIT LİSTESİ'!$B$4:$F$703,5,0)),"",(VLOOKUP(K57,'KAYIT LİSTESİ'!$B$4:$F$703,5,0)))</f>
      </c>
      <c r="P57" s="89"/>
    </row>
    <row r="58" spans="1:16" ht="45" customHeight="1">
      <c r="A58" s="82" t="s">
        <v>7</v>
      </c>
      <c r="B58" s="82" t="s">
        <v>59</v>
      </c>
      <c r="C58" s="82" t="s">
        <v>58</v>
      </c>
      <c r="D58" s="83" t="s">
        <v>8</v>
      </c>
      <c r="E58" s="84" t="s">
        <v>9</v>
      </c>
      <c r="F58" s="84" t="s">
        <v>426</v>
      </c>
      <c r="G58" s="82" t="s">
        <v>144</v>
      </c>
      <c r="H58" s="94"/>
      <c r="J58" s="44">
        <v>10</v>
      </c>
      <c r="K58" s="86" t="s">
        <v>333</v>
      </c>
      <c r="L58" s="119">
        <f>IF(ISERROR(VLOOKUP(K58,'KAYIT LİSTESİ'!$B$4:$F$703,2,0)),"",(VLOOKUP(K58,'KAYIT LİSTESİ'!$B$4:$F$703,2,0)))</f>
      </c>
      <c r="M58" s="88">
        <f>IF(ISERROR(VLOOKUP(K58,'KAYIT LİSTESİ'!$B$4:$F$703,3,0)),"",(VLOOKUP(K58,'KAYIT LİSTESİ'!$B$4:$F$703,3,0)))</f>
      </c>
      <c r="N58" s="104">
        <f>IF(ISERROR(VLOOKUP(K58,'KAYIT LİSTESİ'!$B$4:$F$703,4,0)),"",(VLOOKUP(K58,'KAYIT LİSTESİ'!$B$4:$F$703,4,0)))</f>
      </c>
      <c r="O58" s="104">
        <f>IF(ISERROR(VLOOKUP(K58,'KAYIT LİSTESİ'!$B$4:$F$703,5,0)),"",(VLOOKUP(K58,'KAYIT LİSTESİ'!$B$4:$F$703,5,0)))</f>
      </c>
      <c r="P58" s="89"/>
    </row>
    <row r="59" spans="1:16" ht="45" customHeight="1">
      <c r="A59" s="14">
        <v>1</v>
      </c>
      <c r="B59" s="15" t="s">
        <v>526</v>
      </c>
      <c r="C59" s="118">
        <f>IF(ISERROR(VLOOKUP(B59,'KAYIT LİSTESİ'!$B$4:$F$703,2,0)),"",(VLOOKUP(B59,'KAYIT LİSTESİ'!$B$4:$F$703,2,0)))</f>
      </c>
      <c r="D59" s="16">
        <f>IF(ISERROR(VLOOKUP(B59,'KAYIT LİSTESİ'!$B$4:$F$703,3,0)),"",(VLOOKUP(B59,'KAYIT LİSTESİ'!$B$4:$F$703,3,0)))</f>
      </c>
      <c r="E59" s="35">
        <f>IF(ISERROR(VLOOKUP(B59,'KAYIT LİSTESİ'!$B$4:$F$703,4,0)),"",(VLOOKUP(B59,'KAYIT LİSTESİ'!$B$4:$F$703,4,0)))</f>
      </c>
      <c r="F59" s="35">
        <f>IF(ISERROR(VLOOKUP(B59,'KAYIT LİSTESİ'!$B$4:$F$703,5,0)),"",(VLOOKUP(B59,'KAYIT LİSTESİ'!$B$4:$F$703,5,0)))</f>
      </c>
      <c r="G59" s="17"/>
      <c r="H59" s="95"/>
      <c r="J59" s="44">
        <v>11</v>
      </c>
      <c r="K59" s="86" t="s">
        <v>334</v>
      </c>
      <c r="L59" s="119">
        <f>IF(ISERROR(VLOOKUP(K59,'KAYIT LİSTESİ'!$B$4:$F$703,2,0)),"",(VLOOKUP(K59,'KAYIT LİSTESİ'!$B$4:$F$703,2,0)))</f>
      </c>
      <c r="M59" s="88">
        <f>IF(ISERROR(VLOOKUP(K59,'KAYIT LİSTESİ'!$B$4:$F$703,3,0)),"",(VLOOKUP(K59,'KAYIT LİSTESİ'!$B$4:$F$703,3,0)))</f>
      </c>
      <c r="N59" s="104">
        <f>IF(ISERROR(VLOOKUP(K59,'KAYIT LİSTESİ'!$B$4:$F$703,4,0)),"",(VLOOKUP(K59,'KAYIT LİSTESİ'!$B$4:$F$703,4,0)))</f>
      </c>
      <c r="O59" s="104">
        <f>IF(ISERROR(VLOOKUP(K59,'KAYIT LİSTESİ'!$B$4:$F$703,5,0)),"",(VLOOKUP(K59,'KAYIT LİSTESİ'!$B$4:$F$703,5,0)))</f>
      </c>
      <c r="P59" s="89"/>
    </row>
    <row r="60" spans="1:16" ht="45" customHeight="1">
      <c r="A60" s="14">
        <v>2</v>
      </c>
      <c r="B60" s="15" t="s">
        <v>527</v>
      </c>
      <c r="C60" s="118">
        <f>IF(ISERROR(VLOOKUP(B60,'KAYIT LİSTESİ'!$B$4:$F$703,2,0)),"",(VLOOKUP(B60,'KAYIT LİSTESİ'!$B$4:$F$703,2,0)))</f>
      </c>
      <c r="D60" s="16">
        <f>IF(ISERROR(VLOOKUP(B60,'KAYIT LİSTESİ'!$B$4:$F$703,3,0)),"",(VLOOKUP(B60,'KAYIT LİSTESİ'!$B$4:$F$703,3,0)))</f>
      </c>
      <c r="E60" s="35">
        <f>IF(ISERROR(VLOOKUP(B60,'KAYIT LİSTESİ'!$B$4:$F$703,4,0)),"",(VLOOKUP(B60,'KAYIT LİSTESİ'!$B$4:$F$703,4,0)))</f>
      </c>
      <c r="F60" s="35">
        <f>IF(ISERROR(VLOOKUP(B60,'KAYIT LİSTESİ'!$B$4:$F$703,5,0)),"",(VLOOKUP(B60,'KAYIT LİSTESİ'!$B$4:$F$703,5,0)))</f>
      </c>
      <c r="G60" s="17"/>
      <c r="H60" s="95"/>
      <c r="J60" s="44">
        <v>12</v>
      </c>
      <c r="K60" s="86" t="s">
        <v>335</v>
      </c>
      <c r="L60" s="119">
        <f>IF(ISERROR(VLOOKUP(K60,'KAYIT LİSTESİ'!$B$4:$F$703,2,0)),"",(VLOOKUP(K60,'KAYIT LİSTESİ'!$B$4:$F$703,2,0)))</f>
      </c>
      <c r="M60" s="88">
        <f>IF(ISERROR(VLOOKUP(K60,'KAYIT LİSTESİ'!$B$4:$F$703,3,0)),"",(VLOOKUP(K60,'KAYIT LİSTESİ'!$B$4:$F$703,3,0)))</f>
      </c>
      <c r="N60" s="104">
        <f>IF(ISERROR(VLOOKUP(K60,'KAYIT LİSTESİ'!$B$4:$F$703,4,0)),"",(VLOOKUP(K60,'KAYIT LİSTESİ'!$B$4:$F$703,4,0)))</f>
      </c>
      <c r="O60" s="104">
        <f>IF(ISERROR(VLOOKUP(K60,'KAYIT LİSTESİ'!$B$4:$F$703,5,0)),"",(VLOOKUP(K60,'KAYIT LİSTESİ'!$B$4:$F$703,5,0)))</f>
      </c>
      <c r="P60" s="89"/>
    </row>
    <row r="61" spans="1:16" ht="45" customHeight="1">
      <c r="A61" s="14">
        <v>3</v>
      </c>
      <c r="B61" s="15" t="s">
        <v>528</v>
      </c>
      <c r="C61" s="118">
        <f>IF(ISERROR(VLOOKUP(B61,'KAYIT LİSTESİ'!$B$4:$F$703,2,0)),"",(VLOOKUP(B61,'KAYIT LİSTESİ'!$B$4:$F$703,2,0)))</f>
      </c>
      <c r="D61" s="16">
        <f>IF(ISERROR(VLOOKUP(B61,'KAYIT LİSTESİ'!$B$4:$F$703,3,0)),"",(VLOOKUP(B61,'KAYIT LİSTESİ'!$B$4:$F$703,3,0)))</f>
      </c>
      <c r="E61" s="35">
        <f>IF(ISERROR(VLOOKUP(B61,'KAYIT LİSTESİ'!$B$4:$F$703,4,0)),"",(VLOOKUP(B61,'KAYIT LİSTESİ'!$B$4:$F$703,4,0)))</f>
      </c>
      <c r="F61" s="35">
        <f>IF(ISERROR(VLOOKUP(B61,'KAYIT LİSTESİ'!$B$4:$F$703,5,0)),"",(VLOOKUP(B61,'KAYIT LİSTESİ'!$B$4:$F$703,5,0)))</f>
      </c>
      <c r="G61" s="17"/>
      <c r="H61" s="95"/>
      <c r="J61" s="44">
        <v>13</v>
      </c>
      <c r="K61" s="86" t="s">
        <v>336</v>
      </c>
      <c r="L61" s="119">
        <f>IF(ISERROR(VLOOKUP(K61,'KAYIT LİSTESİ'!$B$4:$F$703,2,0)),"",(VLOOKUP(K61,'KAYIT LİSTESİ'!$B$4:$F$703,2,0)))</f>
      </c>
      <c r="M61" s="88">
        <f>IF(ISERROR(VLOOKUP(K61,'KAYIT LİSTESİ'!$B$4:$F$703,3,0)),"",(VLOOKUP(K61,'KAYIT LİSTESİ'!$B$4:$F$703,3,0)))</f>
      </c>
      <c r="N61" s="104">
        <f>IF(ISERROR(VLOOKUP(K61,'KAYIT LİSTESİ'!$B$4:$F$703,4,0)),"",(VLOOKUP(K61,'KAYIT LİSTESİ'!$B$4:$F$703,4,0)))</f>
      </c>
      <c r="O61" s="104">
        <f>IF(ISERROR(VLOOKUP(K61,'KAYIT LİSTESİ'!$B$4:$F$703,5,0)),"",(VLOOKUP(K61,'KAYIT LİSTESİ'!$B$4:$F$703,5,0)))</f>
      </c>
      <c r="P61" s="89"/>
    </row>
    <row r="62" spans="1:16" ht="45" customHeight="1">
      <c r="A62" s="14">
        <v>4</v>
      </c>
      <c r="B62" s="15" t="s">
        <v>529</v>
      </c>
      <c r="C62" s="118">
        <f>IF(ISERROR(VLOOKUP(B62,'KAYIT LİSTESİ'!$B$4:$F$703,2,0)),"",(VLOOKUP(B62,'KAYIT LİSTESİ'!$B$4:$F$703,2,0)))</f>
      </c>
      <c r="D62" s="16">
        <f>IF(ISERROR(VLOOKUP(B62,'KAYIT LİSTESİ'!$B$4:$F$703,3,0)),"",(VLOOKUP(B62,'KAYIT LİSTESİ'!$B$4:$F$703,3,0)))</f>
      </c>
      <c r="E62" s="35">
        <f>IF(ISERROR(VLOOKUP(B62,'KAYIT LİSTESİ'!$B$4:$F$703,4,0)),"",(VLOOKUP(B62,'KAYIT LİSTESİ'!$B$4:$F$703,4,0)))</f>
      </c>
      <c r="F62" s="35">
        <f>IF(ISERROR(VLOOKUP(B62,'KAYIT LİSTESİ'!$B$4:$F$703,5,0)),"",(VLOOKUP(B62,'KAYIT LİSTESİ'!$B$4:$F$703,5,0)))</f>
      </c>
      <c r="G62" s="17"/>
      <c r="H62" s="95"/>
      <c r="J62" s="44">
        <v>14</v>
      </c>
      <c r="K62" s="86" t="s">
        <v>337</v>
      </c>
      <c r="L62" s="119">
        <f>IF(ISERROR(VLOOKUP(K62,'KAYIT LİSTESİ'!$B$4:$F$703,2,0)),"",(VLOOKUP(K62,'KAYIT LİSTESİ'!$B$4:$F$703,2,0)))</f>
      </c>
      <c r="M62" s="88">
        <f>IF(ISERROR(VLOOKUP(K62,'KAYIT LİSTESİ'!$B$4:$F$703,3,0)),"",(VLOOKUP(K62,'KAYIT LİSTESİ'!$B$4:$F$703,3,0)))</f>
      </c>
      <c r="N62" s="104">
        <f>IF(ISERROR(VLOOKUP(K62,'KAYIT LİSTESİ'!$B$4:$F$703,4,0)),"",(VLOOKUP(K62,'KAYIT LİSTESİ'!$B$4:$F$703,4,0)))</f>
      </c>
      <c r="O62" s="104">
        <f>IF(ISERROR(VLOOKUP(K62,'KAYIT LİSTESİ'!$B$4:$F$703,5,0)),"",(VLOOKUP(K62,'KAYIT LİSTESİ'!$B$4:$F$703,5,0)))</f>
      </c>
      <c r="P62" s="89"/>
    </row>
    <row r="63" spans="1:16" ht="45" customHeight="1">
      <c r="A63" s="14">
        <v>5</v>
      </c>
      <c r="B63" s="15" t="s">
        <v>530</v>
      </c>
      <c r="C63" s="118">
        <f>IF(ISERROR(VLOOKUP(B63,'KAYIT LİSTESİ'!$B$4:$F$703,2,0)),"",(VLOOKUP(B63,'KAYIT LİSTESİ'!$B$4:$F$703,2,0)))</f>
      </c>
      <c r="D63" s="16">
        <f>IF(ISERROR(VLOOKUP(B63,'KAYIT LİSTESİ'!$B$4:$F$703,3,0)),"",(VLOOKUP(B63,'KAYIT LİSTESİ'!$B$4:$F$703,3,0)))</f>
      </c>
      <c r="E63" s="35">
        <f>IF(ISERROR(VLOOKUP(B63,'KAYIT LİSTESİ'!$B$4:$F$703,4,0)),"",(VLOOKUP(B63,'KAYIT LİSTESİ'!$B$4:$F$703,4,0)))</f>
      </c>
      <c r="F63" s="35">
        <f>IF(ISERROR(VLOOKUP(B63,'KAYIT LİSTESİ'!$B$4:$F$703,5,0)),"",(VLOOKUP(B63,'KAYIT LİSTESİ'!$B$4:$F$703,5,0)))</f>
      </c>
      <c r="G63" s="17"/>
      <c r="H63" s="95"/>
      <c r="J63" s="44">
        <v>15</v>
      </c>
      <c r="K63" s="86" t="s">
        <v>338</v>
      </c>
      <c r="L63" s="119">
        <f>IF(ISERROR(VLOOKUP(K63,'KAYIT LİSTESİ'!$B$4:$F$703,2,0)),"",(VLOOKUP(K63,'KAYIT LİSTESİ'!$B$4:$F$703,2,0)))</f>
      </c>
      <c r="M63" s="88">
        <f>IF(ISERROR(VLOOKUP(K63,'KAYIT LİSTESİ'!$B$4:$F$703,3,0)),"",(VLOOKUP(K63,'KAYIT LİSTESİ'!$B$4:$F$703,3,0)))</f>
      </c>
      <c r="N63" s="104">
        <f>IF(ISERROR(VLOOKUP(K63,'KAYIT LİSTESİ'!$B$4:$F$703,4,0)),"",(VLOOKUP(K63,'KAYIT LİSTESİ'!$B$4:$F$703,4,0)))</f>
      </c>
      <c r="O63" s="104">
        <f>IF(ISERROR(VLOOKUP(K63,'KAYIT LİSTESİ'!$B$4:$F$703,5,0)),"",(VLOOKUP(K63,'KAYIT LİSTESİ'!$B$4:$F$703,5,0)))</f>
      </c>
      <c r="P63" s="89"/>
    </row>
    <row r="64" spans="1:16" ht="45" customHeight="1">
      <c r="A64" s="14">
        <v>6</v>
      </c>
      <c r="B64" s="15" t="s">
        <v>531</v>
      </c>
      <c r="C64" s="118">
        <f>IF(ISERROR(VLOOKUP(B64,'KAYIT LİSTESİ'!$B$4:$F$703,2,0)),"",(VLOOKUP(B64,'KAYIT LİSTESİ'!$B$4:$F$703,2,0)))</f>
      </c>
      <c r="D64" s="16">
        <f>IF(ISERROR(VLOOKUP(B64,'KAYIT LİSTESİ'!$B$4:$F$703,3,0)),"",(VLOOKUP(B64,'KAYIT LİSTESİ'!$B$4:$F$703,3,0)))</f>
      </c>
      <c r="E64" s="35">
        <f>IF(ISERROR(VLOOKUP(B64,'KAYIT LİSTESİ'!$B$4:$F$703,4,0)),"",(VLOOKUP(B64,'KAYIT LİSTESİ'!$B$4:$F$703,4,0)))</f>
      </c>
      <c r="F64" s="35">
        <f>IF(ISERROR(VLOOKUP(B64,'KAYIT LİSTESİ'!$B$4:$F$703,5,0)),"",(VLOOKUP(B64,'KAYIT LİSTESİ'!$B$4:$F$703,5,0)))</f>
      </c>
      <c r="G64" s="17"/>
      <c r="H64" s="95"/>
      <c r="J64" s="44">
        <v>16</v>
      </c>
      <c r="K64" s="86" t="s">
        <v>339</v>
      </c>
      <c r="L64" s="119">
        <f>IF(ISERROR(VLOOKUP(K64,'KAYIT LİSTESİ'!$B$4:$F$703,2,0)),"",(VLOOKUP(K64,'KAYIT LİSTESİ'!$B$4:$F$703,2,0)))</f>
      </c>
      <c r="M64" s="88">
        <f>IF(ISERROR(VLOOKUP(K64,'KAYIT LİSTESİ'!$B$4:$F$703,3,0)),"",(VLOOKUP(K64,'KAYIT LİSTESİ'!$B$4:$F$703,3,0)))</f>
      </c>
      <c r="N64" s="104">
        <f>IF(ISERROR(VLOOKUP(K64,'KAYIT LİSTESİ'!$B$4:$F$703,4,0)),"",(VLOOKUP(K64,'KAYIT LİSTESİ'!$B$4:$F$703,4,0)))</f>
      </c>
      <c r="O64" s="104">
        <f>IF(ISERROR(VLOOKUP(K64,'KAYIT LİSTESİ'!$B$4:$F$703,5,0)),"",(VLOOKUP(K64,'KAYIT LİSTESİ'!$B$4:$F$703,5,0)))</f>
      </c>
      <c r="P64" s="89"/>
    </row>
    <row r="65" spans="1:16" ht="45" customHeight="1">
      <c r="A65" s="14">
        <v>7</v>
      </c>
      <c r="B65" s="15" t="s">
        <v>532</v>
      </c>
      <c r="C65" s="118">
        <f>IF(ISERROR(VLOOKUP(B65,'KAYIT LİSTESİ'!$B$4:$F$703,2,0)),"",(VLOOKUP(B65,'KAYIT LİSTESİ'!$B$4:$F$703,2,0)))</f>
      </c>
      <c r="D65" s="16">
        <f>IF(ISERROR(VLOOKUP(B65,'KAYIT LİSTESİ'!$B$4:$F$703,3,0)),"",(VLOOKUP(B65,'KAYIT LİSTESİ'!$B$4:$F$703,3,0)))</f>
      </c>
      <c r="E65" s="35">
        <f>IF(ISERROR(VLOOKUP(B65,'KAYIT LİSTESİ'!$B$4:$F$703,4,0)),"",(VLOOKUP(B65,'KAYIT LİSTESİ'!$B$4:$F$703,4,0)))</f>
      </c>
      <c r="F65" s="35">
        <f>IF(ISERROR(VLOOKUP(B65,'KAYIT LİSTESİ'!$B$4:$F$703,5,0)),"",(VLOOKUP(B65,'KAYIT LİSTESİ'!$B$4:$F$703,5,0)))</f>
      </c>
      <c r="G65" s="17"/>
      <c r="H65" s="95"/>
      <c r="J65" s="44">
        <v>17</v>
      </c>
      <c r="K65" s="86" t="s">
        <v>340</v>
      </c>
      <c r="L65" s="119">
        <f>IF(ISERROR(VLOOKUP(K65,'KAYIT LİSTESİ'!$B$4:$F$703,2,0)),"",(VLOOKUP(K65,'KAYIT LİSTESİ'!$B$4:$F$703,2,0)))</f>
      </c>
      <c r="M65" s="88">
        <f>IF(ISERROR(VLOOKUP(K65,'KAYIT LİSTESİ'!$B$4:$F$703,3,0)),"",(VLOOKUP(K65,'KAYIT LİSTESİ'!$B$4:$F$703,3,0)))</f>
      </c>
      <c r="N65" s="104">
        <f>IF(ISERROR(VLOOKUP(K65,'KAYIT LİSTESİ'!$B$4:$F$703,4,0)),"",(VLOOKUP(K65,'KAYIT LİSTESİ'!$B$4:$F$703,4,0)))</f>
      </c>
      <c r="O65" s="104">
        <f>IF(ISERROR(VLOOKUP(K65,'KAYIT LİSTESİ'!$B$4:$F$703,5,0)),"",(VLOOKUP(K65,'KAYIT LİSTESİ'!$B$4:$F$703,5,0)))</f>
      </c>
      <c r="P65" s="89"/>
    </row>
    <row r="66" spans="1:16" ht="45" customHeight="1">
      <c r="A66" s="14">
        <v>8</v>
      </c>
      <c r="B66" s="15" t="s">
        <v>533</v>
      </c>
      <c r="C66" s="118">
        <f>IF(ISERROR(VLOOKUP(B66,'KAYIT LİSTESİ'!$B$4:$F$703,2,0)),"",(VLOOKUP(B66,'KAYIT LİSTESİ'!$B$4:$F$703,2,0)))</f>
      </c>
      <c r="D66" s="16">
        <f>IF(ISERROR(VLOOKUP(B66,'KAYIT LİSTESİ'!$B$4:$F$703,3,0)),"",(VLOOKUP(B66,'KAYIT LİSTESİ'!$B$4:$F$703,3,0)))</f>
      </c>
      <c r="E66" s="35">
        <f>IF(ISERROR(VLOOKUP(B66,'KAYIT LİSTESİ'!$B$4:$F$703,4,0)),"",(VLOOKUP(B66,'KAYIT LİSTESİ'!$B$4:$F$703,4,0)))</f>
      </c>
      <c r="F66" s="35">
        <f>IF(ISERROR(VLOOKUP(B66,'KAYIT LİSTESİ'!$B$4:$F$703,5,0)),"",(VLOOKUP(B66,'KAYIT LİSTESİ'!$B$4:$F$703,5,0)))</f>
      </c>
      <c r="G66" s="17"/>
      <c r="H66" s="95"/>
      <c r="J66" s="44">
        <v>18</v>
      </c>
      <c r="K66" s="86" t="s">
        <v>341</v>
      </c>
      <c r="L66" s="119">
        <f>IF(ISERROR(VLOOKUP(K66,'KAYIT LİSTESİ'!$B$4:$F$703,2,0)),"",(VLOOKUP(K66,'KAYIT LİSTESİ'!$B$4:$F$703,2,0)))</f>
      </c>
      <c r="M66" s="88">
        <f>IF(ISERROR(VLOOKUP(K66,'KAYIT LİSTESİ'!$B$4:$F$703,3,0)),"",(VLOOKUP(K66,'KAYIT LİSTESİ'!$B$4:$F$703,3,0)))</f>
      </c>
      <c r="N66" s="104">
        <f>IF(ISERROR(VLOOKUP(K66,'KAYIT LİSTESİ'!$B$4:$F$703,4,0)),"",(VLOOKUP(K66,'KAYIT LİSTESİ'!$B$4:$F$703,4,0)))</f>
      </c>
      <c r="O66" s="104">
        <f>IF(ISERROR(VLOOKUP(K66,'KAYIT LİSTESİ'!$B$4:$F$703,5,0)),"",(VLOOKUP(K66,'KAYIT LİSTESİ'!$B$4:$F$703,5,0)))</f>
      </c>
      <c r="P66" s="89"/>
    </row>
    <row r="67" spans="1:16" ht="45" customHeight="1">
      <c r="A67" s="156" t="s">
        <v>13</v>
      </c>
      <c r="B67" s="157"/>
      <c r="C67" s="157"/>
      <c r="D67" s="157"/>
      <c r="E67" s="157"/>
      <c r="F67" s="157"/>
      <c r="G67" s="157"/>
      <c r="H67" s="93"/>
      <c r="J67" s="44">
        <v>19</v>
      </c>
      <c r="K67" s="86" t="s">
        <v>342</v>
      </c>
      <c r="L67" s="119">
        <f>IF(ISERROR(VLOOKUP(K67,'KAYIT LİSTESİ'!$B$4:$F$703,2,0)),"",(VLOOKUP(K67,'KAYIT LİSTESİ'!$B$4:$F$703,2,0)))</f>
      </c>
      <c r="M67" s="88">
        <f>IF(ISERROR(VLOOKUP(K67,'KAYIT LİSTESİ'!$B$4:$F$703,3,0)),"",(VLOOKUP(K67,'KAYIT LİSTESİ'!$B$4:$F$703,3,0)))</f>
      </c>
      <c r="N67" s="104">
        <f>IF(ISERROR(VLOOKUP(K67,'KAYIT LİSTESİ'!$B$4:$F$703,4,0)),"",(VLOOKUP(K67,'KAYIT LİSTESİ'!$B$4:$F$703,4,0)))</f>
      </c>
      <c r="O67" s="104">
        <f>IF(ISERROR(VLOOKUP(K67,'KAYIT LİSTESİ'!$B$4:$F$703,5,0)),"",(VLOOKUP(K67,'KAYIT LİSTESİ'!$B$4:$F$703,5,0)))</f>
      </c>
      <c r="P67" s="89"/>
    </row>
    <row r="68" spans="1:16" ht="45" customHeight="1">
      <c r="A68" s="82" t="s">
        <v>7</v>
      </c>
      <c r="B68" s="82" t="s">
        <v>59</v>
      </c>
      <c r="C68" s="82" t="s">
        <v>58</v>
      </c>
      <c r="D68" s="83" t="s">
        <v>8</v>
      </c>
      <c r="E68" s="84" t="s">
        <v>9</v>
      </c>
      <c r="F68" s="84" t="s">
        <v>426</v>
      </c>
      <c r="G68" s="82" t="s">
        <v>144</v>
      </c>
      <c r="H68" s="94"/>
      <c r="J68" s="44">
        <v>20</v>
      </c>
      <c r="K68" s="86" t="s">
        <v>343</v>
      </c>
      <c r="L68" s="119">
        <f>IF(ISERROR(VLOOKUP(K68,'KAYIT LİSTESİ'!$B$4:$F$703,2,0)),"",(VLOOKUP(K68,'KAYIT LİSTESİ'!$B$4:$F$703,2,0)))</f>
      </c>
      <c r="M68" s="88">
        <f>IF(ISERROR(VLOOKUP(K68,'KAYIT LİSTESİ'!$B$4:$F$703,3,0)),"",(VLOOKUP(K68,'KAYIT LİSTESİ'!$B$4:$F$703,3,0)))</f>
      </c>
      <c r="N68" s="104">
        <f>IF(ISERROR(VLOOKUP(K68,'KAYIT LİSTESİ'!$B$4:$F$703,4,0)),"",(VLOOKUP(K68,'KAYIT LİSTESİ'!$B$4:$F$703,4,0)))</f>
      </c>
      <c r="O68" s="104">
        <f>IF(ISERROR(VLOOKUP(K68,'KAYIT LİSTESİ'!$B$4:$F$703,5,0)),"",(VLOOKUP(K68,'KAYIT LİSTESİ'!$B$4:$F$703,5,0)))</f>
      </c>
      <c r="P68" s="89"/>
    </row>
    <row r="69" spans="1:16" ht="45" customHeight="1">
      <c r="A69" s="14">
        <v>1</v>
      </c>
      <c r="B69" s="15" t="s">
        <v>534</v>
      </c>
      <c r="C69" s="118">
        <f>IF(ISERROR(VLOOKUP(B69,'KAYIT LİSTESİ'!$B$4:$F$703,2,0)),"",(VLOOKUP(B69,'KAYIT LİSTESİ'!$B$4:$F$703,2,0)))</f>
      </c>
      <c r="D69" s="16">
        <f>IF(ISERROR(VLOOKUP(B69,'KAYIT LİSTESİ'!$B$4:$F$703,3,0)),"",(VLOOKUP(B69,'KAYIT LİSTESİ'!$B$4:$F$703,3,0)))</f>
      </c>
      <c r="E69" s="35">
        <f>IF(ISERROR(VLOOKUP(B69,'KAYIT LİSTESİ'!$B$4:$F$703,4,0)),"",(VLOOKUP(B69,'KAYIT LİSTESİ'!$B$4:$F$703,4,0)))</f>
      </c>
      <c r="F69" s="35">
        <f>IF(ISERROR(VLOOKUP(B69,'KAYIT LİSTESİ'!$B$4:$F$703,5,0)),"",(VLOOKUP(B69,'KAYIT LİSTESİ'!$B$4:$F$703,5,0)))</f>
      </c>
      <c r="G69" s="17"/>
      <c r="H69" s="95"/>
      <c r="J69" s="44">
        <v>21</v>
      </c>
      <c r="K69" s="86" t="s">
        <v>487</v>
      </c>
      <c r="L69" s="119">
        <f>IF(ISERROR(VLOOKUP(K69,'KAYIT LİSTESİ'!$B$4:$F$703,2,0)),"",(VLOOKUP(K69,'KAYIT LİSTESİ'!$B$4:$F$703,2,0)))</f>
      </c>
      <c r="M69" s="88">
        <f>IF(ISERROR(VLOOKUP(K69,'KAYIT LİSTESİ'!$B$4:$F$703,3,0)),"",(VLOOKUP(K69,'KAYIT LİSTESİ'!$B$4:$F$703,3,0)))</f>
      </c>
      <c r="N69" s="104">
        <f>IF(ISERROR(VLOOKUP(K69,'KAYIT LİSTESİ'!$B$4:$F$703,4,0)),"",(VLOOKUP(K69,'KAYIT LİSTESİ'!$B$4:$F$703,4,0)))</f>
      </c>
      <c r="O69" s="104">
        <f>IF(ISERROR(VLOOKUP(K69,'KAYIT LİSTESİ'!$B$4:$F$703,5,0)),"",(VLOOKUP(K69,'KAYIT LİSTESİ'!$B$4:$F$703,5,0)))</f>
      </c>
      <c r="P69" s="89"/>
    </row>
    <row r="70" spans="1:16" ht="45" customHeight="1">
      <c r="A70" s="14">
        <v>2</v>
      </c>
      <c r="B70" s="15" t="s">
        <v>535</v>
      </c>
      <c r="C70" s="118">
        <f>IF(ISERROR(VLOOKUP(B70,'KAYIT LİSTESİ'!$B$4:$F$703,2,0)),"",(VLOOKUP(B70,'KAYIT LİSTESİ'!$B$4:$F$703,2,0)))</f>
      </c>
      <c r="D70" s="16">
        <f>IF(ISERROR(VLOOKUP(B70,'KAYIT LİSTESİ'!$B$4:$F$703,3,0)),"",(VLOOKUP(B70,'KAYIT LİSTESİ'!$B$4:$F$703,3,0)))</f>
      </c>
      <c r="E70" s="35">
        <f>IF(ISERROR(VLOOKUP(B70,'KAYIT LİSTESİ'!$B$4:$F$703,4,0)),"",(VLOOKUP(B70,'KAYIT LİSTESİ'!$B$4:$F$703,4,0)))</f>
      </c>
      <c r="F70" s="35">
        <f>IF(ISERROR(VLOOKUP(B70,'KAYIT LİSTESİ'!$B$4:$F$703,5,0)),"",(VLOOKUP(B70,'KAYIT LİSTESİ'!$B$4:$F$703,5,0)))</f>
      </c>
      <c r="G70" s="17"/>
      <c r="H70" s="95"/>
      <c r="J70" s="44">
        <v>22</v>
      </c>
      <c r="K70" s="86" t="s">
        <v>488</v>
      </c>
      <c r="L70" s="119">
        <f>IF(ISERROR(VLOOKUP(K70,'KAYIT LİSTESİ'!$B$4:$F$703,2,0)),"",(VLOOKUP(K70,'KAYIT LİSTESİ'!$B$4:$F$703,2,0)))</f>
      </c>
      <c r="M70" s="88">
        <f>IF(ISERROR(VLOOKUP(K70,'KAYIT LİSTESİ'!$B$4:$F$703,3,0)),"",(VLOOKUP(K70,'KAYIT LİSTESİ'!$B$4:$F$703,3,0)))</f>
      </c>
      <c r="N70" s="104">
        <f>IF(ISERROR(VLOOKUP(K70,'KAYIT LİSTESİ'!$B$4:$F$703,4,0)),"",(VLOOKUP(K70,'KAYIT LİSTESİ'!$B$4:$F$703,4,0)))</f>
      </c>
      <c r="O70" s="104">
        <f>IF(ISERROR(VLOOKUP(K70,'KAYIT LİSTESİ'!$B$4:$F$703,5,0)),"",(VLOOKUP(K70,'KAYIT LİSTESİ'!$B$4:$F$703,5,0)))</f>
      </c>
      <c r="P70" s="89"/>
    </row>
    <row r="71" spans="1:16" ht="45" customHeight="1">
      <c r="A71" s="14">
        <v>3</v>
      </c>
      <c r="B71" s="15" t="s">
        <v>536</v>
      </c>
      <c r="C71" s="118">
        <f>IF(ISERROR(VLOOKUP(B71,'KAYIT LİSTESİ'!$B$4:$F$703,2,0)),"",(VLOOKUP(B71,'KAYIT LİSTESİ'!$B$4:$F$703,2,0)))</f>
      </c>
      <c r="D71" s="16">
        <f>IF(ISERROR(VLOOKUP(B71,'KAYIT LİSTESİ'!$B$4:$F$703,3,0)),"",(VLOOKUP(B71,'KAYIT LİSTESİ'!$B$4:$F$703,3,0)))</f>
      </c>
      <c r="E71" s="35">
        <f>IF(ISERROR(VLOOKUP(B71,'KAYIT LİSTESİ'!$B$4:$F$703,4,0)),"",(VLOOKUP(B71,'KAYIT LİSTESİ'!$B$4:$F$703,4,0)))</f>
      </c>
      <c r="F71" s="35">
        <f>IF(ISERROR(VLOOKUP(B71,'KAYIT LİSTESİ'!$B$4:$F$703,5,0)),"",(VLOOKUP(B71,'KAYIT LİSTESİ'!$B$4:$F$703,5,0)))</f>
      </c>
      <c r="G71" s="17"/>
      <c r="H71" s="95"/>
      <c r="J71" s="44">
        <v>23</v>
      </c>
      <c r="K71" s="86" t="s">
        <v>489</v>
      </c>
      <c r="L71" s="119">
        <f>IF(ISERROR(VLOOKUP(K71,'KAYIT LİSTESİ'!$B$4:$F$703,2,0)),"",(VLOOKUP(K71,'KAYIT LİSTESİ'!$B$4:$F$703,2,0)))</f>
      </c>
      <c r="M71" s="88">
        <f>IF(ISERROR(VLOOKUP(K71,'KAYIT LİSTESİ'!$B$4:$F$703,3,0)),"",(VLOOKUP(K71,'KAYIT LİSTESİ'!$B$4:$F$703,3,0)))</f>
      </c>
      <c r="N71" s="104">
        <f>IF(ISERROR(VLOOKUP(K71,'KAYIT LİSTESİ'!$B$4:$F$703,4,0)),"",(VLOOKUP(K71,'KAYIT LİSTESİ'!$B$4:$F$703,4,0)))</f>
      </c>
      <c r="O71" s="104">
        <f>IF(ISERROR(VLOOKUP(K71,'KAYIT LİSTESİ'!$B$4:$F$703,5,0)),"",(VLOOKUP(K71,'KAYIT LİSTESİ'!$B$4:$F$703,5,0)))</f>
      </c>
      <c r="P71" s="89"/>
    </row>
    <row r="72" spans="1:16" ht="45" customHeight="1">
      <c r="A72" s="14">
        <v>4</v>
      </c>
      <c r="B72" s="15" t="s">
        <v>537</v>
      </c>
      <c r="C72" s="118">
        <f>IF(ISERROR(VLOOKUP(B72,'KAYIT LİSTESİ'!$B$4:$F$703,2,0)),"",(VLOOKUP(B72,'KAYIT LİSTESİ'!$B$4:$F$703,2,0)))</f>
      </c>
      <c r="D72" s="16">
        <f>IF(ISERROR(VLOOKUP(B72,'KAYIT LİSTESİ'!$B$4:$F$703,3,0)),"",(VLOOKUP(B72,'KAYIT LİSTESİ'!$B$4:$F$703,3,0)))</f>
      </c>
      <c r="E72" s="35">
        <f>IF(ISERROR(VLOOKUP(B72,'KAYIT LİSTESİ'!$B$4:$F$703,4,0)),"",(VLOOKUP(B72,'KAYIT LİSTESİ'!$B$4:$F$703,4,0)))</f>
      </c>
      <c r="F72" s="35">
        <f>IF(ISERROR(VLOOKUP(B72,'KAYIT LİSTESİ'!$B$4:$F$703,5,0)),"",(VLOOKUP(B72,'KAYIT LİSTESİ'!$B$4:$F$703,5,0)))</f>
      </c>
      <c r="G72" s="17"/>
      <c r="H72" s="95"/>
      <c r="J72" s="44">
        <v>24</v>
      </c>
      <c r="K72" s="86" t="s">
        <v>490</v>
      </c>
      <c r="L72" s="119">
        <f>IF(ISERROR(VLOOKUP(K72,'KAYIT LİSTESİ'!$B$4:$F$703,2,0)),"",(VLOOKUP(K72,'KAYIT LİSTESİ'!$B$4:$F$703,2,0)))</f>
      </c>
      <c r="M72" s="88">
        <f>IF(ISERROR(VLOOKUP(K72,'KAYIT LİSTESİ'!$B$4:$F$703,3,0)),"",(VLOOKUP(K72,'KAYIT LİSTESİ'!$B$4:$F$703,3,0)))</f>
      </c>
      <c r="N72" s="104">
        <f>IF(ISERROR(VLOOKUP(K72,'KAYIT LİSTESİ'!$B$4:$F$703,4,0)),"",(VLOOKUP(K72,'KAYIT LİSTESİ'!$B$4:$F$703,4,0)))</f>
      </c>
      <c r="O72" s="104">
        <f>IF(ISERROR(VLOOKUP(K72,'KAYIT LİSTESİ'!$B$4:$F$703,5,0)),"",(VLOOKUP(K72,'KAYIT LİSTESİ'!$B$4:$F$703,5,0)))</f>
      </c>
      <c r="P72" s="89"/>
    </row>
    <row r="73" spans="1:16" ht="45" customHeight="1">
      <c r="A73" s="14">
        <v>5</v>
      </c>
      <c r="B73" s="15" t="s">
        <v>538</v>
      </c>
      <c r="C73" s="118">
        <f>IF(ISERROR(VLOOKUP(B73,'KAYIT LİSTESİ'!$B$4:$F$703,2,0)),"",(VLOOKUP(B73,'KAYIT LİSTESİ'!$B$4:$F$703,2,0)))</f>
      </c>
      <c r="D73" s="16">
        <f>IF(ISERROR(VLOOKUP(B73,'KAYIT LİSTESİ'!$B$4:$F$703,3,0)),"",(VLOOKUP(B73,'KAYIT LİSTESİ'!$B$4:$F$703,3,0)))</f>
      </c>
      <c r="E73" s="35">
        <f>IF(ISERROR(VLOOKUP(B73,'KAYIT LİSTESİ'!$B$4:$F$703,4,0)),"",(VLOOKUP(B73,'KAYIT LİSTESİ'!$B$4:$F$703,4,0)))</f>
      </c>
      <c r="F73" s="35">
        <f>IF(ISERROR(VLOOKUP(B73,'KAYIT LİSTESİ'!$B$4:$F$703,5,0)),"",(VLOOKUP(B73,'KAYIT LİSTESİ'!$B$4:$F$703,5,0)))</f>
      </c>
      <c r="G73" s="17"/>
      <c r="H73" s="95"/>
      <c r="J73" s="44">
        <v>25</v>
      </c>
      <c r="K73" s="86" t="s">
        <v>491</v>
      </c>
      <c r="L73" s="119">
        <f>IF(ISERROR(VLOOKUP(K73,'KAYIT LİSTESİ'!$B$4:$F$703,2,0)),"",(VLOOKUP(K73,'KAYIT LİSTESİ'!$B$4:$F$703,2,0)))</f>
      </c>
      <c r="M73" s="88">
        <f>IF(ISERROR(VLOOKUP(K73,'KAYIT LİSTESİ'!$B$4:$F$703,3,0)),"",(VLOOKUP(K73,'KAYIT LİSTESİ'!$B$4:$F$703,3,0)))</f>
      </c>
      <c r="N73" s="104">
        <f>IF(ISERROR(VLOOKUP(K73,'KAYIT LİSTESİ'!$B$4:$F$703,4,0)),"",(VLOOKUP(K73,'KAYIT LİSTESİ'!$B$4:$F$703,4,0)))</f>
      </c>
      <c r="O73" s="104">
        <f>IF(ISERROR(VLOOKUP(K73,'KAYIT LİSTESİ'!$B$4:$F$703,5,0)),"",(VLOOKUP(K73,'KAYIT LİSTESİ'!$B$4:$F$703,5,0)))</f>
      </c>
      <c r="P73" s="89"/>
    </row>
    <row r="74" spans="1:16" ht="45" customHeight="1">
      <c r="A74" s="14">
        <v>6</v>
      </c>
      <c r="B74" s="15" t="s">
        <v>539</v>
      </c>
      <c r="C74" s="118">
        <f>IF(ISERROR(VLOOKUP(B74,'KAYIT LİSTESİ'!$B$4:$F$703,2,0)),"",(VLOOKUP(B74,'KAYIT LİSTESİ'!$B$4:$F$703,2,0)))</f>
      </c>
      <c r="D74" s="16">
        <f>IF(ISERROR(VLOOKUP(B74,'KAYIT LİSTESİ'!$B$4:$F$703,3,0)),"",(VLOOKUP(B74,'KAYIT LİSTESİ'!$B$4:$F$703,3,0)))</f>
      </c>
      <c r="E74" s="35">
        <f>IF(ISERROR(VLOOKUP(B74,'KAYIT LİSTESİ'!$B$4:$F$703,4,0)),"",(VLOOKUP(B74,'KAYIT LİSTESİ'!$B$4:$F$703,4,0)))</f>
      </c>
      <c r="F74" s="35">
        <f>IF(ISERROR(VLOOKUP(B74,'KAYIT LİSTESİ'!$B$4:$F$703,5,0)),"",(VLOOKUP(B74,'KAYIT LİSTESİ'!$B$4:$F$703,5,0)))</f>
      </c>
      <c r="G74" s="17"/>
      <c r="H74" s="95"/>
      <c r="J74" s="150" t="s">
        <v>242</v>
      </c>
      <c r="K74" s="150"/>
      <c r="L74" s="150"/>
      <c r="M74" s="150"/>
      <c r="N74" s="150"/>
      <c r="O74" s="150"/>
      <c r="P74" s="150"/>
    </row>
    <row r="75" spans="1:16" ht="45" customHeight="1">
      <c r="A75" s="14">
        <v>7</v>
      </c>
      <c r="B75" s="15" t="s">
        <v>540</v>
      </c>
      <c r="C75" s="118">
        <f>IF(ISERROR(VLOOKUP(B75,'KAYIT LİSTESİ'!$B$4:$F$703,2,0)),"",(VLOOKUP(B75,'KAYIT LİSTESİ'!$B$4:$F$703,2,0)))</f>
      </c>
      <c r="D75" s="16">
        <f>IF(ISERROR(VLOOKUP(B75,'KAYIT LİSTESİ'!$B$4:$F$703,3,0)),"",(VLOOKUP(B75,'KAYIT LİSTESİ'!$B$4:$F$703,3,0)))</f>
      </c>
      <c r="E75" s="35">
        <f>IF(ISERROR(VLOOKUP(B75,'KAYIT LİSTESİ'!$B$4:$F$703,4,0)),"",(VLOOKUP(B75,'KAYIT LİSTESİ'!$B$4:$F$703,4,0)))</f>
      </c>
      <c r="F75" s="35">
        <f>IF(ISERROR(VLOOKUP(B75,'KAYIT LİSTESİ'!$B$4:$F$703,5,0)),"",(VLOOKUP(B75,'KAYIT LİSTESİ'!$B$4:$F$703,5,0)))</f>
      </c>
      <c r="G75" s="17"/>
      <c r="H75" s="95"/>
      <c r="J75" s="148" t="s">
        <v>5</v>
      </c>
      <c r="K75" s="151"/>
      <c r="L75" s="148" t="s">
        <v>57</v>
      </c>
      <c r="M75" s="148" t="s">
        <v>15</v>
      </c>
      <c r="N75" s="148" t="s">
        <v>6</v>
      </c>
      <c r="O75" s="148" t="s">
        <v>426</v>
      </c>
      <c r="P75" s="148" t="s">
        <v>144</v>
      </c>
    </row>
    <row r="76" spans="1:16" ht="45" customHeight="1">
      <c r="A76" s="14">
        <v>8</v>
      </c>
      <c r="B76" s="15" t="s">
        <v>541</v>
      </c>
      <c r="C76" s="118">
        <f>IF(ISERROR(VLOOKUP(B76,'KAYIT LİSTESİ'!$B$4:$F$703,2,0)),"",(VLOOKUP(B76,'KAYIT LİSTESİ'!$B$4:$F$703,2,0)))</f>
      </c>
      <c r="D76" s="16">
        <f>IF(ISERROR(VLOOKUP(B76,'KAYIT LİSTESİ'!$B$4:$F$703,3,0)),"",(VLOOKUP(B76,'KAYIT LİSTESİ'!$B$4:$F$703,3,0)))</f>
      </c>
      <c r="E76" s="35">
        <f>IF(ISERROR(VLOOKUP(B76,'KAYIT LİSTESİ'!$B$4:$F$703,4,0)),"",(VLOOKUP(B76,'KAYIT LİSTESİ'!$B$4:$F$703,4,0)))</f>
      </c>
      <c r="F76" s="35">
        <f>IF(ISERROR(VLOOKUP(B76,'KAYIT LİSTESİ'!$B$4:$F$703,5,0)),"",(VLOOKUP(B76,'KAYIT LİSTESİ'!$B$4:$F$703,5,0)))</f>
      </c>
      <c r="G76" s="17"/>
      <c r="H76" s="95"/>
      <c r="J76" s="149"/>
      <c r="K76" s="151"/>
      <c r="L76" s="149"/>
      <c r="M76" s="149"/>
      <c r="N76" s="149"/>
      <c r="O76" s="149"/>
      <c r="P76" s="149"/>
    </row>
    <row r="77" spans="1:16" ht="45" customHeight="1">
      <c r="A77" s="156" t="s">
        <v>470</v>
      </c>
      <c r="B77" s="157"/>
      <c r="C77" s="157"/>
      <c r="D77" s="157"/>
      <c r="E77" s="157"/>
      <c r="F77" s="157"/>
      <c r="G77" s="157"/>
      <c r="H77" s="93"/>
      <c r="J77" s="47">
        <v>1</v>
      </c>
      <c r="K77" s="48" t="s">
        <v>243</v>
      </c>
      <c r="L77" s="111">
        <f>IF(ISERROR(VLOOKUP(K77,'KAYIT LİSTESİ'!$B$4:$F$703,2,0)),"",(VLOOKUP(K77,'KAYIT LİSTESİ'!$B$4:$F$703,2,0)))</f>
      </c>
      <c r="M77" s="49">
        <f>IF(ISERROR(VLOOKUP(K77,'KAYIT LİSTESİ'!$B$4:$F$703,3,0)),"",(VLOOKUP(K77,'KAYIT LİSTESİ'!$B$4:$F$703,3,0)))</f>
      </c>
      <c r="N77" s="80">
        <f>IF(ISERROR(VLOOKUP(K77,'KAYIT LİSTESİ'!$B$4:$F$703,4,0)),"",(VLOOKUP(K77,'KAYIT LİSTESİ'!$B$4:$F$703,4,0)))</f>
      </c>
      <c r="O77" s="80">
        <f>IF(ISERROR(VLOOKUP(K77,'KAYIT LİSTESİ'!$B$4:$F$703,5,0)),"",(VLOOKUP(K77,'KAYIT LİSTESİ'!$B$4:$F$703,5,0)))</f>
      </c>
      <c r="P77" s="89"/>
    </row>
    <row r="78" spans="1:16" ht="45" customHeight="1">
      <c r="A78" s="82" t="s">
        <v>7</v>
      </c>
      <c r="B78" s="82" t="s">
        <v>59</v>
      </c>
      <c r="C78" s="82" t="s">
        <v>58</v>
      </c>
      <c r="D78" s="83" t="s">
        <v>8</v>
      </c>
      <c r="E78" s="84" t="s">
        <v>9</v>
      </c>
      <c r="F78" s="84" t="s">
        <v>426</v>
      </c>
      <c r="G78" s="82" t="s">
        <v>144</v>
      </c>
      <c r="H78" s="94"/>
      <c r="J78" s="47">
        <v>2</v>
      </c>
      <c r="K78" s="48" t="s">
        <v>244</v>
      </c>
      <c r="L78" s="111">
        <f>IF(ISERROR(VLOOKUP(K78,'KAYIT LİSTESİ'!$B$4:$F$703,2,0)),"",(VLOOKUP(K78,'KAYIT LİSTESİ'!$B$4:$F$703,2,0)))</f>
      </c>
      <c r="M78" s="49">
        <f>IF(ISERROR(VLOOKUP(K78,'KAYIT LİSTESİ'!$B$4:$F$703,3,0)),"",(VLOOKUP(K78,'KAYIT LİSTESİ'!$B$4:$F$703,3,0)))</f>
      </c>
      <c r="N78" s="80">
        <f>IF(ISERROR(VLOOKUP(K78,'KAYIT LİSTESİ'!$B$4:$F$703,4,0)),"",(VLOOKUP(K78,'KAYIT LİSTESİ'!$B$4:$F$703,4,0)))</f>
      </c>
      <c r="O78" s="80">
        <f>IF(ISERROR(VLOOKUP(K78,'KAYIT LİSTESİ'!$B$4:$F$703,5,0)),"",(VLOOKUP(K78,'KAYIT LİSTESİ'!$B$4:$F$703,5,0)))</f>
      </c>
      <c r="P78" s="89"/>
    </row>
    <row r="79" spans="1:16" ht="45" customHeight="1">
      <c r="A79" s="14">
        <v>1</v>
      </c>
      <c r="B79" s="15" t="s">
        <v>542</v>
      </c>
      <c r="C79" s="118">
        <f>IF(ISERROR(VLOOKUP(B79,'KAYIT LİSTESİ'!$B$4:$F$703,2,0)),"",(VLOOKUP(B79,'KAYIT LİSTESİ'!$B$4:$F$703,2,0)))</f>
      </c>
      <c r="D79" s="16">
        <f>IF(ISERROR(VLOOKUP(B79,'KAYIT LİSTESİ'!$B$4:$F$703,3,0)),"",(VLOOKUP(B79,'KAYIT LİSTESİ'!$B$4:$F$703,3,0)))</f>
      </c>
      <c r="E79" s="35">
        <f>IF(ISERROR(VLOOKUP(B79,'KAYIT LİSTESİ'!$B$4:$F$703,4,0)),"",(VLOOKUP(B79,'KAYIT LİSTESİ'!$B$4:$F$703,4,0)))</f>
      </c>
      <c r="F79" s="35">
        <f>IF(ISERROR(VLOOKUP(B79,'KAYIT LİSTESİ'!$B$4:$F$703,5,0)),"",(VLOOKUP(B79,'KAYIT LİSTESİ'!$B$4:$F$703,5,0)))</f>
      </c>
      <c r="G79" s="17"/>
      <c r="H79" s="95"/>
      <c r="J79" s="47">
        <v>3</v>
      </c>
      <c r="K79" s="48" t="s">
        <v>245</v>
      </c>
      <c r="L79" s="111">
        <f>IF(ISERROR(VLOOKUP(K79,'KAYIT LİSTESİ'!$B$4:$F$703,2,0)),"",(VLOOKUP(K79,'KAYIT LİSTESİ'!$B$4:$F$703,2,0)))</f>
      </c>
      <c r="M79" s="49">
        <f>IF(ISERROR(VLOOKUP(K79,'KAYIT LİSTESİ'!$B$4:$F$703,3,0)),"",(VLOOKUP(K79,'KAYIT LİSTESİ'!$B$4:$F$703,3,0)))</f>
      </c>
      <c r="N79" s="80">
        <f>IF(ISERROR(VLOOKUP(K79,'KAYIT LİSTESİ'!$B$4:$F$703,4,0)),"",(VLOOKUP(K79,'KAYIT LİSTESİ'!$B$4:$F$703,4,0)))</f>
      </c>
      <c r="O79" s="80">
        <f>IF(ISERROR(VLOOKUP(K79,'KAYIT LİSTESİ'!$B$4:$F$703,5,0)),"",(VLOOKUP(K79,'KAYIT LİSTESİ'!$B$4:$F$703,5,0)))</f>
      </c>
      <c r="P79" s="89"/>
    </row>
    <row r="80" spans="1:16" ht="45" customHeight="1">
      <c r="A80" s="14">
        <v>2</v>
      </c>
      <c r="B80" s="15" t="s">
        <v>543</v>
      </c>
      <c r="C80" s="118">
        <f>IF(ISERROR(VLOOKUP(B80,'KAYIT LİSTESİ'!$B$4:$F$703,2,0)),"",(VLOOKUP(B80,'KAYIT LİSTESİ'!$B$4:$F$703,2,0)))</f>
      </c>
      <c r="D80" s="16">
        <f>IF(ISERROR(VLOOKUP(B80,'KAYIT LİSTESİ'!$B$4:$F$703,3,0)),"",(VLOOKUP(B80,'KAYIT LİSTESİ'!$B$4:$F$703,3,0)))</f>
      </c>
      <c r="E80" s="35">
        <f>IF(ISERROR(VLOOKUP(B80,'KAYIT LİSTESİ'!$B$4:$F$703,4,0)),"",(VLOOKUP(B80,'KAYIT LİSTESİ'!$B$4:$F$703,4,0)))</f>
      </c>
      <c r="F80" s="35">
        <f>IF(ISERROR(VLOOKUP(B80,'KAYIT LİSTESİ'!$B$4:$F$703,5,0)),"",(VLOOKUP(B80,'KAYIT LİSTESİ'!$B$4:$F$703,5,0)))</f>
      </c>
      <c r="G80" s="17"/>
      <c r="H80" s="95"/>
      <c r="J80" s="47">
        <v>4</v>
      </c>
      <c r="K80" s="48" t="s">
        <v>246</v>
      </c>
      <c r="L80" s="111">
        <f>IF(ISERROR(VLOOKUP(K80,'KAYIT LİSTESİ'!$B$4:$F$703,2,0)),"",(VLOOKUP(K80,'KAYIT LİSTESİ'!$B$4:$F$703,2,0)))</f>
      </c>
      <c r="M80" s="49">
        <f>IF(ISERROR(VLOOKUP(K80,'KAYIT LİSTESİ'!$B$4:$F$703,3,0)),"",(VLOOKUP(K80,'KAYIT LİSTESİ'!$B$4:$F$703,3,0)))</f>
      </c>
      <c r="N80" s="80">
        <f>IF(ISERROR(VLOOKUP(K80,'KAYIT LİSTESİ'!$B$4:$F$703,4,0)),"",(VLOOKUP(K80,'KAYIT LİSTESİ'!$B$4:$F$703,4,0)))</f>
      </c>
      <c r="O80" s="80">
        <f>IF(ISERROR(VLOOKUP(K80,'KAYIT LİSTESİ'!$B$4:$F$703,5,0)),"",(VLOOKUP(K80,'KAYIT LİSTESİ'!$B$4:$F$703,5,0)))</f>
      </c>
      <c r="P80" s="89"/>
    </row>
    <row r="81" spans="1:16" ht="45" customHeight="1">
      <c r="A81" s="14">
        <v>3</v>
      </c>
      <c r="B81" s="15" t="s">
        <v>544</v>
      </c>
      <c r="C81" s="118">
        <f>IF(ISERROR(VLOOKUP(B81,'KAYIT LİSTESİ'!$B$4:$F$703,2,0)),"",(VLOOKUP(B81,'KAYIT LİSTESİ'!$B$4:$F$703,2,0)))</f>
      </c>
      <c r="D81" s="16">
        <f>IF(ISERROR(VLOOKUP(B81,'KAYIT LİSTESİ'!$B$4:$F$703,3,0)),"",(VLOOKUP(B81,'KAYIT LİSTESİ'!$B$4:$F$703,3,0)))</f>
      </c>
      <c r="E81" s="35">
        <f>IF(ISERROR(VLOOKUP(B81,'KAYIT LİSTESİ'!$B$4:$F$703,4,0)),"",(VLOOKUP(B81,'KAYIT LİSTESİ'!$B$4:$F$703,4,0)))</f>
      </c>
      <c r="F81" s="35">
        <f>IF(ISERROR(VLOOKUP(B81,'KAYIT LİSTESİ'!$B$4:$F$703,5,0)),"",(VLOOKUP(B81,'KAYIT LİSTESİ'!$B$4:$F$703,5,0)))</f>
      </c>
      <c r="G81" s="17"/>
      <c r="H81" s="95"/>
      <c r="J81" s="47">
        <v>5</v>
      </c>
      <c r="K81" s="48" t="s">
        <v>247</v>
      </c>
      <c r="L81" s="111">
        <f>IF(ISERROR(VLOOKUP(K81,'KAYIT LİSTESİ'!$B$4:$F$703,2,0)),"",(VLOOKUP(K81,'KAYIT LİSTESİ'!$B$4:$F$703,2,0)))</f>
      </c>
      <c r="M81" s="49">
        <f>IF(ISERROR(VLOOKUP(K81,'KAYIT LİSTESİ'!$B$4:$F$703,3,0)),"",(VLOOKUP(K81,'KAYIT LİSTESİ'!$B$4:$F$703,3,0)))</f>
      </c>
      <c r="N81" s="80">
        <f>IF(ISERROR(VLOOKUP(K81,'KAYIT LİSTESİ'!$B$4:$F$703,4,0)),"",(VLOOKUP(K81,'KAYIT LİSTESİ'!$B$4:$F$703,4,0)))</f>
      </c>
      <c r="O81" s="80">
        <f>IF(ISERROR(VLOOKUP(K81,'KAYIT LİSTESİ'!$B$4:$F$703,5,0)),"",(VLOOKUP(K81,'KAYIT LİSTESİ'!$B$4:$F$703,5,0)))</f>
      </c>
      <c r="P81" s="89"/>
    </row>
    <row r="82" spans="1:16" ht="45" customHeight="1">
      <c r="A82" s="14">
        <v>4</v>
      </c>
      <c r="B82" s="15" t="s">
        <v>545</v>
      </c>
      <c r="C82" s="118">
        <f>IF(ISERROR(VLOOKUP(B82,'KAYIT LİSTESİ'!$B$4:$F$703,2,0)),"",(VLOOKUP(B82,'KAYIT LİSTESİ'!$B$4:$F$703,2,0)))</f>
      </c>
      <c r="D82" s="16">
        <f>IF(ISERROR(VLOOKUP(B82,'KAYIT LİSTESİ'!$B$4:$F$703,3,0)),"",(VLOOKUP(B82,'KAYIT LİSTESİ'!$B$4:$F$703,3,0)))</f>
      </c>
      <c r="E82" s="35">
        <f>IF(ISERROR(VLOOKUP(B82,'KAYIT LİSTESİ'!$B$4:$F$703,4,0)),"",(VLOOKUP(B82,'KAYIT LİSTESİ'!$B$4:$F$703,4,0)))</f>
      </c>
      <c r="F82" s="35">
        <f>IF(ISERROR(VLOOKUP(B82,'KAYIT LİSTESİ'!$B$4:$F$703,5,0)),"",(VLOOKUP(B82,'KAYIT LİSTESİ'!$B$4:$F$703,5,0)))</f>
      </c>
      <c r="G82" s="17"/>
      <c r="H82" s="95"/>
      <c r="J82" s="47">
        <v>6</v>
      </c>
      <c r="K82" s="48" t="s">
        <v>248</v>
      </c>
      <c r="L82" s="111">
        <f>IF(ISERROR(VLOOKUP(K82,'KAYIT LİSTESİ'!$B$4:$F$703,2,0)),"",(VLOOKUP(K82,'KAYIT LİSTESİ'!$B$4:$F$703,2,0)))</f>
      </c>
      <c r="M82" s="49">
        <f>IF(ISERROR(VLOOKUP(K82,'KAYIT LİSTESİ'!$B$4:$F$703,3,0)),"",(VLOOKUP(K82,'KAYIT LİSTESİ'!$B$4:$F$703,3,0)))</f>
      </c>
      <c r="N82" s="80">
        <f>IF(ISERROR(VLOOKUP(K82,'KAYIT LİSTESİ'!$B$4:$F$703,4,0)),"",(VLOOKUP(K82,'KAYIT LİSTESİ'!$B$4:$F$703,4,0)))</f>
      </c>
      <c r="O82" s="80">
        <f>IF(ISERROR(VLOOKUP(K82,'KAYIT LİSTESİ'!$B$4:$F$703,5,0)),"",(VLOOKUP(K82,'KAYIT LİSTESİ'!$B$4:$F$703,5,0)))</f>
      </c>
      <c r="P82" s="89"/>
    </row>
    <row r="83" spans="1:16" ht="45" customHeight="1">
      <c r="A83" s="14">
        <v>5</v>
      </c>
      <c r="B83" s="15" t="s">
        <v>546</v>
      </c>
      <c r="C83" s="118">
        <f>IF(ISERROR(VLOOKUP(B83,'KAYIT LİSTESİ'!$B$4:$F$703,2,0)),"",(VLOOKUP(B83,'KAYIT LİSTESİ'!$B$4:$F$703,2,0)))</f>
      </c>
      <c r="D83" s="16">
        <f>IF(ISERROR(VLOOKUP(B83,'KAYIT LİSTESİ'!$B$4:$F$703,3,0)),"",(VLOOKUP(B83,'KAYIT LİSTESİ'!$B$4:$F$703,3,0)))</f>
      </c>
      <c r="E83" s="35">
        <f>IF(ISERROR(VLOOKUP(B83,'KAYIT LİSTESİ'!$B$4:$F$703,4,0)),"",(VLOOKUP(B83,'KAYIT LİSTESİ'!$B$4:$F$703,4,0)))</f>
      </c>
      <c r="F83" s="35">
        <f>IF(ISERROR(VLOOKUP(B83,'KAYIT LİSTESİ'!$B$4:$F$703,5,0)),"",(VLOOKUP(B83,'KAYIT LİSTESİ'!$B$4:$F$703,5,0)))</f>
      </c>
      <c r="G83" s="17"/>
      <c r="H83" s="95"/>
      <c r="J83" s="47">
        <v>7</v>
      </c>
      <c r="K83" s="48" t="s">
        <v>249</v>
      </c>
      <c r="L83" s="111">
        <f>IF(ISERROR(VLOOKUP(K83,'KAYIT LİSTESİ'!$B$4:$F$703,2,0)),"",(VLOOKUP(K83,'KAYIT LİSTESİ'!$B$4:$F$703,2,0)))</f>
      </c>
      <c r="M83" s="49">
        <f>IF(ISERROR(VLOOKUP(K83,'KAYIT LİSTESİ'!$B$4:$F$703,3,0)),"",(VLOOKUP(K83,'KAYIT LİSTESİ'!$B$4:$F$703,3,0)))</f>
      </c>
      <c r="N83" s="80">
        <f>IF(ISERROR(VLOOKUP(K83,'KAYIT LİSTESİ'!$B$4:$F$703,4,0)),"",(VLOOKUP(K83,'KAYIT LİSTESİ'!$B$4:$F$703,4,0)))</f>
      </c>
      <c r="O83" s="80">
        <f>IF(ISERROR(VLOOKUP(K83,'KAYIT LİSTESİ'!$B$4:$F$703,5,0)),"",(VLOOKUP(K83,'KAYIT LİSTESİ'!$B$4:$F$703,5,0)))</f>
      </c>
      <c r="P83" s="89"/>
    </row>
    <row r="84" spans="1:16" ht="45" customHeight="1">
      <c r="A84" s="14">
        <v>6</v>
      </c>
      <c r="B84" s="15" t="s">
        <v>547</v>
      </c>
      <c r="C84" s="118">
        <f>IF(ISERROR(VLOOKUP(B84,'KAYIT LİSTESİ'!$B$4:$F$703,2,0)),"",(VLOOKUP(B84,'KAYIT LİSTESİ'!$B$4:$F$703,2,0)))</f>
      </c>
      <c r="D84" s="16">
        <f>IF(ISERROR(VLOOKUP(B84,'KAYIT LİSTESİ'!$B$4:$F$703,3,0)),"",(VLOOKUP(B84,'KAYIT LİSTESİ'!$B$4:$F$703,3,0)))</f>
      </c>
      <c r="E84" s="35">
        <f>IF(ISERROR(VLOOKUP(B84,'KAYIT LİSTESİ'!$B$4:$F$703,4,0)),"",(VLOOKUP(B84,'KAYIT LİSTESİ'!$B$4:$F$703,4,0)))</f>
      </c>
      <c r="F84" s="35">
        <f>IF(ISERROR(VLOOKUP(B84,'KAYIT LİSTESİ'!$B$4:$F$703,5,0)),"",(VLOOKUP(B84,'KAYIT LİSTESİ'!$B$4:$F$703,5,0)))</f>
      </c>
      <c r="G84" s="17"/>
      <c r="H84" s="95"/>
      <c r="J84" s="47">
        <v>8</v>
      </c>
      <c r="K84" s="48" t="s">
        <v>250</v>
      </c>
      <c r="L84" s="111">
        <f>IF(ISERROR(VLOOKUP(K84,'KAYIT LİSTESİ'!$B$4:$F$703,2,0)),"",(VLOOKUP(K84,'KAYIT LİSTESİ'!$B$4:$F$703,2,0)))</f>
      </c>
      <c r="M84" s="49">
        <f>IF(ISERROR(VLOOKUP(K84,'KAYIT LİSTESİ'!$B$4:$F$703,3,0)),"",(VLOOKUP(K84,'KAYIT LİSTESİ'!$B$4:$F$703,3,0)))</f>
      </c>
      <c r="N84" s="80">
        <f>IF(ISERROR(VLOOKUP(K84,'KAYIT LİSTESİ'!$B$4:$F$703,4,0)),"",(VLOOKUP(K84,'KAYIT LİSTESİ'!$B$4:$F$703,4,0)))</f>
      </c>
      <c r="O84" s="80">
        <f>IF(ISERROR(VLOOKUP(K84,'KAYIT LİSTESİ'!$B$4:$F$703,5,0)),"",(VLOOKUP(K84,'KAYIT LİSTESİ'!$B$4:$F$703,5,0)))</f>
      </c>
      <c r="P84" s="89"/>
    </row>
    <row r="85" spans="1:16" ht="45" customHeight="1">
      <c r="A85" s="14">
        <v>7</v>
      </c>
      <c r="B85" s="15" t="s">
        <v>548</v>
      </c>
      <c r="C85" s="118">
        <f>IF(ISERROR(VLOOKUP(B85,'KAYIT LİSTESİ'!$B$4:$F$703,2,0)),"",(VLOOKUP(B85,'KAYIT LİSTESİ'!$B$4:$F$703,2,0)))</f>
      </c>
      <c r="D85" s="16">
        <f>IF(ISERROR(VLOOKUP(B85,'KAYIT LİSTESİ'!$B$4:$F$703,3,0)),"",(VLOOKUP(B85,'KAYIT LİSTESİ'!$B$4:$F$703,3,0)))</f>
      </c>
      <c r="E85" s="35">
        <f>IF(ISERROR(VLOOKUP(B85,'KAYIT LİSTESİ'!$B$4:$F$703,4,0)),"",(VLOOKUP(B85,'KAYIT LİSTESİ'!$B$4:$F$703,4,0)))</f>
      </c>
      <c r="F85" s="35">
        <f>IF(ISERROR(VLOOKUP(B85,'KAYIT LİSTESİ'!$B$4:$F$703,5,0)),"",(VLOOKUP(B85,'KAYIT LİSTESİ'!$B$4:$F$703,5,0)))</f>
      </c>
      <c r="G85" s="17"/>
      <c r="H85" s="95"/>
      <c r="J85" s="47">
        <v>9</v>
      </c>
      <c r="K85" s="48" t="s">
        <v>251</v>
      </c>
      <c r="L85" s="111">
        <f>IF(ISERROR(VLOOKUP(K85,'KAYIT LİSTESİ'!$B$4:$F$703,2,0)),"",(VLOOKUP(K85,'KAYIT LİSTESİ'!$B$4:$F$703,2,0)))</f>
      </c>
      <c r="M85" s="49">
        <f>IF(ISERROR(VLOOKUP(K85,'KAYIT LİSTESİ'!$B$4:$F$703,3,0)),"",(VLOOKUP(K85,'KAYIT LİSTESİ'!$B$4:$F$703,3,0)))</f>
      </c>
      <c r="N85" s="80">
        <f>IF(ISERROR(VLOOKUP(K85,'KAYIT LİSTESİ'!$B$4:$F$703,4,0)),"",(VLOOKUP(K85,'KAYIT LİSTESİ'!$B$4:$F$703,4,0)))</f>
      </c>
      <c r="O85" s="80">
        <f>IF(ISERROR(VLOOKUP(K85,'KAYIT LİSTESİ'!$B$4:$F$703,5,0)),"",(VLOOKUP(K85,'KAYIT LİSTESİ'!$B$4:$F$703,5,0)))</f>
      </c>
      <c r="P85" s="89"/>
    </row>
    <row r="86" spans="1:16" ht="45" customHeight="1">
      <c r="A86" s="14">
        <v>8</v>
      </c>
      <c r="B86" s="15" t="s">
        <v>549</v>
      </c>
      <c r="C86" s="118">
        <f>IF(ISERROR(VLOOKUP(B86,'KAYIT LİSTESİ'!$B$4:$F$703,2,0)),"",(VLOOKUP(B86,'KAYIT LİSTESİ'!$B$4:$F$703,2,0)))</f>
      </c>
      <c r="D86" s="16">
        <f>IF(ISERROR(VLOOKUP(B86,'KAYIT LİSTESİ'!$B$4:$F$703,3,0)),"",(VLOOKUP(B86,'KAYIT LİSTESİ'!$B$4:$F$703,3,0)))</f>
      </c>
      <c r="E86" s="35">
        <f>IF(ISERROR(VLOOKUP(B86,'KAYIT LİSTESİ'!$B$4:$F$703,4,0)),"",(VLOOKUP(B86,'KAYIT LİSTESİ'!$B$4:$F$703,4,0)))</f>
      </c>
      <c r="F86" s="35">
        <f>IF(ISERROR(VLOOKUP(B86,'KAYIT LİSTESİ'!$B$4:$F$703,5,0)),"",(VLOOKUP(B86,'KAYIT LİSTESİ'!$B$4:$F$703,5,0)))</f>
      </c>
      <c r="G86" s="17"/>
      <c r="H86" s="90"/>
      <c r="J86" s="47">
        <v>10</v>
      </c>
      <c r="K86" s="48" t="s">
        <v>252</v>
      </c>
      <c r="L86" s="111">
        <f>IF(ISERROR(VLOOKUP(K86,'KAYIT LİSTESİ'!$B$4:$F$703,2,0)),"",(VLOOKUP(K86,'KAYIT LİSTESİ'!$B$4:$F$703,2,0)))</f>
      </c>
      <c r="M86" s="49">
        <f>IF(ISERROR(VLOOKUP(K86,'KAYIT LİSTESİ'!$B$4:$F$703,3,0)),"",(VLOOKUP(K86,'KAYIT LİSTESİ'!$B$4:$F$703,3,0)))</f>
      </c>
      <c r="N86" s="80">
        <f>IF(ISERROR(VLOOKUP(K86,'KAYIT LİSTESİ'!$B$4:$F$703,4,0)),"",(VLOOKUP(K86,'KAYIT LİSTESİ'!$B$4:$F$703,4,0)))</f>
      </c>
      <c r="O86" s="80">
        <f>IF(ISERROR(VLOOKUP(K86,'KAYIT LİSTESİ'!$B$4:$F$703,5,0)),"",(VLOOKUP(K86,'KAYIT LİSTESİ'!$B$4:$F$703,5,0)))</f>
      </c>
      <c r="P86" s="89"/>
    </row>
    <row r="87" spans="1:16" ht="45" customHeight="1">
      <c r="A87" s="150" t="s">
        <v>241</v>
      </c>
      <c r="B87" s="150"/>
      <c r="C87" s="150"/>
      <c r="D87" s="150"/>
      <c r="E87" s="150"/>
      <c r="F87" s="150"/>
      <c r="G87" s="150"/>
      <c r="H87" s="90"/>
      <c r="J87" s="47">
        <v>11</v>
      </c>
      <c r="K87" s="48" t="s">
        <v>253</v>
      </c>
      <c r="L87" s="111">
        <f>IF(ISERROR(VLOOKUP(K87,'KAYIT LİSTESİ'!$B$4:$F$703,2,0)),"",(VLOOKUP(K87,'KAYIT LİSTESİ'!$B$4:$F$703,2,0)))</f>
      </c>
      <c r="M87" s="49">
        <f>IF(ISERROR(VLOOKUP(K87,'KAYIT LİSTESİ'!$B$4:$F$703,3,0)),"",(VLOOKUP(K87,'KAYIT LİSTESİ'!$B$4:$F$703,3,0)))</f>
      </c>
      <c r="N87" s="80">
        <f>IF(ISERROR(VLOOKUP(K87,'KAYIT LİSTESİ'!$B$4:$F$703,4,0)),"",(VLOOKUP(K87,'KAYIT LİSTESİ'!$B$4:$F$703,4,0)))</f>
      </c>
      <c r="O87" s="80">
        <f>IF(ISERROR(VLOOKUP(K87,'KAYIT LİSTESİ'!$B$4:$F$703,5,0)),"",(VLOOKUP(K87,'KAYIT LİSTESİ'!$B$4:$F$703,5,0)))</f>
      </c>
      <c r="P87" s="89"/>
    </row>
    <row r="88" spans="1:16" ht="45" customHeight="1">
      <c r="A88" s="156" t="s">
        <v>11</v>
      </c>
      <c r="B88" s="157"/>
      <c r="C88" s="157"/>
      <c r="D88" s="157"/>
      <c r="E88" s="157"/>
      <c r="F88" s="157"/>
      <c r="G88" s="157"/>
      <c r="H88" s="90"/>
      <c r="J88" s="47">
        <v>12</v>
      </c>
      <c r="K88" s="48" t="s">
        <v>254</v>
      </c>
      <c r="L88" s="111">
        <f>IF(ISERROR(VLOOKUP(K88,'KAYIT LİSTESİ'!$B$4:$F$703,2,0)),"",(VLOOKUP(K88,'KAYIT LİSTESİ'!$B$4:$F$703,2,0)))</f>
      </c>
      <c r="M88" s="49">
        <f>IF(ISERROR(VLOOKUP(K88,'KAYIT LİSTESİ'!$B$4:$F$703,3,0)),"",(VLOOKUP(K88,'KAYIT LİSTESİ'!$B$4:$F$703,3,0)))</f>
      </c>
      <c r="N88" s="80">
        <f>IF(ISERROR(VLOOKUP(K88,'KAYIT LİSTESİ'!$B$4:$F$703,4,0)),"",(VLOOKUP(K88,'KAYIT LİSTESİ'!$B$4:$F$703,4,0)))</f>
      </c>
      <c r="O88" s="80">
        <f>IF(ISERROR(VLOOKUP(K88,'KAYIT LİSTESİ'!$B$4:$F$703,5,0)),"",(VLOOKUP(K88,'KAYIT LİSTESİ'!$B$4:$F$703,5,0)))</f>
      </c>
      <c r="P88" s="89"/>
    </row>
    <row r="89" spans="1:16" ht="45" customHeight="1">
      <c r="A89" s="82" t="s">
        <v>7</v>
      </c>
      <c r="B89" s="82" t="s">
        <v>59</v>
      </c>
      <c r="C89" s="82" t="s">
        <v>58</v>
      </c>
      <c r="D89" s="83" t="s">
        <v>8</v>
      </c>
      <c r="E89" s="84" t="s">
        <v>9</v>
      </c>
      <c r="F89" s="84" t="s">
        <v>426</v>
      </c>
      <c r="G89" s="85" t="s">
        <v>144</v>
      </c>
      <c r="H89" s="90"/>
      <c r="J89" s="47">
        <v>13</v>
      </c>
      <c r="K89" s="48" t="s">
        <v>255</v>
      </c>
      <c r="L89" s="111">
        <f>IF(ISERROR(VLOOKUP(K89,'KAYIT LİSTESİ'!$B$4:$F$703,2,0)),"",(VLOOKUP(K89,'KAYIT LİSTESİ'!$B$4:$F$703,2,0)))</f>
      </c>
      <c r="M89" s="49">
        <f>IF(ISERROR(VLOOKUP(K89,'KAYIT LİSTESİ'!$B$4:$F$703,3,0)),"",(VLOOKUP(K89,'KAYIT LİSTESİ'!$B$4:$F$703,3,0)))</f>
      </c>
      <c r="N89" s="80">
        <f>IF(ISERROR(VLOOKUP(K89,'KAYIT LİSTESİ'!$B$4:$F$703,4,0)),"",(VLOOKUP(K89,'KAYIT LİSTESİ'!$B$4:$F$703,4,0)))</f>
      </c>
      <c r="O89" s="80">
        <f>IF(ISERROR(VLOOKUP(K89,'KAYIT LİSTESİ'!$B$4:$F$703,5,0)),"",(VLOOKUP(K89,'KAYIT LİSTESİ'!$B$4:$F$703,5,0)))</f>
      </c>
      <c r="P89" s="89"/>
    </row>
    <row r="90" spans="1:16" ht="45" customHeight="1">
      <c r="A90" s="14">
        <v>1</v>
      </c>
      <c r="B90" s="15" t="s">
        <v>150</v>
      </c>
      <c r="C90" s="117">
        <f>IF(ISERROR(VLOOKUP(B90,'KAYIT LİSTESİ'!$B$4:$F$703,2,0)),"",(VLOOKUP(B90,'KAYIT LİSTESİ'!$B$4:$F$703,2,0)))</f>
      </c>
      <c r="D90" s="16">
        <f>IF(ISERROR(VLOOKUP(B90,'KAYIT LİSTESİ'!$B$4:$F$703,3,0)),"",(VLOOKUP(B90,'KAYIT LİSTESİ'!$B$4:$F$703,3,0)))</f>
      </c>
      <c r="E90" s="35">
        <f>IF(ISERROR(VLOOKUP(B90,'KAYIT LİSTESİ'!$B$4:$F$703,4,0)),"",(VLOOKUP(B90,'KAYIT LİSTESİ'!$B$4:$F$703,4,0)))</f>
      </c>
      <c r="F90" s="35">
        <f>IF(ISERROR(VLOOKUP(B90,'KAYIT LİSTESİ'!$B$4:$F$703,5,0)),"",(VLOOKUP(B90,'KAYIT LİSTESİ'!$B$4:$F$703,5,0)))</f>
      </c>
      <c r="G90" s="71"/>
      <c r="H90" s="90"/>
      <c r="J90" s="47">
        <v>14</v>
      </c>
      <c r="K90" s="48" t="s">
        <v>256</v>
      </c>
      <c r="L90" s="111">
        <f>IF(ISERROR(VLOOKUP(K90,'KAYIT LİSTESİ'!$B$4:$F$703,2,0)),"",(VLOOKUP(K90,'KAYIT LİSTESİ'!$B$4:$F$703,2,0)))</f>
      </c>
      <c r="M90" s="49">
        <f>IF(ISERROR(VLOOKUP(K90,'KAYIT LİSTESİ'!$B$4:$F$703,3,0)),"",(VLOOKUP(K90,'KAYIT LİSTESİ'!$B$4:$F$703,3,0)))</f>
      </c>
      <c r="N90" s="80">
        <f>IF(ISERROR(VLOOKUP(K90,'KAYIT LİSTESİ'!$B$4:$F$703,4,0)),"",(VLOOKUP(K90,'KAYIT LİSTESİ'!$B$4:$F$703,4,0)))</f>
      </c>
      <c r="O90" s="80">
        <f>IF(ISERROR(VLOOKUP(K90,'KAYIT LİSTESİ'!$B$4:$F$703,5,0)),"",(VLOOKUP(K90,'KAYIT LİSTESİ'!$B$4:$F$703,5,0)))</f>
      </c>
      <c r="P90" s="89"/>
    </row>
    <row r="91" spans="1:16" ht="45" customHeight="1">
      <c r="A91" s="14">
        <v>2</v>
      </c>
      <c r="B91" s="15" t="s">
        <v>151</v>
      </c>
      <c r="C91" s="117">
        <f>IF(ISERROR(VLOOKUP(B91,'KAYIT LİSTESİ'!$B$4:$F$703,2,0)),"",(VLOOKUP(B91,'KAYIT LİSTESİ'!$B$4:$F$703,2,0)))</f>
      </c>
      <c r="D91" s="16">
        <f>IF(ISERROR(VLOOKUP(B91,'KAYIT LİSTESİ'!$B$4:$F$703,3,0)),"",(VLOOKUP(B91,'KAYIT LİSTESİ'!$B$4:$F$703,3,0)))</f>
      </c>
      <c r="E91" s="35">
        <f>IF(ISERROR(VLOOKUP(B91,'KAYIT LİSTESİ'!$B$4:$F$703,4,0)),"",(VLOOKUP(B91,'KAYIT LİSTESİ'!$B$4:$F$703,4,0)))</f>
      </c>
      <c r="F91" s="35">
        <f>IF(ISERROR(VLOOKUP(B91,'KAYIT LİSTESİ'!$B$4:$F$703,5,0)),"",(VLOOKUP(B91,'KAYIT LİSTESİ'!$B$4:$F$703,5,0)))</f>
      </c>
      <c r="G91" s="71"/>
      <c r="H91" s="90"/>
      <c r="J91" s="47">
        <v>15</v>
      </c>
      <c r="K91" s="48" t="s">
        <v>257</v>
      </c>
      <c r="L91" s="111">
        <f>IF(ISERROR(VLOOKUP(K91,'KAYIT LİSTESİ'!$B$4:$F$703,2,0)),"",(VLOOKUP(K91,'KAYIT LİSTESİ'!$B$4:$F$703,2,0)))</f>
      </c>
      <c r="M91" s="49">
        <f>IF(ISERROR(VLOOKUP(K91,'KAYIT LİSTESİ'!$B$4:$F$703,3,0)),"",(VLOOKUP(K91,'KAYIT LİSTESİ'!$B$4:$F$703,3,0)))</f>
      </c>
      <c r="N91" s="80">
        <f>IF(ISERROR(VLOOKUP(K91,'KAYIT LİSTESİ'!$B$4:$F$703,4,0)),"",(VLOOKUP(K91,'KAYIT LİSTESİ'!$B$4:$F$703,4,0)))</f>
      </c>
      <c r="O91" s="80">
        <f>IF(ISERROR(VLOOKUP(K91,'KAYIT LİSTESİ'!$B$4:$F$703,5,0)),"",(VLOOKUP(K91,'KAYIT LİSTESİ'!$B$4:$F$703,5,0)))</f>
      </c>
      <c r="P91" s="89"/>
    </row>
    <row r="92" spans="1:16" ht="45" customHeight="1">
      <c r="A92" s="14">
        <v>3</v>
      </c>
      <c r="B92" s="15" t="s">
        <v>152</v>
      </c>
      <c r="C92" s="117">
        <f>IF(ISERROR(VLOOKUP(B92,'KAYIT LİSTESİ'!$B$4:$F$703,2,0)),"",(VLOOKUP(B92,'KAYIT LİSTESİ'!$B$4:$F$703,2,0)))</f>
      </c>
      <c r="D92" s="16">
        <f>IF(ISERROR(VLOOKUP(B92,'KAYIT LİSTESİ'!$B$4:$F$703,3,0)),"",(VLOOKUP(B92,'KAYIT LİSTESİ'!$B$4:$F$703,3,0)))</f>
      </c>
      <c r="E92" s="35">
        <f>IF(ISERROR(VLOOKUP(B92,'KAYIT LİSTESİ'!$B$4:$F$703,4,0)),"",(VLOOKUP(B92,'KAYIT LİSTESİ'!$B$4:$F$703,4,0)))</f>
      </c>
      <c r="F92" s="35">
        <f>IF(ISERROR(VLOOKUP(B92,'KAYIT LİSTESİ'!$B$4:$F$703,5,0)),"",(VLOOKUP(B92,'KAYIT LİSTESİ'!$B$4:$F$703,5,0)))</f>
      </c>
      <c r="G92" s="71"/>
      <c r="H92" s="90"/>
      <c r="J92" s="47">
        <v>16</v>
      </c>
      <c r="K92" s="48" t="s">
        <v>258</v>
      </c>
      <c r="L92" s="111">
        <f>IF(ISERROR(VLOOKUP(K92,'KAYIT LİSTESİ'!$B$4:$F$703,2,0)),"",(VLOOKUP(K92,'KAYIT LİSTESİ'!$B$4:$F$703,2,0)))</f>
      </c>
      <c r="M92" s="49">
        <f>IF(ISERROR(VLOOKUP(K92,'KAYIT LİSTESİ'!$B$4:$F$703,3,0)),"",(VLOOKUP(K92,'KAYIT LİSTESİ'!$B$4:$F$703,3,0)))</f>
      </c>
      <c r="N92" s="80">
        <f>IF(ISERROR(VLOOKUP(K92,'KAYIT LİSTESİ'!$B$4:$F$703,4,0)),"",(VLOOKUP(K92,'KAYIT LİSTESİ'!$B$4:$F$703,4,0)))</f>
      </c>
      <c r="O92" s="80">
        <f>IF(ISERROR(VLOOKUP(K92,'KAYIT LİSTESİ'!$B$4:$F$703,5,0)),"",(VLOOKUP(K92,'KAYIT LİSTESİ'!$B$4:$F$703,5,0)))</f>
      </c>
      <c r="P92" s="89"/>
    </row>
    <row r="93" spans="1:16" ht="45" customHeight="1">
      <c r="A93" s="14">
        <v>4</v>
      </c>
      <c r="B93" s="15" t="s">
        <v>153</v>
      </c>
      <c r="C93" s="117">
        <f>IF(ISERROR(VLOOKUP(B93,'KAYIT LİSTESİ'!$B$4:$F$703,2,0)),"",(VLOOKUP(B93,'KAYIT LİSTESİ'!$B$4:$F$703,2,0)))</f>
      </c>
      <c r="D93" s="16">
        <f>IF(ISERROR(VLOOKUP(B93,'KAYIT LİSTESİ'!$B$4:$F$703,3,0)),"",(VLOOKUP(B93,'KAYIT LİSTESİ'!$B$4:$F$703,3,0)))</f>
      </c>
      <c r="E93" s="35">
        <f>IF(ISERROR(VLOOKUP(B93,'KAYIT LİSTESİ'!$B$4:$F$703,4,0)),"",(VLOOKUP(B93,'KAYIT LİSTESİ'!$B$4:$F$703,4,0)))</f>
      </c>
      <c r="F93" s="35">
        <f>IF(ISERROR(VLOOKUP(B93,'KAYIT LİSTESİ'!$B$4:$F$703,5,0)),"",(VLOOKUP(B93,'KAYIT LİSTESİ'!$B$4:$F$703,5,0)))</f>
      </c>
      <c r="G93" s="71"/>
      <c r="H93" s="90"/>
      <c r="J93" s="47">
        <v>17</v>
      </c>
      <c r="K93" s="48" t="s">
        <v>259</v>
      </c>
      <c r="L93" s="111">
        <f>IF(ISERROR(VLOOKUP(K93,'KAYIT LİSTESİ'!$B$4:$F$703,2,0)),"",(VLOOKUP(K93,'KAYIT LİSTESİ'!$B$4:$F$703,2,0)))</f>
      </c>
      <c r="M93" s="49">
        <f>IF(ISERROR(VLOOKUP(K93,'KAYIT LİSTESİ'!$B$4:$F$703,3,0)),"",(VLOOKUP(K93,'KAYIT LİSTESİ'!$B$4:$F$703,3,0)))</f>
      </c>
      <c r="N93" s="80">
        <f>IF(ISERROR(VLOOKUP(K93,'KAYIT LİSTESİ'!$B$4:$F$703,4,0)),"",(VLOOKUP(K93,'KAYIT LİSTESİ'!$B$4:$F$703,4,0)))</f>
      </c>
      <c r="O93" s="80">
        <f>IF(ISERROR(VLOOKUP(K93,'KAYIT LİSTESİ'!$B$4:$F$703,5,0)),"",(VLOOKUP(K93,'KAYIT LİSTESİ'!$B$4:$F$703,5,0)))</f>
      </c>
      <c r="P93" s="89"/>
    </row>
    <row r="94" spans="1:16" ht="45" customHeight="1">
      <c r="A94" s="14">
        <v>5</v>
      </c>
      <c r="B94" s="15" t="s">
        <v>154</v>
      </c>
      <c r="C94" s="117">
        <f>IF(ISERROR(VLOOKUP(B94,'KAYIT LİSTESİ'!$B$4:$F$703,2,0)),"",(VLOOKUP(B94,'KAYIT LİSTESİ'!$B$4:$F$703,2,0)))</f>
      </c>
      <c r="D94" s="16">
        <f>IF(ISERROR(VLOOKUP(B94,'KAYIT LİSTESİ'!$B$4:$F$703,3,0)),"",(VLOOKUP(B94,'KAYIT LİSTESİ'!$B$4:$F$703,3,0)))</f>
      </c>
      <c r="E94" s="35">
        <f>IF(ISERROR(VLOOKUP(B94,'KAYIT LİSTESİ'!$B$4:$F$703,4,0)),"",(VLOOKUP(B94,'KAYIT LİSTESİ'!$B$4:$F$703,4,0)))</f>
      </c>
      <c r="F94" s="35">
        <f>IF(ISERROR(VLOOKUP(B94,'KAYIT LİSTESİ'!$B$4:$F$703,5,0)),"",(VLOOKUP(B94,'KAYIT LİSTESİ'!$B$4:$F$703,5,0)))</f>
      </c>
      <c r="G94" s="71"/>
      <c r="H94" s="90"/>
      <c r="J94" s="47">
        <v>18</v>
      </c>
      <c r="K94" s="48" t="s">
        <v>260</v>
      </c>
      <c r="L94" s="111">
        <f>IF(ISERROR(VLOOKUP(K94,'KAYIT LİSTESİ'!$B$4:$F$703,2,0)),"",(VLOOKUP(K94,'KAYIT LİSTESİ'!$B$4:$F$703,2,0)))</f>
      </c>
      <c r="M94" s="49">
        <f>IF(ISERROR(VLOOKUP(K94,'KAYIT LİSTESİ'!$B$4:$F$703,3,0)),"",(VLOOKUP(K94,'KAYIT LİSTESİ'!$B$4:$F$703,3,0)))</f>
      </c>
      <c r="N94" s="80">
        <f>IF(ISERROR(VLOOKUP(K94,'KAYIT LİSTESİ'!$B$4:$F$703,4,0)),"",(VLOOKUP(K94,'KAYIT LİSTESİ'!$B$4:$F$703,4,0)))</f>
      </c>
      <c r="O94" s="80">
        <f>IF(ISERROR(VLOOKUP(K94,'KAYIT LİSTESİ'!$B$4:$F$703,5,0)),"",(VLOOKUP(K94,'KAYIT LİSTESİ'!$B$4:$F$703,5,0)))</f>
      </c>
      <c r="P94" s="89"/>
    </row>
    <row r="95" spans="1:16" ht="45" customHeight="1">
      <c r="A95" s="14">
        <v>6</v>
      </c>
      <c r="B95" s="15" t="s">
        <v>155</v>
      </c>
      <c r="C95" s="117">
        <f>IF(ISERROR(VLOOKUP(B95,'KAYIT LİSTESİ'!$B$4:$F$703,2,0)),"",(VLOOKUP(B95,'KAYIT LİSTESİ'!$B$4:$F$703,2,0)))</f>
      </c>
      <c r="D95" s="16">
        <f>IF(ISERROR(VLOOKUP(B95,'KAYIT LİSTESİ'!$B$4:$F$703,3,0)),"",(VLOOKUP(B95,'KAYIT LİSTESİ'!$B$4:$F$703,3,0)))</f>
      </c>
      <c r="E95" s="35">
        <f>IF(ISERROR(VLOOKUP(B95,'KAYIT LİSTESİ'!$B$4:$F$703,4,0)),"",(VLOOKUP(B95,'KAYIT LİSTESİ'!$B$4:$F$703,4,0)))</f>
      </c>
      <c r="F95" s="35">
        <f>IF(ISERROR(VLOOKUP(B95,'KAYIT LİSTESİ'!$B$4:$F$703,5,0)),"",(VLOOKUP(B95,'KAYIT LİSTESİ'!$B$4:$F$703,5,0)))</f>
      </c>
      <c r="G95" s="71"/>
      <c r="H95" s="90"/>
      <c r="J95" s="47">
        <v>19</v>
      </c>
      <c r="K95" s="48" t="s">
        <v>261</v>
      </c>
      <c r="L95" s="111">
        <f>IF(ISERROR(VLOOKUP(K95,'KAYIT LİSTESİ'!$B$4:$F$703,2,0)),"",(VLOOKUP(K95,'KAYIT LİSTESİ'!$B$4:$F$703,2,0)))</f>
      </c>
      <c r="M95" s="49">
        <f>IF(ISERROR(VLOOKUP(K95,'KAYIT LİSTESİ'!$B$4:$F$703,3,0)),"",(VLOOKUP(K95,'KAYIT LİSTESİ'!$B$4:$F$703,3,0)))</f>
      </c>
      <c r="N95" s="80">
        <f>IF(ISERROR(VLOOKUP(K95,'KAYIT LİSTESİ'!$B$4:$F$703,4,0)),"",(VLOOKUP(K95,'KAYIT LİSTESİ'!$B$4:$F$703,4,0)))</f>
      </c>
      <c r="O95" s="80">
        <f>IF(ISERROR(VLOOKUP(K95,'KAYIT LİSTESİ'!$B$4:$F$703,5,0)),"",(VLOOKUP(K95,'KAYIT LİSTESİ'!$B$4:$F$703,5,0)))</f>
      </c>
      <c r="P95" s="89"/>
    </row>
    <row r="96" spans="1:16" ht="45" customHeight="1">
      <c r="A96" s="14">
        <v>7</v>
      </c>
      <c r="B96" s="15" t="s">
        <v>156</v>
      </c>
      <c r="C96" s="117">
        <f>IF(ISERROR(VLOOKUP(B96,'KAYIT LİSTESİ'!$B$4:$F$703,2,0)),"",(VLOOKUP(B96,'KAYIT LİSTESİ'!$B$4:$F$703,2,0)))</f>
      </c>
      <c r="D96" s="16">
        <f>IF(ISERROR(VLOOKUP(B96,'KAYIT LİSTESİ'!$B$4:$F$703,3,0)),"",(VLOOKUP(B96,'KAYIT LİSTESİ'!$B$4:$F$703,3,0)))</f>
      </c>
      <c r="E96" s="35">
        <f>IF(ISERROR(VLOOKUP(B96,'KAYIT LİSTESİ'!$B$4:$F$703,4,0)),"",(VLOOKUP(B96,'KAYIT LİSTESİ'!$B$4:$F$703,4,0)))</f>
      </c>
      <c r="F96" s="35">
        <f>IF(ISERROR(VLOOKUP(B96,'KAYIT LİSTESİ'!$B$4:$F$703,5,0)),"",(VLOOKUP(B96,'KAYIT LİSTESİ'!$B$4:$F$703,5,0)))</f>
      </c>
      <c r="G96" s="71"/>
      <c r="H96" s="90"/>
      <c r="J96" s="47">
        <v>20</v>
      </c>
      <c r="K96" s="48" t="s">
        <v>262</v>
      </c>
      <c r="L96" s="111">
        <f>IF(ISERROR(VLOOKUP(K96,'KAYIT LİSTESİ'!$B$4:$F$703,2,0)),"",(VLOOKUP(K96,'KAYIT LİSTESİ'!$B$4:$F$703,2,0)))</f>
      </c>
      <c r="M96" s="49">
        <f>IF(ISERROR(VLOOKUP(K96,'KAYIT LİSTESİ'!$B$4:$F$703,3,0)),"",(VLOOKUP(K96,'KAYIT LİSTESİ'!$B$4:$F$703,3,0)))</f>
      </c>
      <c r="N96" s="80">
        <f>IF(ISERROR(VLOOKUP(K96,'KAYIT LİSTESİ'!$B$4:$F$703,4,0)),"",(VLOOKUP(K96,'KAYIT LİSTESİ'!$B$4:$F$703,4,0)))</f>
      </c>
      <c r="O96" s="80">
        <f>IF(ISERROR(VLOOKUP(K96,'KAYIT LİSTESİ'!$B$4:$F$703,5,0)),"",(VLOOKUP(K96,'KAYIT LİSTESİ'!$B$4:$F$703,5,0)))</f>
      </c>
      <c r="P96" s="89"/>
    </row>
    <row r="97" spans="1:16" ht="45" customHeight="1">
      <c r="A97" s="14">
        <v>8</v>
      </c>
      <c r="B97" s="15" t="s">
        <v>157</v>
      </c>
      <c r="C97" s="117">
        <f>IF(ISERROR(VLOOKUP(B97,'KAYIT LİSTESİ'!$B$4:$F$703,2,0)),"",(VLOOKUP(B97,'KAYIT LİSTESİ'!$B$4:$F$703,2,0)))</f>
      </c>
      <c r="D97" s="16">
        <f>IF(ISERROR(VLOOKUP(B97,'KAYIT LİSTESİ'!$B$4:$F$703,3,0)),"",(VLOOKUP(B97,'KAYIT LİSTESİ'!$B$4:$F$703,3,0)))</f>
      </c>
      <c r="E97" s="35">
        <f>IF(ISERROR(VLOOKUP(B97,'KAYIT LİSTESİ'!$B$4:$F$703,4,0)),"",(VLOOKUP(B97,'KAYIT LİSTESİ'!$B$4:$F$703,4,0)))</f>
      </c>
      <c r="F97" s="35">
        <f>IF(ISERROR(VLOOKUP(B97,'KAYIT LİSTESİ'!$B$4:$F$703,5,0)),"",(VLOOKUP(B97,'KAYIT LİSTESİ'!$B$4:$F$703,5,0)))</f>
      </c>
      <c r="G97" s="71"/>
      <c r="H97" s="90"/>
      <c r="J97" s="150" t="s">
        <v>147</v>
      </c>
      <c r="K97" s="150"/>
      <c r="L97" s="150"/>
      <c r="M97" s="150"/>
      <c r="N97" s="150"/>
      <c r="O97" s="150"/>
      <c r="P97" s="150"/>
    </row>
    <row r="98" spans="1:16" ht="45" customHeight="1">
      <c r="A98" s="14">
        <v>9</v>
      </c>
      <c r="B98" s="15" t="s">
        <v>158</v>
      </c>
      <c r="C98" s="117">
        <f>IF(ISERROR(VLOOKUP(B98,'KAYIT LİSTESİ'!$B$4:$F$703,2,0)),"",(VLOOKUP(B98,'KAYIT LİSTESİ'!$B$4:$F$703,2,0)))</f>
      </c>
      <c r="D98" s="16">
        <f>IF(ISERROR(VLOOKUP(B98,'KAYIT LİSTESİ'!$B$4:$F$703,3,0)),"",(VLOOKUP(B98,'KAYIT LİSTESİ'!$B$4:$F$703,3,0)))</f>
      </c>
      <c r="E98" s="35">
        <f>IF(ISERROR(VLOOKUP(B98,'KAYIT LİSTESİ'!$B$4:$F$703,4,0)),"",(VLOOKUP(B98,'KAYIT LİSTESİ'!$B$4:$F$703,4,0)))</f>
      </c>
      <c r="F98" s="35">
        <f>IF(ISERROR(VLOOKUP(B98,'KAYIT LİSTESİ'!$B$4:$F$703,5,0)),"",(VLOOKUP(B98,'KAYIT LİSTESİ'!$B$4:$F$703,5,0)))</f>
      </c>
      <c r="G98" s="71"/>
      <c r="H98" s="90"/>
      <c r="J98" s="148" t="s">
        <v>5</v>
      </c>
      <c r="K98" s="151"/>
      <c r="L98" s="148" t="s">
        <v>57</v>
      </c>
      <c r="M98" s="148" t="s">
        <v>15</v>
      </c>
      <c r="N98" s="148" t="s">
        <v>6</v>
      </c>
      <c r="O98" s="148" t="s">
        <v>426</v>
      </c>
      <c r="P98" s="148" t="s">
        <v>144</v>
      </c>
    </row>
    <row r="99" spans="1:16" ht="45" customHeight="1">
      <c r="A99" s="14">
        <v>10</v>
      </c>
      <c r="B99" s="15" t="s">
        <v>159</v>
      </c>
      <c r="C99" s="117">
        <f>IF(ISERROR(VLOOKUP(B99,'KAYIT LİSTESİ'!$B$4:$F$703,2,0)),"",(VLOOKUP(B99,'KAYIT LİSTESİ'!$B$4:$F$703,2,0)))</f>
      </c>
      <c r="D99" s="16">
        <f>IF(ISERROR(VLOOKUP(B99,'KAYIT LİSTESİ'!$B$4:$F$703,3,0)),"",(VLOOKUP(B99,'KAYIT LİSTESİ'!$B$4:$F$703,3,0)))</f>
      </c>
      <c r="E99" s="35">
        <f>IF(ISERROR(VLOOKUP(B99,'KAYIT LİSTESİ'!$B$4:$F$703,4,0)),"",(VLOOKUP(B99,'KAYIT LİSTESİ'!$B$4:$F$703,4,0)))</f>
      </c>
      <c r="F99" s="35">
        <f>IF(ISERROR(VLOOKUP(B99,'KAYIT LİSTESİ'!$B$4:$F$703,5,0)),"",(VLOOKUP(B99,'KAYIT LİSTESİ'!$B$4:$F$703,5,0)))</f>
      </c>
      <c r="G99" s="71"/>
      <c r="H99" s="90"/>
      <c r="J99" s="149"/>
      <c r="K99" s="151"/>
      <c r="L99" s="149"/>
      <c r="M99" s="149"/>
      <c r="N99" s="149"/>
      <c r="O99" s="149"/>
      <c r="P99" s="149"/>
    </row>
    <row r="100" spans="1:16" ht="45" customHeight="1">
      <c r="A100" s="14">
        <v>11</v>
      </c>
      <c r="B100" s="15" t="s">
        <v>160</v>
      </c>
      <c r="C100" s="117">
        <f>IF(ISERROR(VLOOKUP(B100,'KAYIT LİSTESİ'!$B$4:$F$703,2,0)),"",(VLOOKUP(B100,'KAYIT LİSTESİ'!$B$4:$F$703,2,0)))</f>
      </c>
      <c r="D100" s="16">
        <f>IF(ISERROR(VLOOKUP(B100,'KAYIT LİSTESİ'!$B$4:$F$703,3,0)),"",(VLOOKUP(B100,'KAYIT LİSTESİ'!$B$4:$F$703,3,0)))</f>
      </c>
      <c r="E100" s="35">
        <f>IF(ISERROR(VLOOKUP(B100,'KAYIT LİSTESİ'!$B$4:$F$703,4,0)),"",(VLOOKUP(B100,'KAYIT LİSTESİ'!$B$4:$F$703,4,0)))</f>
      </c>
      <c r="F100" s="35">
        <f>IF(ISERROR(VLOOKUP(B100,'KAYIT LİSTESİ'!$B$4:$F$703,5,0)),"",(VLOOKUP(B100,'KAYIT LİSTESİ'!$B$4:$F$703,5,0)))</f>
      </c>
      <c r="G100" s="71"/>
      <c r="H100" s="90"/>
      <c r="J100" s="44">
        <v>1</v>
      </c>
      <c r="K100" s="86" t="s">
        <v>112</v>
      </c>
      <c r="L100" s="119">
        <f>IF(ISERROR(VLOOKUP(K100,'KAYIT LİSTESİ'!$B$4:$F$703,2,0)),"",(VLOOKUP(K100,'KAYIT LİSTESİ'!$B$4:$F$703,2,0)))</f>
      </c>
      <c r="M100" s="88">
        <f>IF(ISERROR(VLOOKUP(K100,'KAYIT LİSTESİ'!$B$4:$F$703,3,0)),"",(VLOOKUP(K100,'KAYIT LİSTESİ'!$B$4:$F$703,3,0)))</f>
      </c>
      <c r="N100" s="104">
        <f>IF(ISERROR(VLOOKUP(K100,'KAYIT LİSTESİ'!$B$4:$F$703,4,0)),"",(VLOOKUP(K100,'KAYIT LİSTESİ'!$B$4:$F$703,4,0)))</f>
      </c>
      <c r="O100" s="104">
        <f>IF(ISERROR(VLOOKUP(K100,'KAYIT LİSTESİ'!$B$4:$F$703,5,0)),"",(VLOOKUP(K100,'KAYIT LİSTESİ'!$B$4:$F$703,5,0)))</f>
      </c>
      <c r="P100" s="89"/>
    </row>
    <row r="101" spans="1:16" ht="45" customHeight="1">
      <c r="A101" s="14">
        <v>12</v>
      </c>
      <c r="B101" s="15" t="s">
        <v>161</v>
      </c>
      <c r="C101" s="117">
        <f>IF(ISERROR(VLOOKUP(B101,'KAYIT LİSTESİ'!$B$4:$F$703,2,0)),"",(VLOOKUP(B101,'KAYIT LİSTESİ'!$B$4:$F$703,2,0)))</f>
      </c>
      <c r="D101" s="16">
        <f>IF(ISERROR(VLOOKUP(B101,'KAYIT LİSTESİ'!$B$4:$F$703,3,0)),"",(VLOOKUP(B101,'KAYIT LİSTESİ'!$B$4:$F$703,3,0)))</f>
      </c>
      <c r="E101" s="35">
        <f>IF(ISERROR(VLOOKUP(B101,'KAYIT LİSTESİ'!$B$4:$F$703,4,0)),"",(VLOOKUP(B101,'KAYIT LİSTESİ'!$B$4:$F$703,4,0)))</f>
      </c>
      <c r="F101" s="35">
        <f>IF(ISERROR(VLOOKUP(B101,'KAYIT LİSTESİ'!$B$4:$F$703,5,0)),"",(VLOOKUP(B101,'KAYIT LİSTESİ'!$B$4:$F$703,5,0)))</f>
      </c>
      <c r="G101" s="71"/>
      <c r="H101" s="90"/>
      <c r="J101" s="44">
        <v>2</v>
      </c>
      <c r="K101" s="86" t="s">
        <v>113</v>
      </c>
      <c r="L101" s="119">
        <f>IF(ISERROR(VLOOKUP(K101,'KAYIT LİSTESİ'!$B$4:$F$703,2,0)),"",(VLOOKUP(K101,'KAYIT LİSTESİ'!$B$4:$F$703,2,0)))</f>
      </c>
      <c r="M101" s="88">
        <f>IF(ISERROR(VLOOKUP(K101,'KAYIT LİSTESİ'!$B$4:$F$703,3,0)),"",(VLOOKUP(K101,'KAYIT LİSTESİ'!$B$4:$F$703,3,0)))</f>
      </c>
      <c r="N101" s="104">
        <f>IF(ISERROR(VLOOKUP(K101,'KAYIT LİSTESİ'!$B$4:$F$703,4,0)),"",(VLOOKUP(K101,'KAYIT LİSTESİ'!$B$4:$F$703,4,0)))</f>
      </c>
      <c r="O101" s="104">
        <f>IF(ISERROR(VLOOKUP(K101,'KAYIT LİSTESİ'!$B$4:$F$703,5,0)),"",(VLOOKUP(K101,'KAYIT LİSTESİ'!$B$4:$F$703,5,0)))</f>
      </c>
      <c r="P101" s="89"/>
    </row>
    <row r="102" spans="1:16" ht="45" customHeight="1">
      <c r="A102" s="156" t="s">
        <v>12</v>
      </c>
      <c r="B102" s="157"/>
      <c r="C102" s="157"/>
      <c r="D102" s="157"/>
      <c r="E102" s="157"/>
      <c r="F102" s="157"/>
      <c r="G102" s="157"/>
      <c r="H102" s="90"/>
      <c r="J102" s="44">
        <v>3</v>
      </c>
      <c r="K102" s="86" t="s">
        <v>114</v>
      </c>
      <c r="L102" s="119">
        <f>IF(ISERROR(VLOOKUP(K102,'KAYIT LİSTESİ'!$B$4:$F$703,2,0)),"",(VLOOKUP(K102,'KAYIT LİSTESİ'!$B$4:$F$703,2,0)))</f>
      </c>
      <c r="M102" s="88">
        <f>IF(ISERROR(VLOOKUP(K102,'KAYIT LİSTESİ'!$B$4:$F$703,3,0)),"",(VLOOKUP(K102,'KAYIT LİSTESİ'!$B$4:$F$703,3,0)))</f>
      </c>
      <c r="N102" s="104">
        <f>IF(ISERROR(VLOOKUP(K102,'KAYIT LİSTESİ'!$B$4:$F$703,4,0)),"",(VLOOKUP(K102,'KAYIT LİSTESİ'!$B$4:$F$703,4,0)))</f>
      </c>
      <c r="O102" s="104">
        <f>IF(ISERROR(VLOOKUP(K102,'KAYIT LİSTESİ'!$B$4:$F$703,5,0)),"",(VLOOKUP(K102,'KAYIT LİSTESİ'!$B$4:$F$703,5,0)))</f>
      </c>
      <c r="P102" s="89"/>
    </row>
    <row r="103" spans="1:16" ht="45" customHeight="1">
      <c r="A103" s="82" t="s">
        <v>7</v>
      </c>
      <c r="B103" s="82" t="s">
        <v>59</v>
      </c>
      <c r="C103" s="82" t="s">
        <v>58</v>
      </c>
      <c r="D103" s="83" t="s">
        <v>8</v>
      </c>
      <c r="E103" s="84" t="s">
        <v>9</v>
      </c>
      <c r="F103" s="84" t="s">
        <v>426</v>
      </c>
      <c r="G103" s="85" t="s">
        <v>144</v>
      </c>
      <c r="H103" s="90"/>
      <c r="J103" s="44">
        <v>4</v>
      </c>
      <c r="K103" s="86" t="s">
        <v>115</v>
      </c>
      <c r="L103" s="119">
        <f>IF(ISERROR(VLOOKUP(K103,'KAYIT LİSTESİ'!$B$4:$F$703,2,0)),"",(VLOOKUP(K103,'KAYIT LİSTESİ'!$B$4:$F$703,2,0)))</f>
      </c>
      <c r="M103" s="88">
        <f>IF(ISERROR(VLOOKUP(K103,'KAYIT LİSTESİ'!$B$4:$F$703,3,0)),"",(VLOOKUP(K103,'KAYIT LİSTESİ'!$B$4:$F$703,3,0)))</f>
      </c>
      <c r="N103" s="104">
        <f>IF(ISERROR(VLOOKUP(K103,'KAYIT LİSTESİ'!$B$4:$F$703,4,0)),"",(VLOOKUP(K103,'KAYIT LİSTESİ'!$B$4:$F$703,4,0)))</f>
      </c>
      <c r="O103" s="104">
        <f>IF(ISERROR(VLOOKUP(K103,'KAYIT LİSTESİ'!$B$4:$F$703,5,0)),"",(VLOOKUP(K103,'KAYIT LİSTESİ'!$B$4:$F$703,5,0)))</f>
      </c>
      <c r="P103" s="89"/>
    </row>
    <row r="104" spans="1:16" ht="45" customHeight="1">
      <c r="A104" s="14">
        <v>1</v>
      </c>
      <c r="B104" s="15" t="s">
        <v>162</v>
      </c>
      <c r="C104" s="118">
        <f>IF(ISERROR(VLOOKUP(B104,'KAYIT LİSTESİ'!$B$4:$F$703,2,0)),"",(VLOOKUP(B104,'KAYIT LİSTESİ'!$B$4:$F$703,2,0)))</f>
      </c>
      <c r="D104" s="16">
        <f>IF(ISERROR(VLOOKUP(B104,'KAYIT LİSTESİ'!$B$4:$F$703,3,0)),"",(VLOOKUP(B104,'KAYIT LİSTESİ'!$B$4:$F$703,3,0)))</f>
      </c>
      <c r="E104" s="35">
        <f>IF(ISERROR(VLOOKUP(B104,'KAYIT LİSTESİ'!$B$4:$F$703,4,0)),"",(VLOOKUP(B104,'KAYIT LİSTESİ'!$B$4:$F$703,4,0)))</f>
      </c>
      <c r="F104" s="35">
        <f>IF(ISERROR(VLOOKUP(B104,'KAYIT LİSTESİ'!$B$4:$F$703,5,0)),"",(VLOOKUP(B104,'KAYIT LİSTESİ'!$B$4:$F$703,5,0)))</f>
      </c>
      <c r="G104" s="71"/>
      <c r="H104" s="90"/>
      <c r="J104" s="44">
        <v>5</v>
      </c>
      <c r="K104" s="86" t="s">
        <v>116</v>
      </c>
      <c r="L104" s="119">
        <f>IF(ISERROR(VLOOKUP(K104,'KAYIT LİSTESİ'!$B$4:$F$703,2,0)),"",(VLOOKUP(K104,'KAYIT LİSTESİ'!$B$4:$F$703,2,0)))</f>
      </c>
      <c r="M104" s="88">
        <f>IF(ISERROR(VLOOKUP(K104,'KAYIT LİSTESİ'!$B$4:$F$703,3,0)),"",(VLOOKUP(K104,'KAYIT LİSTESİ'!$B$4:$F$703,3,0)))</f>
      </c>
      <c r="N104" s="104">
        <f>IF(ISERROR(VLOOKUP(K104,'KAYIT LİSTESİ'!$B$4:$F$703,4,0)),"",(VLOOKUP(K104,'KAYIT LİSTESİ'!$B$4:$F$703,4,0)))</f>
      </c>
      <c r="O104" s="104">
        <f>IF(ISERROR(VLOOKUP(K104,'KAYIT LİSTESİ'!$B$4:$F$703,5,0)),"",(VLOOKUP(K104,'KAYIT LİSTESİ'!$B$4:$F$703,5,0)))</f>
      </c>
      <c r="P104" s="89"/>
    </row>
    <row r="105" spans="1:16" ht="45" customHeight="1">
      <c r="A105" s="14">
        <v>2</v>
      </c>
      <c r="B105" s="15" t="s">
        <v>163</v>
      </c>
      <c r="C105" s="118">
        <f>IF(ISERROR(VLOOKUP(B105,'KAYIT LİSTESİ'!$B$4:$F$703,2,0)),"",(VLOOKUP(B105,'KAYIT LİSTESİ'!$B$4:$F$703,2,0)))</f>
      </c>
      <c r="D105" s="16">
        <f>IF(ISERROR(VLOOKUP(B105,'KAYIT LİSTESİ'!$B$4:$F$703,3,0)),"",(VLOOKUP(B105,'KAYIT LİSTESİ'!$B$4:$F$703,3,0)))</f>
      </c>
      <c r="E105" s="35">
        <f>IF(ISERROR(VLOOKUP(B105,'KAYIT LİSTESİ'!$B$4:$F$703,4,0)),"",(VLOOKUP(B105,'KAYIT LİSTESİ'!$B$4:$F$703,4,0)))</f>
      </c>
      <c r="F105" s="35">
        <f>IF(ISERROR(VLOOKUP(B105,'KAYIT LİSTESİ'!$B$4:$F$703,5,0)),"",(VLOOKUP(B105,'KAYIT LİSTESİ'!$B$4:$F$703,5,0)))</f>
      </c>
      <c r="G105" s="71"/>
      <c r="H105" s="90"/>
      <c r="J105" s="44">
        <v>6</v>
      </c>
      <c r="K105" s="86" t="s">
        <v>117</v>
      </c>
      <c r="L105" s="119">
        <f>IF(ISERROR(VLOOKUP(K105,'KAYIT LİSTESİ'!$B$4:$F$703,2,0)),"",(VLOOKUP(K105,'KAYIT LİSTESİ'!$B$4:$F$703,2,0)))</f>
      </c>
      <c r="M105" s="88">
        <f>IF(ISERROR(VLOOKUP(K105,'KAYIT LİSTESİ'!$B$4:$F$703,3,0)),"",(VLOOKUP(K105,'KAYIT LİSTESİ'!$B$4:$F$703,3,0)))</f>
      </c>
      <c r="N105" s="104">
        <f>IF(ISERROR(VLOOKUP(K105,'KAYIT LİSTESİ'!$B$4:$F$703,4,0)),"",(VLOOKUP(K105,'KAYIT LİSTESİ'!$B$4:$F$703,4,0)))</f>
      </c>
      <c r="O105" s="104">
        <f>IF(ISERROR(VLOOKUP(K105,'KAYIT LİSTESİ'!$B$4:$F$703,5,0)),"",(VLOOKUP(K105,'KAYIT LİSTESİ'!$B$4:$F$703,5,0)))</f>
      </c>
      <c r="P105" s="89"/>
    </row>
    <row r="106" spans="1:16" ht="45" customHeight="1">
      <c r="A106" s="14">
        <v>3</v>
      </c>
      <c r="B106" s="15" t="s">
        <v>164</v>
      </c>
      <c r="C106" s="118">
        <f>IF(ISERROR(VLOOKUP(B106,'KAYIT LİSTESİ'!$B$4:$F$703,2,0)),"",(VLOOKUP(B106,'KAYIT LİSTESİ'!$B$4:$F$703,2,0)))</f>
      </c>
      <c r="D106" s="16">
        <f>IF(ISERROR(VLOOKUP(B106,'KAYIT LİSTESİ'!$B$4:$F$703,3,0)),"",(VLOOKUP(B106,'KAYIT LİSTESİ'!$B$4:$F$703,3,0)))</f>
      </c>
      <c r="E106" s="35">
        <f>IF(ISERROR(VLOOKUP(B106,'KAYIT LİSTESİ'!$B$4:$F$703,4,0)),"",(VLOOKUP(B106,'KAYIT LİSTESİ'!$B$4:$F$703,4,0)))</f>
      </c>
      <c r="F106" s="35">
        <f>IF(ISERROR(VLOOKUP(B106,'KAYIT LİSTESİ'!$B$4:$F$703,5,0)),"",(VLOOKUP(B106,'KAYIT LİSTESİ'!$B$4:$F$703,5,0)))</f>
      </c>
      <c r="G106" s="71"/>
      <c r="H106" s="90"/>
      <c r="J106" s="44">
        <v>7</v>
      </c>
      <c r="K106" s="86" t="s">
        <v>118</v>
      </c>
      <c r="L106" s="119">
        <f>IF(ISERROR(VLOOKUP(K106,'KAYIT LİSTESİ'!$B$4:$F$703,2,0)),"",(VLOOKUP(K106,'KAYIT LİSTESİ'!$B$4:$F$703,2,0)))</f>
      </c>
      <c r="M106" s="88">
        <f>IF(ISERROR(VLOOKUP(K106,'KAYIT LİSTESİ'!$B$4:$F$703,3,0)),"",(VLOOKUP(K106,'KAYIT LİSTESİ'!$B$4:$F$703,3,0)))</f>
      </c>
      <c r="N106" s="104">
        <f>IF(ISERROR(VLOOKUP(K106,'KAYIT LİSTESİ'!$B$4:$F$703,4,0)),"",(VLOOKUP(K106,'KAYIT LİSTESİ'!$B$4:$F$703,4,0)))</f>
      </c>
      <c r="O106" s="104">
        <f>IF(ISERROR(VLOOKUP(K106,'KAYIT LİSTESİ'!$B$4:$F$703,5,0)),"",(VLOOKUP(K106,'KAYIT LİSTESİ'!$B$4:$F$703,5,0)))</f>
      </c>
      <c r="P106" s="89"/>
    </row>
    <row r="107" spans="1:16" ht="45" customHeight="1">
      <c r="A107" s="14">
        <v>4</v>
      </c>
      <c r="B107" s="15" t="s">
        <v>165</v>
      </c>
      <c r="C107" s="118">
        <f>IF(ISERROR(VLOOKUP(B107,'KAYIT LİSTESİ'!$B$4:$F$703,2,0)),"",(VLOOKUP(B107,'KAYIT LİSTESİ'!$B$4:$F$703,2,0)))</f>
      </c>
      <c r="D107" s="16">
        <f>IF(ISERROR(VLOOKUP(B107,'KAYIT LİSTESİ'!$B$4:$F$703,3,0)),"",(VLOOKUP(B107,'KAYIT LİSTESİ'!$B$4:$F$703,3,0)))</f>
      </c>
      <c r="E107" s="35">
        <f>IF(ISERROR(VLOOKUP(B107,'KAYIT LİSTESİ'!$B$4:$F$703,4,0)),"",(VLOOKUP(B107,'KAYIT LİSTESİ'!$B$4:$F$703,4,0)))</f>
      </c>
      <c r="F107" s="35">
        <f>IF(ISERROR(VLOOKUP(B107,'KAYIT LİSTESİ'!$B$4:$F$703,5,0)),"",(VLOOKUP(B107,'KAYIT LİSTESİ'!$B$4:$F$703,5,0)))</f>
      </c>
      <c r="G107" s="71"/>
      <c r="H107" s="90"/>
      <c r="J107" s="44">
        <v>8</v>
      </c>
      <c r="K107" s="86" t="s">
        <v>119</v>
      </c>
      <c r="L107" s="119">
        <f>IF(ISERROR(VLOOKUP(K107,'KAYIT LİSTESİ'!$B$4:$F$703,2,0)),"",(VLOOKUP(K107,'KAYIT LİSTESİ'!$B$4:$F$703,2,0)))</f>
      </c>
      <c r="M107" s="88">
        <f>IF(ISERROR(VLOOKUP(K107,'KAYIT LİSTESİ'!$B$4:$F$703,3,0)),"",(VLOOKUP(K107,'KAYIT LİSTESİ'!$B$4:$F$703,3,0)))</f>
      </c>
      <c r="N107" s="104">
        <f>IF(ISERROR(VLOOKUP(K107,'KAYIT LİSTESİ'!$B$4:$F$703,4,0)),"",(VLOOKUP(K107,'KAYIT LİSTESİ'!$B$4:$F$703,4,0)))</f>
      </c>
      <c r="O107" s="104">
        <f>IF(ISERROR(VLOOKUP(K107,'KAYIT LİSTESİ'!$B$4:$F$703,5,0)),"",(VLOOKUP(K107,'KAYIT LİSTESİ'!$B$4:$F$703,5,0)))</f>
      </c>
      <c r="P107" s="89"/>
    </row>
    <row r="108" spans="1:16" ht="45" customHeight="1">
      <c r="A108" s="14">
        <v>5</v>
      </c>
      <c r="B108" s="15" t="s">
        <v>166</v>
      </c>
      <c r="C108" s="118">
        <f>IF(ISERROR(VLOOKUP(B108,'KAYIT LİSTESİ'!$B$4:$F$703,2,0)),"",(VLOOKUP(B108,'KAYIT LİSTESİ'!$B$4:$F$703,2,0)))</f>
      </c>
      <c r="D108" s="16">
        <f>IF(ISERROR(VLOOKUP(B108,'KAYIT LİSTESİ'!$B$4:$F$703,3,0)),"",(VLOOKUP(B108,'KAYIT LİSTESİ'!$B$4:$F$703,3,0)))</f>
      </c>
      <c r="E108" s="35">
        <f>IF(ISERROR(VLOOKUP(B108,'KAYIT LİSTESİ'!$B$4:$F$703,4,0)),"",(VLOOKUP(B108,'KAYIT LİSTESİ'!$B$4:$F$703,4,0)))</f>
      </c>
      <c r="F108" s="35">
        <f>IF(ISERROR(VLOOKUP(B108,'KAYIT LİSTESİ'!$B$4:$F$703,5,0)),"",(VLOOKUP(B108,'KAYIT LİSTESİ'!$B$4:$F$703,5,0)))</f>
      </c>
      <c r="G108" s="71"/>
      <c r="H108" s="90"/>
      <c r="J108" s="44">
        <v>9</v>
      </c>
      <c r="K108" s="86" t="s">
        <v>120</v>
      </c>
      <c r="L108" s="119">
        <f>IF(ISERROR(VLOOKUP(K108,'KAYIT LİSTESİ'!$B$4:$F$703,2,0)),"",(VLOOKUP(K108,'KAYIT LİSTESİ'!$B$4:$F$703,2,0)))</f>
      </c>
      <c r="M108" s="88">
        <f>IF(ISERROR(VLOOKUP(K108,'KAYIT LİSTESİ'!$B$4:$F$703,3,0)),"",(VLOOKUP(K108,'KAYIT LİSTESİ'!$B$4:$F$703,3,0)))</f>
      </c>
      <c r="N108" s="104">
        <f>IF(ISERROR(VLOOKUP(K108,'KAYIT LİSTESİ'!$B$4:$F$703,4,0)),"",(VLOOKUP(K108,'KAYIT LİSTESİ'!$B$4:$F$703,4,0)))</f>
      </c>
      <c r="O108" s="104">
        <f>IF(ISERROR(VLOOKUP(K108,'KAYIT LİSTESİ'!$B$4:$F$703,5,0)),"",(VLOOKUP(K108,'KAYIT LİSTESİ'!$B$4:$F$703,5,0)))</f>
      </c>
      <c r="P108" s="89"/>
    </row>
    <row r="109" spans="1:16" ht="45" customHeight="1">
      <c r="A109" s="14">
        <v>6</v>
      </c>
      <c r="B109" s="15" t="s">
        <v>167</v>
      </c>
      <c r="C109" s="118">
        <f>IF(ISERROR(VLOOKUP(B109,'KAYIT LİSTESİ'!$B$4:$F$703,2,0)),"",(VLOOKUP(B109,'KAYIT LİSTESİ'!$B$4:$F$703,2,0)))</f>
      </c>
      <c r="D109" s="16">
        <f>IF(ISERROR(VLOOKUP(B109,'KAYIT LİSTESİ'!$B$4:$F$703,3,0)),"",(VLOOKUP(B109,'KAYIT LİSTESİ'!$B$4:$F$703,3,0)))</f>
      </c>
      <c r="E109" s="35">
        <f>IF(ISERROR(VLOOKUP(B109,'KAYIT LİSTESİ'!$B$4:$F$703,4,0)),"",(VLOOKUP(B109,'KAYIT LİSTESİ'!$B$4:$F$703,4,0)))</f>
      </c>
      <c r="F109" s="35">
        <f>IF(ISERROR(VLOOKUP(B109,'KAYIT LİSTESİ'!$B$4:$F$703,5,0)),"",(VLOOKUP(B109,'KAYIT LİSTESİ'!$B$4:$F$703,5,0)))</f>
      </c>
      <c r="G109" s="71"/>
      <c r="H109" s="90"/>
      <c r="J109" s="44">
        <v>10</v>
      </c>
      <c r="K109" s="86" t="s">
        <v>121</v>
      </c>
      <c r="L109" s="119">
        <f>IF(ISERROR(VLOOKUP(K109,'KAYIT LİSTESİ'!$B$4:$F$703,2,0)),"",(VLOOKUP(K109,'KAYIT LİSTESİ'!$B$4:$F$703,2,0)))</f>
      </c>
      <c r="M109" s="88">
        <f>IF(ISERROR(VLOOKUP(K109,'KAYIT LİSTESİ'!$B$4:$F$703,3,0)),"",(VLOOKUP(K109,'KAYIT LİSTESİ'!$B$4:$F$703,3,0)))</f>
      </c>
      <c r="N109" s="104">
        <f>IF(ISERROR(VLOOKUP(K109,'KAYIT LİSTESİ'!$B$4:$F$703,4,0)),"",(VLOOKUP(K109,'KAYIT LİSTESİ'!$B$4:$F$703,4,0)))</f>
      </c>
      <c r="O109" s="104">
        <f>IF(ISERROR(VLOOKUP(K109,'KAYIT LİSTESİ'!$B$4:$F$703,5,0)),"",(VLOOKUP(K109,'KAYIT LİSTESİ'!$B$4:$F$703,5,0)))</f>
      </c>
      <c r="P109" s="89"/>
    </row>
    <row r="110" spans="1:16" ht="45" customHeight="1">
      <c r="A110" s="14">
        <v>7</v>
      </c>
      <c r="B110" s="15" t="s">
        <v>168</v>
      </c>
      <c r="C110" s="118">
        <f>IF(ISERROR(VLOOKUP(B110,'KAYIT LİSTESİ'!$B$4:$F$703,2,0)),"",(VLOOKUP(B110,'KAYIT LİSTESİ'!$B$4:$F$703,2,0)))</f>
      </c>
      <c r="D110" s="16">
        <f>IF(ISERROR(VLOOKUP(B110,'KAYIT LİSTESİ'!$B$4:$F$703,3,0)),"",(VLOOKUP(B110,'KAYIT LİSTESİ'!$B$4:$F$703,3,0)))</f>
      </c>
      <c r="E110" s="35">
        <f>IF(ISERROR(VLOOKUP(B110,'KAYIT LİSTESİ'!$B$4:$F$703,4,0)),"",(VLOOKUP(B110,'KAYIT LİSTESİ'!$B$4:$F$703,4,0)))</f>
      </c>
      <c r="F110" s="35">
        <f>IF(ISERROR(VLOOKUP(B110,'KAYIT LİSTESİ'!$B$4:$F$703,5,0)),"",(VLOOKUP(B110,'KAYIT LİSTESİ'!$B$4:$F$703,5,0)))</f>
      </c>
      <c r="G110" s="71"/>
      <c r="H110" s="90"/>
      <c r="J110" s="44">
        <v>11</v>
      </c>
      <c r="K110" s="86" t="s">
        <v>122</v>
      </c>
      <c r="L110" s="119">
        <f>IF(ISERROR(VLOOKUP(K110,'KAYIT LİSTESİ'!$B$4:$F$703,2,0)),"",(VLOOKUP(K110,'KAYIT LİSTESİ'!$B$4:$F$703,2,0)))</f>
      </c>
      <c r="M110" s="88">
        <f>IF(ISERROR(VLOOKUP(K110,'KAYIT LİSTESİ'!$B$4:$F$703,3,0)),"",(VLOOKUP(K110,'KAYIT LİSTESİ'!$B$4:$F$703,3,0)))</f>
      </c>
      <c r="N110" s="104">
        <f>IF(ISERROR(VLOOKUP(K110,'KAYIT LİSTESİ'!$B$4:$F$703,4,0)),"",(VLOOKUP(K110,'KAYIT LİSTESİ'!$B$4:$F$703,4,0)))</f>
      </c>
      <c r="O110" s="104">
        <f>IF(ISERROR(VLOOKUP(K110,'KAYIT LİSTESİ'!$B$4:$F$703,5,0)),"",(VLOOKUP(K110,'KAYIT LİSTESİ'!$B$4:$F$703,5,0)))</f>
      </c>
      <c r="P110" s="89"/>
    </row>
    <row r="111" spans="1:16" ht="45" customHeight="1">
      <c r="A111" s="14">
        <v>8</v>
      </c>
      <c r="B111" s="15" t="s">
        <v>169</v>
      </c>
      <c r="C111" s="118">
        <f>IF(ISERROR(VLOOKUP(B111,'KAYIT LİSTESİ'!$B$4:$F$703,2,0)),"",(VLOOKUP(B111,'KAYIT LİSTESİ'!$B$4:$F$703,2,0)))</f>
      </c>
      <c r="D111" s="16">
        <f>IF(ISERROR(VLOOKUP(B111,'KAYIT LİSTESİ'!$B$4:$F$703,3,0)),"",(VLOOKUP(B111,'KAYIT LİSTESİ'!$B$4:$F$703,3,0)))</f>
      </c>
      <c r="E111" s="35">
        <f>IF(ISERROR(VLOOKUP(B111,'KAYIT LİSTESİ'!$B$4:$F$703,4,0)),"",(VLOOKUP(B111,'KAYIT LİSTESİ'!$B$4:$F$703,4,0)))</f>
      </c>
      <c r="F111" s="35">
        <f>IF(ISERROR(VLOOKUP(B111,'KAYIT LİSTESİ'!$B$4:$F$703,5,0)),"",(VLOOKUP(B111,'KAYIT LİSTESİ'!$B$4:$F$703,5,0)))</f>
      </c>
      <c r="G111" s="71"/>
      <c r="H111" s="90"/>
      <c r="J111" s="44">
        <v>12</v>
      </c>
      <c r="K111" s="86" t="s">
        <v>123</v>
      </c>
      <c r="L111" s="119">
        <f>IF(ISERROR(VLOOKUP(K111,'KAYIT LİSTESİ'!$B$4:$F$703,2,0)),"",(VLOOKUP(K111,'KAYIT LİSTESİ'!$B$4:$F$703,2,0)))</f>
      </c>
      <c r="M111" s="88">
        <f>IF(ISERROR(VLOOKUP(K111,'KAYIT LİSTESİ'!$B$4:$F$703,3,0)),"",(VLOOKUP(K111,'KAYIT LİSTESİ'!$B$4:$F$703,3,0)))</f>
      </c>
      <c r="N111" s="104">
        <f>IF(ISERROR(VLOOKUP(K111,'KAYIT LİSTESİ'!$B$4:$F$703,4,0)),"",(VLOOKUP(K111,'KAYIT LİSTESİ'!$B$4:$F$703,4,0)))</f>
      </c>
      <c r="O111" s="104">
        <f>IF(ISERROR(VLOOKUP(K111,'KAYIT LİSTESİ'!$B$4:$F$703,5,0)),"",(VLOOKUP(K111,'KAYIT LİSTESİ'!$B$4:$F$703,5,0)))</f>
      </c>
      <c r="P111" s="89"/>
    </row>
    <row r="112" spans="1:16" ht="45" customHeight="1">
      <c r="A112" s="14">
        <v>9</v>
      </c>
      <c r="B112" s="15" t="s">
        <v>170</v>
      </c>
      <c r="C112" s="118">
        <f>IF(ISERROR(VLOOKUP(B112,'KAYIT LİSTESİ'!$B$4:$F$703,2,0)),"",(VLOOKUP(B112,'KAYIT LİSTESİ'!$B$4:$F$703,2,0)))</f>
      </c>
      <c r="D112" s="16">
        <f>IF(ISERROR(VLOOKUP(B112,'KAYIT LİSTESİ'!$B$4:$F$703,3,0)),"",(VLOOKUP(B112,'KAYIT LİSTESİ'!$B$4:$F$703,3,0)))</f>
      </c>
      <c r="E112" s="35">
        <f>IF(ISERROR(VLOOKUP(B112,'KAYIT LİSTESİ'!$B$4:$F$703,4,0)),"",(VLOOKUP(B112,'KAYIT LİSTESİ'!$B$4:$F$703,4,0)))</f>
      </c>
      <c r="F112" s="35">
        <f>IF(ISERROR(VLOOKUP(B112,'KAYIT LİSTESİ'!$B$4:$F$703,5,0)),"",(VLOOKUP(B112,'KAYIT LİSTESİ'!$B$4:$F$703,5,0)))</f>
      </c>
      <c r="G112" s="71"/>
      <c r="H112" s="90"/>
      <c r="J112" s="44">
        <v>13</v>
      </c>
      <c r="K112" s="86" t="s">
        <v>124</v>
      </c>
      <c r="L112" s="119">
        <f>IF(ISERROR(VLOOKUP(K112,'KAYIT LİSTESİ'!$B$4:$F$703,2,0)),"",(VLOOKUP(K112,'KAYIT LİSTESİ'!$B$4:$F$703,2,0)))</f>
      </c>
      <c r="M112" s="88">
        <f>IF(ISERROR(VLOOKUP(K112,'KAYIT LİSTESİ'!$B$4:$F$703,3,0)),"",(VLOOKUP(K112,'KAYIT LİSTESİ'!$B$4:$F$703,3,0)))</f>
      </c>
      <c r="N112" s="104">
        <f>IF(ISERROR(VLOOKUP(K112,'KAYIT LİSTESİ'!$B$4:$F$703,4,0)),"",(VLOOKUP(K112,'KAYIT LİSTESİ'!$B$4:$F$703,4,0)))</f>
      </c>
      <c r="O112" s="104">
        <f>IF(ISERROR(VLOOKUP(K112,'KAYIT LİSTESİ'!$B$4:$F$703,5,0)),"",(VLOOKUP(K112,'KAYIT LİSTESİ'!$B$4:$F$703,5,0)))</f>
      </c>
      <c r="P112" s="89"/>
    </row>
    <row r="113" spans="1:16" ht="45" customHeight="1">
      <c r="A113" s="14">
        <v>10</v>
      </c>
      <c r="B113" s="15" t="s">
        <v>171</v>
      </c>
      <c r="C113" s="118">
        <f>IF(ISERROR(VLOOKUP(B113,'KAYIT LİSTESİ'!$B$4:$F$703,2,0)),"",(VLOOKUP(B113,'KAYIT LİSTESİ'!$B$4:$F$703,2,0)))</f>
      </c>
      <c r="D113" s="16">
        <f>IF(ISERROR(VLOOKUP(B113,'KAYIT LİSTESİ'!$B$4:$F$703,3,0)),"",(VLOOKUP(B113,'KAYIT LİSTESİ'!$B$4:$F$703,3,0)))</f>
      </c>
      <c r="E113" s="35">
        <f>IF(ISERROR(VLOOKUP(B113,'KAYIT LİSTESİ'!$B$4:$F$703,4,0)),"",(VLOOKUP(B113,'KAYIT LİSTESİ'!$B$4:$F$703,4,0)))</f>
      </c>
      <c r="F113" s="35">
        <f>IF(ISERROR(VLOOKUP(B113,'KAYIT LİSTESİ'!$B$4:$F$703,5,0)),"",(VLOOKUP(B113,'KAYIT LİSTESİ'!$B$4:$F$703,5,0)))</f>
      </c>
      <c r="G113" s="71"/>
      <c r="H113" s="90"/>
      <c r="J113" s="44">
        <v>14</v>
      </c>
      <c r="K113" s="86" t="s">
        <v>125</v>
      </c>
      <c r="L113" s="119">
        <f>IF(ISERROR(VLOOKUP(K113,'KAYIT LİSTESİ'!$B$4:$F$703,2,0)),"",(VLOOKUP(K113,'KAYIT LİSTESİ'!$B$4:$F$703,2,0)))</f>
      </c>
      <c r="M113" s="88">
        <f>IF(ISERROR(VLOOKUP(K113,'KAYIT LİSTESİ'!$B$4:$F$703,3,0)),"",(VLOOKUP(K113,'KAYIT LİSTESİ'!$B$4:$F$703,3,0)))</f>
      </c>
      <c r="N113" s="104">
        <f>IF(ISERROR(VLOOKUP(K113,'KAYIT LİSTESİ'!$B$4:$F$703,4,0)),"",(VLOOKUP(K113,'KAYIT LİSTESİ'!$B$4:$F$703,4,0)))</f>
      </c>
      <c r="O113" s="104">
        <f>IF(ISERROR(VLOOKUP(K113,'KAYIT LİSTESİ'!$B$4:$F$703,5,0)),"",(VLOOKUP(K113,'KAYIT LİSTESİ'!$B$4:$F$703,5,0)))</f>
      </c>
      <c r="P113" s="89"/>
    </row>
    <row r="114" spans="1:16" ht="45" customHeight="1">
      <c r="A114" s="14">
        <v>11</v>
      </c>
      <c r="B114" s="15" t="s">
        <v>172</v>
      </c>
      <c r="C114" s="118">
        <f>IF(ISERROR(VLOOKUP(B114,'KAYIT LİSTESİ'!$B$4:$F$703,2,0)),"",(VLOOKUP(B114,'KAYIT LİSTESİ'!$B$4:$F$703,2,0)))</f>
      </c>
      <c r="D114" s="16">
        <f>IF(ISERROR(VLOOKUP(B114,'KAYIT LİSTESİ'!$B$4:$F$703,3,0)),"",(VLOOKUP(B114,'KAYIT LİSTESİ'!$B$4:$F$703,3,0)))</f>
      </c>
      <c r="E114" s="35">
        <f>IF(ISERROR(VLOOKUP(B114,'KAYIT LİSTESİ'!$B$4:$F$703,4,0)),"",(VLOOKUP(B114,'KAYIT LİSTESİ'!$B$4:$F$703,4,0)))</f>
      </c>
      <c r="F114" s="35">
        <f>IF(ISERROR(VLOOKUP(B114,'KAYIT LİSTESİ'!$B$4:$F$703,5,0)),"",(VLOOKUP(B114,'KAYIT LİSTESİ'!$B$4:$F$703,5,0)))</f>
      </c>
      <c r="G114" s="71"/>
      <c r="H114" s="90"/>
      <c r="J114" s="44">
        <v>15</v>
      </c>
      <c r="K114" s="86" t="s">
        <v>126</v>
      </c>
      <c r="L114" s="119">
        <f>IF(ISERROR(VLOOKUP(K114,'KAYIT LİSTESİ'!$B$4:$F$703,2,0)),"",(VLOOKUP(K114,'KAYIT LİSTESİ'!$B$4:$F$703,2,0)))</f>
      </c>
      <c r="M114" s="88">
        <f>IF(ISERROR(VLOOKUP(K114,'KAYIT LİSTESİ'!$B$4:$F$703,3,0)),"",(VLOOKUP(K114,'KAYIT LİSTESİ'!$B$4:$F$703,3,0)))</f>
      </c>
      <c r="N114" s="104">
        <f>IF(ISERROR(VLOOKUP(K114,'KAYIT LİSTESİ'!$B$4:$F$703,4,0)),"",(VLOOKUP(K114,'KAYIT LİSTESİ'!$B$4:$F$703,4,0)))</f>
      </c>
      <c r="O114" s="104">
        <f>IF(ISERROR(VLOOKUP(K114,'KAYIT LİSTESİ'!$B$4:$F$703,5,0)),"",(VLOOKUP(K114,'KAYIT LİSTESİ'!$B$4:$F$703,5,0)))</f>
      </c>
      <c r="P114" s="89"/>
    </row>
    <row r="115" spans="1:16" ht="45" customHeight="1">
      <c r="A115" s="14">
        <v>12</v>
      </c>
      <c r="B115" s="15" t="s">
        <v>173</v>
      </c>
      <c r="C115" s="118">
        <f>IF(ISERROR(VLOOKUP(B115,'KAYIT LİSTESİ'!$B$4:$F$703,2,0)),"",(VLOOKUP(B115,'KAYIT LİSTESİ'!$B$4:$F$703,2,0)))</f>
      </c>
      <c r="D115" s="16">
        <f>IF(ISERROR(VLOOKUP(B115,'KAYIT LİSTESİ'!$B$4:$F$703,3,0)),"",(VLOOKUP(B115,'KAYIT LİSTESİ'!$B$4:$F$703,3,0)))</f>
      </c>
      <c r="E115" s="35">
        <f>IF(ISERROR(VLOOKUP(B115,'KAYIT LİSTESİ'!$B$4:$F$703,4,0)),"",(VLOOKUP(B115,'KAYIT LİSTESİ'!$B$4:$F$703,4,0)))</f>
      </c>
      <c r="F115" s="35">
        <f>IF(ISERROR(VLOOKUP(B115,'KAYIT LİSTESİ'!$B$4:$F$703,5,0)),"",(VLOOKUP(B115,'KAYIT LİSTESİ'!$B$4:$F$703,5,0)))</f>
      </c>
      <c r="G115" s="71"/>
      <c r="H115" s="90"/>
      <c r="J115" s="44">
        <v>16</v>
      </c>
      <c r="K115" s="86" t="s">
        <v>127</v>
      </c>
      <c r="L115" s="119">
        <f>IF(ISERROR(VLOOKUP(K115,'KAYIT LİSTESİ'!$B$4:$F$703,2,0)),"",(VLOOKUP(K115,'KAYIT LİSTESİ'!$B$4:$F$703,2,0)))</f>
      </c>
      <c r="M115" s="88">
        <f>IF(ISERROR(VLOOKUP(K115,'KAYIT LİSTESİ'!$B$4:$F$703,3,0)),"",(VLOOKUP(K115,'KAYIT LİSTESİ'!$B$4:$F$703,3,0)))</f>
      </c>
      <c r="N115" s="104">
        <f>IF(ISERROR(VLOOKUP(K115,'KAYIT LİSTESİ'!$B$4:$F$703,4,0)),"",(VLOOKUP(K115,'KAYIT LİSTESİ'!$B$4:$F$703,4,0)))</f>
      </c>
      <c r="O115" s="104">
        <f>IF(ISERROR(VLOOKUP(K115,'KAYIT LİSTESİ'!$B$4:$F$703,5,0)),"",(VLOOKUP(K115,'KAYIT LİSTESİ'!$B$4:$F$703,5,0)))</f>
      </c>
      <c r="P115" s="89"/>
    </row>
    <row r="116" spans="1:16" ht="45" customHeight="1">
      <c r="A116" s="156" t="s">
        <v>13</v>
      </c>
      <c r="B116" s="157"/>
      <c r="C116" s="157"/>
      <c r="D116" s="157"/>
      <c r="E116" s="157"/>
      <c r="F116" s="157"/>
      <c r="G116" s="157"/>
      <c r="H116" s="90"/>
      <c r="J116" s="44">
        <v>17</v>
      </c>
      <c r="K116" s="86" t="s">
        <v>128</v>
      </c>
      <c r="L116" s="119">
        <f>IF(ISERROR(VLOOKUP(K116,'KAYIT LİSTESİ'!$B$4:$F$703,2,0)),"",(VLOOKUP(K116,'KAYIT LİSTESİ'!$B$4:$F$703,2,0)))</f>
      </c>
      <c r="M116" s="88">
        <f>IF(ISERROR(VLOOKUP(K116,'KAYIT LİSTESİ'!$B$4:$F$703,3,0)),"",(VLOOKUP(K116,'KAYIT LİSTESİ'!$B$4:$F$703,3,0)))</f>
      </c>
      <c r="N116" s="104">
        <f>IF(ISERROR(VLOOKUP(K116,'KAYIT LİSTESİ'!$B$4:$F$703,4,0)),"",(VLOOKUP(K116,'KAYIT LİSTESİ'!$B$4:$F$703,4,0)))</f>
      </c>
      <c r="O116" s="104">
        <f>IF(ISERROR(VLOOKUP(K116,'KAYIT LİSTESİ'!$B$4:$F$703,5,0)),"",(VLOOKUP(K116,'KAYIT LİSTESİ'!$B$4:$F$703,5,0)))</f>
      </c>
      <c r="P116" s="89"/>
    </row>
    <row r="117" spans="1:16" ht="45" customHeight="1">
      <c r="A117" s="82" t="s">
        <v>7</v>
      </c>
      <c r="B117" s="82" t="s">
        <v>59</v>
      </c>
      <c r="C117" s="82" t="s">
        <v>58</v>
      </c>
      <c r="D117" s="83" t="s">
        <v>8</v>
      </c>
      <c r="E117" s="84" t="s">
        <v>9</v>
      </c>
      <c r="F117" s="84" t="s">
        <v>426</v>
      </c>
      <c r="G117" s="85" t="s">
        <v>144</v>
      </c>
      <c r="H117" s="90"/>
      <c r="J117" s="44">
        <v>18</v>
      </c>
      <c r="K117" s="86" t="s">
        <v>129</v>
      </c>
      <c r="L117" s="119">
        <f>IF(ISERROR(VLOOKUP(K117,'KAYIT LİSTESİ'!$B$4:$F$703,2,0)),"",(VLOOKUP(K117,'KAYIT LİSTESİ'!$B$4:$F$703,2,0)))</f>
      </c>
      <c r="M117" s="88">
        <f>IF(ISERROR(VLOOKUP(K117,'KAYIT LİSTESİ'!$B$4:$F$703,3,0)),"",(VLOOKUP(K117,'KAYIT LİSTESİ'!$B$4:$F$703,3,0)))</f>
      </c>
      <c r="N117" s="104">
        <f>IF(ISERROR(VLOOKUP(K117,'KAYIT LİSTESİ'!$B$4:$F$703,4,0)),"",(VLOOKUP(K117,'KAYIT LİSTESİ'!$B$4:$F$703,4,0)))</f>
      </c>
      <c r="O117" s="104">
        <f>IF(ISERROR(VLOOKUP(K117,'KAYIT LİSTESİ'!$B$4:$F$703,5,0)),"",(VLOOKUP(K117,'KAYIT LİSTESİ'!$B$4:$F$703,5,0)))</f>
      </c>
      <c r="P117" s="89"/>
    </row>
    <row r="118" spans="1:16" ht="45" customHeight="1">
      <c r="A118" s="14">
        <v>1</v>
      </c>
      <c r="B118" s="15" t="s">
        <v>174</v>
      </c>
      <c r="C118" s="117">
        <f>IF(ISERROR(VLOOKUP(B118,'KAYIT LİSTESİ'!$B$4:$F$703,2,0)),"",(VLOOKUP(B118,'KAYIT LİSTESİ'!$B$4:$F$703,2,0)))</f>
      </c>
      <c r="D118" s="16">
        <f>IF(ISERROR(VLOOKUP(B118,'KAYIT LİSTESİ'!$B$4:$F$703,3,0)),"",(VLOOKUP(B118,'KAYIT LİSTESİ'!$B$4:$F$703,3,0)))</f>
      </c>
      <c r="E118" s="35">
        <f>IF(ISERROR(VLOOKUP(B118,'KAYIT LİSTESİ'!$B$4:$F$703,4,0)),"",(VLOOKUP(B118,'KAYIT LİSTESİ'!$B$4:$F$703,4,0)))</f>
      </c>
      <c r="F118" s="35">
        <f>IF(ISERROR(VLOOKUP(B118,'KAYIT LİSTESİ'!$B$4:$F$703,5,0)),"",(VLOOKUP(B118,'KAYIT LİSTESİ'!$B$4:$F$703,5,0)))</f>
      </c>
      <c r="G118" s="71"/>
      <c r="H118" s="90"/>
      <c r="J118" s="44">
        <v>19</v>
      </c>
      <c r="K118" s="86" t="s">
        <v>130</v>
      </c>
      <c r="L118" s="119">
        <f>IF(ISERROR(VLOOKUP(K118,'KAYIT LİSTESİ'!$B$4:$F$703,2,0)),"",(VLOOKUP(K118,'KAYIT LİSTESİ'!$B$4:$F$703,2,0)))</f>
      </c>
      <c r="M118" s="88">
        <f>IF(ISERROR(VLOOKUP(K118,'KAYIT LİSTESİ'!$B$4:$F$703,3,0)),"",(VLOOKUP(K118,'KAYIT LİSTESİ'!$B$4:$F$703,3,0)))</f>
      </c>
      <c r="N118" s="104">
        <f>IF(ISERROR(VLOOKUP(K118,'KAYIT LİSTESİ'!$B$4:$F$703,4,0)),"",(VLOOKUP(K118,'KAYIT LİSTESİ'!$B$4:$F$703,4,0)))</f>
      </c>
      <c r="O118" s="104">
        <f>IF(ISERROR(VLOOKUP(K118,'KAYIT LİSTESİ'!$B$4:$F$703,5,0)),"",(VLOOKUP(K118,'KAYIT LİSTESİ'!$B$4:$F$703,5,0)))</f>
      </c>
      <c r="P118" s="89"/>
    </row>
    <row r="119" spans="1:16" ht="45" customHeight="1">
      <c r="A119" s="14">
        <v>2</v>
      </c>
      <c r="B119" s="15" t="s">
        <v>175</v>
      </c>
      <c r="C119" s="117">
        <f>IF(ISERROR(VLOOKUP(B119,'KAYIT LİSTESİ'!$B$4:$F$703,2,0)),"",(VLOOKUP(B119,'KAYIT LİSTESİ'!$B$4:$F$703,2,0)))</f>
      </c>
      <c r="D119" s="16">
        <f>IF(ISERROR(VLOOKUP(B119,'KAYIT LİSTESİ'!$B$4:$F$703,3,0)),"",(VLOOKUP(B119,'KAYIT LİSTESİ'!$B$4:$F$703,3,0)))</f>
      </c>
      <c r="E119" s="35">
        <f>IF(ISERROR(VLOOKUP(B119,'KAYIT LİSTESİ'!$B$4:$F$703,4,0)),"",(VLOOKUP(B119,'KAYIT LİSTESİ'!$B$4:$F$703,4,0)))</f>
      </c>
      <c r="F119" s="35">
        <f>IF(ISERROR(VLOOKUP(B119,'KAYIT LİSTESİ'!$B$4:$F$703,5,0)),"",(VLOOKUP(B119,'KAYIT LİSTESİ'!$B$4:$F$703,5,0)))</f>
      </c>
      <c r="G119" s="71"/>
      <c r="H119" s="90"/>
      <c r="J119" s="44">
        <v>20</v>
      </c>
      <c r="K119" s="86" t="s">
        <v>131</v>
      </c>
      <c r="L119" s="119">
        <f>IF(ISERROR(VLOOKUP(K119,'KAYIT LİSTESİ'!$B$4:$F$703,2,0)),"",(VLOOKUP(K119,'KAYIT LİSTESİ'!$B$4:$F$703,2,0)))</f>
      </c>
      <c r="M119" s="88">
        <f>IF(ISERROR(VLOOKUP(K119,'KAYIT LİSTESİ'!$B$4:$F$703,3,0)),"",(VLOOKUP(K119,'KAYIT LİSTESİ'!$B$4:$F$703,3,0)))</f>
      </c>
      <c r="N119" s="104">
        <f>IF(ISERROR(VLOOKUP(K119,'KAYIT LİSTESİ'!$B$4:$F$703,4,0)),"",(VLOOKUP(K119,'KAYIT LİSTESİ'!$B$4:$F$703,4,0)))</f>
      </c>
      <c r="O119" s="104">
        <f>IF(ISERROR(VLOOKUP(K119,'KAYIT LİSTESİ'!$B$4:$F$703,5,0)),"",(VLOOKUP(K119,'KAYIT LİSTESİ'!$B$4:$F$703,5,0)))</f>
      </c>
      <c r="P119" s="89"/>
    </row>
    <row r="120" spans="1:16" ht="45" customHeight="1">
      <c r="A120" s="14">
        <v>3</v>
      </c>
      <c r="B120" s="15" t="s">
        <v>176</v>
      </c>
      <c r="C120" s="117">
        <f>IF(ISERROR(VLOOKUP(B120,'KAYIT LİSTESİ'!$B$4:$F$703,2,0)),"",(VLOOKUP(B120,'KAYIT LİSTESİ'!$B$4:$F$703,2,0)))</f>
      </c>
      <c r="D120" s="16">
        <f>IF(ISERROR(VLOOKUP(B120,'KAYIT LİSTESİ'!$B$4:$F$703,3,0)),"",(VLOOKUP(B120,'KAYIT LİSTESİ'!$B$4:$F$703,3,0)))</f>
      </c>
      <c r="E120" s="35">
        <f>IF(ISERROR(VLOOKUP(B120,'KAYIT LİSTESİ'!$B$4:$F$703,4,0)),"",(VLOOKUP(B120,'KAYIT LİSTESİ'!$B$4:$F$703,4,0)))</f>
      </c>
      <c r="F120" s="35">
        <f>IF(ISERROR(VLOOKUP(B120,'KAYIT LİSTESİ'!$B$4:$F$703,5,0)),"",(VLOOKUP(B120,'KAYIT LİSTESİ'!$B$4:$F$703,5,0)))</f>
      </c>
      <c r="G120" s="71"/>
      <c r="H120" s="90"/>
      <c r="J120" s="44">
        <v>21</v>
      </c>
      <c r="K120" s="86" t="s">
        <v>132</v>
      </c>
      <c r="L120" s="119">
        <f>IF(ISERROR(VLOOKUP(K120,'KAYIT LİSTESİ'!$B$4:$F$703,2,0)),"",(VLOOKUP(K120,'KAYIT LİSTESİ'!$B$4:$F$703,2,0)))</f>
      </c>
      <c r="M120" s="88">
        <f>IF(ISERROR(VLOOKUP(K120,'KAYIT LİSTESİ'!$B$4:$F$703,3,0)),"",(VLOOKUP(K120,'KAYIT LİSTESİ'!$B$4:$F$703,3,0)))</f>
      </c>
      <c r="N120" s="104">
        <f>IF(ISERROR(VLOOKUP(K120,'KAYIT LİSTESİ'!$B$4:$F$703,4,0)),"",(VLOOKUP(K120,'KAYIT LİSTESİ'!$B$4:$F$703,4,0)))</f>
      </c>
      <c r="O120" s="104">
        <f>IF(ISERROR(VLOOKUP(K120,'KAYIT LİSTESİ'!$B$4:$F$703,5,0)),"",(VLOOKUP(K120,'KAYIT LİSTESİ'!$B$4:$F$703,5,0)))</f>
      </c>
      <c r="P120" s="89"/>
    </row>
    <row r="121" spans="1:16" ht="45" customHeight="1">
      <c r="A121" s="14">
        <v>4</v>
      </c>
      <c r="B121" s="15" t="s">
        <v>177</v>
      </c>
      <c r="C121" s="117">
        <f>IF(ISERROR(VLOOKUP(B121,'KAYIT LİSTESİ'!$B$4:$F$703,2,0)),"",(VLOOKUP(B121,'KAYIT LİSTESİ'!$B$4:$F$703,2,0)))</f>
      </c>
      <c r="D121" s="16">
        <f>IF(ISERROR(VLOOKUP(B121,'KAYIT LİSTESİ'!$B$4:$F$703,3,0)),"",(VLOOKUP(B121,'KAYIT LİSTESİ'!$B$4:$F$703,3,0)))</f>
      </c>
      <c r="E121" s="35">
        <f>IF(ISERROR(VLOOKUP(B121,'KAYIT LİSTESİ'!$B$4:$F$703,4,0)),"",(VLOOKUP(B121,'KAYIT LİSTESİ'!$B$4:$F$703,4,0)))</f>
      </c>
      <c r="F121" s="35">
        <f>IF(ISERROR(VLOOKUP(B121,'KAYIT LİSTESİ'!$B$4:$F$703,5,0)),"",(VLOOKUP(B121,'KAYIT LİSTESİ'!$B$4:$F$703,5,0)))</f>
      </c>
      <c r="G121" s="71"/>
      <c r="H121" s="90"/>
      <c r="J121" s="44">
        <v>22</v>
      </c>
      <c r="K121" s="86" t="s">
        <v>133</v>
      </c>
      <c r="L121" s="119">
        <f>IF(ISERROR(VLOOKUP(K121,'KAYIT LİSTESİ'!$B$4:$F$703,2,0)),"",(VLOOKUP(K121,'KAYIT LİSTESİ'!$B$4:$F$703,2,0)))</f>
      </c>
      <c r="M121" s="88">
        <f>IF(ISERROR(VLOOKUP(K121,'KAYIT LİSTESİ'!$B$4:$F$703,3,0)),"",(VLOOKUP(K121,'KAYIT LİSTESİ'!$B$4:$F$703,3,0)))</f>
      </c>
      <c r="N121" s="104">
        <f>IF(ISERROR(VLOOKUP(K121,'KAYIT LİSTESİ'!$B$4:$F$703,4,0)),"",(VLOOKUP(K121,'KAYIT LİSTESİ'!$B$4:$F$703,4,0)))</f>
      </c>
      <c r="O121" s="104">
        <f>IF(ISERROR(VLOOKUP(K121,'KAYIT LİSTESİ'!$B$4:$F$703,5,0)),"",(VLOOKUP(K121,'KAYIT LİSTESİ'!$B$4:$F$703,5,0)))</f>
      </c>
      <c r="P121" s="89"/>
    </row>
    <row r="122" spans="1:16" ht="45" customHeight="1">
      <c r="A122" s="14">
        <v>5</v>
      </c>
      <c r="B122" s="15" t="s">
        <v>178</v>
      </c>
      <c r="C122" s="117">
        <f>IF(ISERROR(VLOOKUP(B122,'KAYIT LİSTESİ'!$B$4:$F$703,2,0)),"",(VLOOKUP(B122,'KAYIT LİSTESİ'!$B$4:$F$703,2,0)))</f>
      </c>
      <c r="D122" s="16">
        <f>IF(ISERROR(VLOOKUP(B122,'KAYIT LİSTESİ'!$B$4:$F$703,3,0)),"",(VLOOKUP(B122,'KAYIT LİSTESİ'!$B$4:$F$703,3,0)))</f>
      </c>
      <c r="E122" s="35">
        <f>IF(ISERROR(VLOOKUP(B122,'KAYIT LİSTESİ'!$B$4:$F$703,4,0)),"",(VLOOKUP(B122,'KAYIT LİSTESİ'!$B$4:$F$703,4,0)))</f>
      </c>
      <c r="F122" s="35">
        <f>IF(ISERROR(VLOOKUP(B122,'KAYIT LİSTESİ'!$B$4:$F$703,5,0)),"",(VLOOKUP(B122,'KAYIT LİSTESİ'!$B$4:$F$703,5,0)))</f>
      </c>
      <c r="G122" s="71"/>
      <c r="H122" s="90"/>
      <c r="J122" s="44">
        <v>23</v>
      </c>
      <c r="K122" s="86" t="s">
        <v>134</v>
      </c>
      <c r="L122" s="119">
        <f>IF(ISERROR(VLOOKUP(K122,'KAYIT LİSTESİ'!$B$4:$F$703,2,0)),"",(VLOOKUP(K122,'KAYIT LİSTESİ'!$B$4:$F$703,2,0)))</f>
      </c>
      <c r="M122" s="88">
        <f>IF(ISERROR(VLOOKUP(K122,'KAYIT LİSTESİ'!$B$4:$F$703,3,0)),"",(VLOOKUP(K122,'KAYIT LİSTESİ'!$B$4:$F$703,3,0)))</f>
      </c>
      <c r="N122" s="104">
        <f>IF(ISERROR(VLOOKUP(K122,'KAYIT LİSTESİ'!$B$4:$F$703,4,0)),"",(VLOOKUP(K122,'KAYIT LİSTESİ'!$B$4:$F$703,4,0)))</f>
      </c>
      <c r="O122" s="104">
        <f>IF(ISERROR(VLOOKUP(K122,'KAYIT LİSTESİ'!$B$4:$F$703,5,0)),"",(VLOOKUP(K122,'KAYIT LİSTESİ'!$B$4:$F$703,5,0)))</f>
      </c>
      <c r="P122" s="89"/>
    </row>
    <row r="123" spans="1:16" ht="45" customHeight="1">
      <c r="A123" s="14">
        <v>6</v>
      </c>
      <c r="B123" s="15" t="s">
        <v>179</v>
      </c>
      <c r="C123" s="117">
        <f>IF(ISERROR(VLOOKUP(B123,'KAYIT LİSTESİ'!$B$4:$F$703,2,0)),"",(VLOOKUP(B123,'KAYIT LİSTESİ'!$B$4:$F$703,2,0)))</f>
      </c>
      <c r="D123" s="16">
        <f>IF(ISERROR(VLOOKUP(B123,'KAYIT LİSTESİ'!$B$4:$F$703,3,0)),"",(VLOOKUP(B123,'KAYIT LİSTESİ'!$B$4:$F$703,3,0)))</f>
      </c>
      <c r="E123" s="35">
        <f>IF(ISERROR(VLOOKUP(B123,'KAYIT LİSTESİ'!$B$4:$F$703,4,0)),"",(VLOOKUP(B123,'KAYIT LİSTESİ'!$B$4:$F$703,4,0)))</f>
      </c>
      <c r="F123" s="35">
        <f>IF(ISERROR(VLOOKUP(B123,'KAYIT LİSTESİ'!$B$4:$F$703,5,0)),"",(VLOOKUP(B123,'KAYIT LİSTESİ'!$B$4:$F$703,5,0)))</f>
      </c>
      <c r="G123" s="71"/>
      <c r="H123" s="90"/>
      <c r="J123" s="44">
        <v>24</v>
      </c>
      <c r="K123" s="86" t="s">
        <v>135</v>
      </c>
      <c r="L123" s="119">
        <f>IF(ISERROR(VLOOKUP(K123,'KAYIT LİSTESİ'!$B$4:$F$703,2,0)),"",(VLOOKUP(K123,'KAYIT LİSTESİ'!$B$4:$F$703,2,0)))</f>
      </c>
      <c r="M123" s="88">
        <f>IF(ISERROR(VLOOKUP(K123,'KAYIT LİSTESİ'!$B$4:$F$703,3,0)),"",(VLOOKUP(K123,'KAYIT LİSTESİ'!$B$4:$F$703,3,0)))</f>
      </c>
      <c r="N123" s="104">
        <f>IF(ISERROR(VLOOKUP(K123,'KAYIT LİSTESİ'!$B$4:$F$703,4,0)),"",(VLOOKUP(K123,'KAYIT LİSTESİ'!$B$4:$F$703,4,0)))</f>
      </c>
      <c r="O123" s="104">
        <f>IF(ISERROR(VLOOKUP(K123,'KAYIT LİSTESİ'!$B$4:$F$703,5,0)),"",(VLOOKUP(K123,'KAYIT LİSTESİ'!$B$4:$F$703,5,0)))</f>
      </c>
      <c r="P123" s="89"/>
    </row>
    <row r="124" spans="1:16" ht="45" customHeight="1">
      <c r="A124" s="14">
        <v>7</v>
      </c>
      <c r="B124" s="15" t="s">
        <v>180</v>
      </c>
      <c r="C124" s="117">
        <f>IF(ISERROR(VLOOKUP(B124,'KAYIT LİSTESİ'!$B$4:$F$703,2,0)),"",(VLOOKUP(B124,'KAYIT LİSTESİ'!$B$4:$F$703,2,0)))</f>
      </c>
      <c r="D124" s="16">
        <f>IF(ISERROR(VLOOKUP(B124,'KAYIT LİSTESİ'!$B$4:$F$703,3,0)),"",(VLOOKUP(B124,'KAYIT LİSTESİ'!$B$4:$F$703,3,0)))</f>
      </c>
      <c r="E124" s="35">
        <f>IF(ISERROR(VLOOKUP(B124,'KAYIT LİSTESİ'!$B$4:$F$703,4,0)),"",(VLOOKUP(B124,'KAYIT LİSTESİ'!$B$4:$F$703,4,0)))</f>
      </c>
      <c r="F124" s="35">
        <f>IF(ISERROR(VLOOKUP(B124,'KAYIT LİSTESİ'!$B$4:$F$703,5,0)),"",(VLOOKUP(B124,'KAYIT LİSTESİ'!$B$4:$F$703,5,0)))</f>
      </c>
      <c r="G124" s="71"/>
      <c r="H124" s="90"/>
      <c r="J124" s="44">
        <v>25</v>
      </c>
      <c r="K124" s="86" t="s">
        <v>136</v>
      </c>
      <c r="L124" s="119">
        <f>IF(ISERROR(VLOOKUP(K124,'KAYIT LİSTESİ'!$B$4:$F$703,2,0)),"",(VLOOKUP(K124,'KAYIT LİSTESİ'!$B$4:$F$703,2,0)))</f>
      </c>
      <c r="M124" s="88">
        <f>IF(ISERROR(VLOOKUP(K124,'KAYIT LİSTESİ'!$B$4:$F$703,3,0)),"",(VLOOKUP(K124,'KAYIT LİSTESİ'!$B$4:$F$703,3,0)))</f>
      </c>
      <c r="N124" s="104">
        <f>IF(ISERROR(VLOOKUP(K124,'KAYIT LİSTESİ'!$B$4:$F$703,4,0)),"",(VLOOKUP(K124,'KAYIT LİSTESİ'!$B$4:$F$703,4,0)))</f>
      </c>
      <c r="O124" s="104">
        <f>IF(ISERROR(VLOOKUP(K124,'KAYIT LİSTESİ'!$B$4:$F$703,5,0)),"",(VLOOKUP(K124,'KAYIT LİSTESİ'!$B$4:$F$703,5,0)))</f>
      </c>
      <c r="P124" s="89"/>
    </row>
    <row r="125" spans="1:16" ht="45" customHeight="1">
      <c r="A125" s="14">
        <v>8</v>
      </c>
      <c r="B125" s="15" t="s">
        <v>181</v>
      </c>
      <c r="C125" s="117">
        <f>IF(ISERROR(VLOOKUP(B125,'KAYIT LİSTESİ'!$B$4:$F$703,2,0)),"",(VLOOKUP(B125,'KAYIT LİSTESİ'!$B$4:$F$703,2,0)))</f>
      </c>
      <c r="D125" s="16">
        <f>IF(ISERROR(VLOOKUP(B125,'KAYIT LİSTESİ'!$B$4:$F$703,3,0)),"",(VLOOKUP(B125,'KAYIT LİSTESİ'!$B$4:$F$703,3,0)))</f>
      </c>
      <c r="E125" s="35">
        <f>IF(ISERROR(VLOOKUP(B125,'KAYIT LİSTESİ'!$B$4:$F$703,4,0)),"",(VLOOKUP(B125,'KAYIT LİSTESİ'!$B$4:$F$703,4,0)))</f>
      </c>
      <c r="F125" s="35">
        <f>IF(ISERROR(VLOOKUP(B125,'KAYIT LİSTESİ'!$B$4:$F$703,5,0)),"",(VLOOKUP(B125,'KAYIT LİSTESİ'!$B$4:$F$703,5,0)))</f>
      </c>
      <c r="G125" s="71"/>
      <c r="H125" s="90"/>
      <c r="J125" s="44">
        <v>26</v>
      </c>
      <c r="K125" s="86" t="s">
        <v>492</v>
      </c>
      <c r="L125" s="119">
        <f>IF(ISERROR(VLOOKUP(K125,'KAYIT LİSTESİ'!$B$4:$F$703,2,0)),"",(VLOOKUP(K125,'KAYIT LİSTESİ'!$B$4:$F$703,2,0)))</f>
      </c>
      <c r="M125" s="88">
        <f>IF(ISERROR(VLOOKUP(K125,'KAYIT LİSTESİ'!$B$4:$F$703,3,0)),"",(VLOOKUP(K125,'KAYIT LİSTESİ'!$B$4:$F$703,3,0)))</f>
      </c>
      <c r="N125" s="104">
        <f>IF(ISERROR(VLOOKUP(K125,'KAYIT LİSTESİ'!$B$4:$F$703,4,0)),"",(VLOOKUP(K125,'KAYIT LİSTESİ'!$B$4:$F$703,4,0)))</f>
      </c>
      <c r="O125" s="104">
        <f>IF(ISERROR(VLOOKUP(K125,'KAYIT LİSTESİ'!$B$4:$F$703,5,0)),"",(VLOOKUP(K125,'KAYIT LİSTESİ'!$B$4:$F$703,5,0)))</f>
      </c>
      <c r="P125" s="89"/>
    </row>
    <row r="126" spans="1:16" ht="45" customHeight="1">
      <c r="A126" s="14">
        <v>9</v>
      </c>
      <c r="B126" s="15" t="s">
        <v>182</v>
      </c>
      <c r="C126" s="117">
        <f>IF(ISERROR(VLOOKUP(B126,'KAYIT LİSTESİ'!$B$4:$F$703,2,0)),"",(VLOOKUP(B126,'KAYIT LİSTESİ'!$B$4:$F$703,2,0)))</f>
      </c>
      <c r="D126" s="16">
        <f>IF(ISERROR(VLOOKUP(B126,'KAYIT LİSTESİ'!$B$4:$F$703,3,0)),"",(VLOOKUP(B126,'KAYIT LİSTESİ'!$B$4:$F$703,3,0)))</f>
      </c>
      <c r="E126" s="35">
        <f>IF(ISERROR(VLOOKUP(B126,'KAYIT LİSTESİ'!$B$4:$F$703,4,0)),"",(VLOOKUP(B126,'KAYIT LİSTESİ'!$B$4:$F$703,4,0)))</f>
      </c>
      <c r="F126" s="35">
        <f>IF(ISERROR(VLOOKUP(B126,'KAYIT LİSTESİ'!$B$4:$F$703,5,0)),"",(VLOOKUP(B126,'KAYIT LİSTESİ'!$B$4:$F$703,5,0)))</f>
      </c>
      <c r="G126" s="71"/>
      <c r="H126" s="90"/>
      <c r="J126" s="158" t="s">
        <v>421</v>
      </c>
      <c r="K126" s="158"/>
      <c r="L126" s="158"/>
      <c r="M126" s="158"/>
      <c r="N126" s="158"/>
      <c r="O126" s="158"/>
      <c r="P126" s="158"/>
    </row>
    <row r="127" spans="1:16" ht="45" customHeight="1">
      <c r="A127" s="14">
        <v>10</v>
      </c>
      <c r="B127" s="15" t="s">
        <v>183</v>
      </c>
      <c r="C127" s="117">
        <f>IF(ISERROR(VLOOKUP(B127,'KAYIT LİSTESİ'!$B$4:$F$703,2,0)),"",(VLOOKUP(B127,'KAYIT LİSTESİ'!$B$4:$F$703,2,0)))</f>
      </c>
      <c r="D127" s="16">
        <f>IF(ISERROR(VLOOKUP(B127,'KAYIT LİSTESİ'!$B$4:$F$703,3,0)),"",(VLOOKUP(B127,'KAYIT LİSTESİ'!$B$4:$F$703,3,0)))</f>
      </c>
      <c r="E127" s="35">
        <f>IF(ISERROR(VLOOKUP(B127,'KAYIT LİSTESİ'!$B$4:$F$703,4,0)),"",(VLOOKUP(B127,'KAYIT LİSTESİ'!$B$4:$F$703,4,0)))</f>
      </c>
      <c r="F127" s="35">
        <f>IF(ISERROR(VLOOKUP(B127,'KAYIT LİSTESİ'!$B$4:$F$703,5,0)),"",(VLOOKUP(B127,'KAYIT LİSTESİ'!$B$4:$F$703,5,0)))</f>
      </c>
      <c r="G127" s="71"/>
      <c r="H127" s="90"/>
      <c r="J127" s="148" t="s">
        <v>5</v>
      </c>
      <c r="K127" s="151"/>
      <c r="L127" s="148" t="s">
        <v>57</v>
      </c>
      <c r="M127" s="148" t="s">
        <v>15</v>
      </c>
      <c r="N127" s="148" t="s">
        <v>6</v>
      </c>
      <c r="O127" s="148" t="s">
        <v>426</v>
      </c>
      <c r="P127" s="148" t="s">
        <v>144</v>
      </c>
    </row>
    <row r="128" spans="1:16" ht="45" customHeight="1">
      <c r="A128" s="14">
        <v>11</v>
      </c>
      <c r="B128" s="15" t="s">
        <v>184</v>
      </c>
      <c r="C128" s="117">
        <f>IF(ISERROR(VLOOKUP(B128,'KAYIT LİSTESİ'!$B$4:$F$703,2,0)),"",(VLOOKUP(B128,'KAYIT LİSTESİ'!$B$4:$F$703,2,0)))</f>
      </c>
      <c r="D128" s="16">
        <f>IF(ISERROR(VLOOKUP(B128,'KAYIT LİSTESİ'!$B$4:$F$703,3,0)),"",(VLOOKUP(B128,'KAYIT LİSTESİ'!$B$4:$F$703,3,0)))</f>
      </c>
      <c r="E128" s="35">
        <f>IF(ISERROR(VLOOKUP(B128,'KAYIT LİSTESİ'!$B$4:$F$703,4,0)),"",(VLOOKUP(B128,'KAYIT LİSTESİ'!$B$4:$F$703,4,0)))</f>
      </c>
      <c r="F128" s="35">
        <f>IF(ISERROR(VLOOKUP(B128,'KAYIT LİSTESİ'!$B$4:$F$703,5,0)),"",(VLOOKUP(B128,'KAYIT LİSTESİ'!$B$4:$F$703,5,0)))</f>
      </c>
      <c r="G128" s="71"/>
      <c r="H128" s="90"/>
      <c r="J128" s="149"/>
      <c r="K128" s="151"/>
      <c r="L128" s="149"/>
      <c r="M128" s="149"/>
      <c r="N128" s="149"/>
      <c r="O128" s="149"/>
      <c r="P128" s="149"/>
    </row>
    <row r="129" spans="1:16" ht="45" customHeight="1">
      <c r="A129" s="14">
        <v>12</v>
      </c>
      <c r="B129" s="15" t="s">
        <v>185</v>
      </c>
      <c r="C129" s="117">
        <f>IF(ISERROR(VLOOKUP(B129,'KAYIT LİSTESİ'!$B$4:$F$703,2,0)),"",(VLOOKUP(B129,'KAYIT LİSTESİ'!$B$4:$F$703,2,0)))</f>
      </c>
      <c r="D129" s="16">
        <f>IF(ISERROR(VLOOKUP(B129,'KAYIT LİSTESİ'!$B$4:$F$703,3,0)),"",(VLOOKUP(B129,'KAYIT LİSTESİ'!$B$4:$F$703,3,0)))</f>
      </c>
      <c r="E129" s="35">
        <f>IF(ISERROR(VLOOKUP(B129,'KAYIT LİSTESİ'!$B$4:$F$703,4,0)),"",(VLOOKUP(B129,'KAYIT LİSTESİ'!$B$4:$F$703,4,0)))</f>
      </c>
      <c r="F129" s="35">
        <f>IF(ISERROR(VLOOKUP(B129,'KAYIT LİSTESİ'!$B$4:$F$703,5,0)),"",(VLOOKUP(B129,'KAYIT LİSTESİ'!$B$4:$F$703,5,0)))</f>
      </c>
      <c r="G129" s="71"/>
      <c r="H129" s="90"/>
      <c r="J129" s="47">
        <v>1</v>
      </c>
      <c r="K129" s="48" t="s">
        <v>356</v>
      </c>
      <c r="L129" s="111">
        <f>IF(ISERROR(VLOOKUP(K129,'KAYIT LİSTESİ'!$B$4:$F$703,2,0)),"",(VLOOKUP(K129,'KAYIT LİSTESİ'!$B$4:$F$703,2,0)))</f>
      </c>
      <c r="M129" s="49">
        <f>IF(ISERROR(VLOOKUP(K129,'KAYIT LİSTESİ'!$B$4:$F$703,3,0)),"",(VLOOKUP(K129,'KAYIT LİSTESİ'!$B$4:$F$703,3,0)))</f>
      </c>
      <c r="N129" s="80">
        <f>IF(ISERROR(VLOOKUP(K129,'KAYIT LİSTESİ'!$B$4:$F$703,4,0)),"",(VLOOKUP(K129,'KAYIT LİSTESİ'!$B$4:$F$703,4,0)))</f>
      </c>
      <c r="O129" s="80">
        <f>IF(ISERROR(VLOOKUP(K129,'KAYIT LİSTESİ'!$B$4:$F$703,5,0)),"",(VLOOKUP(K129,'KAYIT LİSTESİ'!$B$4:$F$703,5,0)))</f>
      </c>
      <c r="P129" s="89"/>
    </row>
    <row r="130" spans="1:16" ht="45" customHeight="1">
      <c r="A130" s="150" t="s">
        <v>429</v>
      </c>
      <c r="B130" s="150"/>
      <c r="C130" s="150"/>
      <c r="D130" s="150"/>
      <c r="E130" s="150"/>
      <c r="F130" s="150"/>
      <c r="G130" s="150"/>
      <c r="H130" s="90"/>
      <c r="J130" s="47">
        <v>2</v>
      </c>
      <c r="K130" s="48" t="s">
        <v>357</v>
      </c>
      <c r="L130" s="111">
        <f>IF(ISERROR(VLOOKUP(K130,'KAYIT LİSTESİ'!$B$4:$F$703,2,0)),"",(VLOOKUP(K130,'KAYIT LİSTESİ'!$B$4:$F$703,2,0)))</f>
      </c>
      <c r="M130" s="49">
        <f>IF(ISERROR(VLOOKUP(K130,'KAYIT LİSTESİ'!$B$4:$F$703,3,0)),"",(VLOOKUP(K130,'KAYIT LİSTESİ'!$B$4:$F$703,3,0)))</f>
      </c>
      <c r="N130" s="80">
        <f>IF(ISERROR(VLOOKUP(K130,'KAYIT LİSTESİ'!$B$4:$F$703,4,0)),"",(VLOOKUP(K130,'KAYIT LİSTESİ'!$B$4:$F$703,4,0)))</f>
      </c>
      <c r="O130" s="80">
        <f>IF(ISERROR(VLOOKUP(K130,'KAYIT LİSTESİ'!$B$4:$F$703,5,0)),"",(VLOOKUP(K130,'KAYIT LİSTESİ'!$B$4:$F$703,5,0)))</f>
      </c>
      <c r="P130" s="89"/>
    </row>
    <row r="131" spans="1:16" ht="45" customHeight="1">
      <c r="A131" s="156" t="s">
        <v>11</v>
      </c>
      <c r="B131" s="157"/>
      <c r="C131" s="157"/>
      <c r="D131" s="157"/>
      <c r="E131" s="157"/>
      <c r="F131" s="157"/>
      <c r="G131" s="157"/>
      <c r="H131" s="90"/>
      <c r="J131" s="47">
        <v>3</v>
      </c>
      <c r="K131" s="48" t="s">
        <v>358</v>
      </c>
      <c r="L131" s="111">
        <f>IF(ISERROR(VLOOKUP(K131,'KAYIT LİSTESİ'!$B$4:$F$703,2,0)),"",(VLOOKUP(K131,'KAYIT LİSTESİ'!$B$4:$F$703,2,0)))</f>
      </c>
      <c r="M131" s="49">
        <f>IF(ISERROR(VLOOKUP(K131,'KAYIT LİSTESİ'!$B$4:$F$703,3,0)),"",(VLOOKUP(K131,'KAYIT LİSTESİ'!$B$4:$F$703,3,0)))</f>
      </c>
      <c r="N131" s="80">
        <f>IF(ISERROR(VLOOKUP(K131,'KAYIT LİSTESİ'!$B$4:$F$703,4,0)),"",(VLOOKUP(K131,'KAYIT LİSTESİ'!$B$4:$F$703,4,0)))</f>
      </c>
      <c r="O131" s="80">
        <f>IF(ISERROR(VLOOKUP(K131,'KAYIT LİSTESİ'!$B$4:$F$703,5,0)),"",(VLOOKUP(K131,'KAYIT LİSTESİ'!$B$4:$F$703,5,0)))</f>
      </c>
      <c r="P131" s="89"/>
    </row>
    <row r="132" spans="1:16" ht="45" customHeight="1">
      <c r="A132" s="82" t="s">
        <v>7</v>
      </c>
      <c r="B132" s="82" t="s">
        <v>59</v>
      </c>
      <c r="C132" s="82" t="s">
        <v>58</v>
      </c>
      <c r="D132" s="83" t="s">
        <v>8</v>
      </c>
      <c r="E132" s="84" t="s">
        <v>9</v>
      </c>
      <c r="F132" s="84" t="s">
        <v>426</v>
      </c>
      <c r="G132" s="85" t="s">
        <v>144</v>
      </c>
      <c r="H132" s="90"/>
      <c r="J132" s="47">
        <v>4</v>
      </c>
      <c r="K132" s="48" t="s">
        <v>359</v>
      </c>
      <c r="L132" s="111">
        <f>IF(ISERROR(VLOOKUP(K132,'KAYIT LİSTESİ'!$B$4:$F$703,2,0)),"",(VLOOKUP(K132,'KAYIT LİSTESİ'!$B$4:$F$703,2,0)))</f>
      </c>
      <c r="M132" s="49">
        <f>IF(ISERROR(VLOOKUP(K132,'KAYIT LİSTESİ'!$B$4:$F$703,3,0)),"",(VLOOKUP(K132,'KAYIT LİSTESİ'!$B$4:$F$703,3,0)))</f>
      </c>
      <c r="N132" s="80">
        <f>IF(ISERROR(VLOOKUP(K132,'KAYIT LİSTESİ'!$B$4:$F$703,4,0)),"",(VLOOKUP(K132,'KAYIT LİSTESİ'!$B$4:$F$703,4,0)))</f>
      </c>
      <c r="O132" s="80">
        <f>IF(ISERROR(VLOOKUP(K132,'KAYIT LİSTESİ'!$B$4:$F$703,5,0)),"",(VLOOKUP(K132,'KAYIT LİSTESİ'!$B$4:$F$703,5,0)))</f>
      </c>
      <c r="P132" s="89"/>
    </row>
    <row r="133" spans="1:16" ht="45" customHeight="1">
      <c r="A133" s="14">
        <v>1</v>
      </c>
      <c r="B133" s="15" t="s">
        <v>493</v>
      </c>
      <c r="C133" s="117">
        <f>IF(ISERROR(VLOOKUP(B133,'KAYIT LİSTESİ'!$B$4:$F$703,2,0)),"",(VLOOKUP(B133,'KAYIT LİSTESİ'!$B$4:$F$703,2,0)))</f>
      </c>
      <c r="D133" s="16">
        <f>IF(ISERROR(VLOOKUP(B133,'KAYIT LİSTESİ'!$B$4:$F$703,3,0)),"",(VLOOKUP(B133,'KAYIT LİSTESİ'!$B$4:$F$703,3,0)))</f>
      </c>
      <c r="E133" s="35">
        <f>IF(ISERROR(VLOOKUP(B133,'KAYIT LİSTESİ'!$B$4:$F$703,4,0)),"",(VLOOKUP(B133,'KAYIT LİSTESİ'!$B$4:$F$703,4,0)))</f>
      </c>
      <c r="F133" s="35">
        <f>IF(ISERROR(VLOOKUP(B133,'KAYIT LİSTESİ'!$B$4:$F$703,5,0)),"",(VLOOKUP(B133,'KAYIT LİSTESİ'!$B$4:$F$703,5,0)))</f>
      </c>
      <c r="G133" s="71"/>
      <c r="H133" s="90"/>
      <c r="J133" s="47">
        <v>5</v>
      </c>
      <c r="K133" s="48" t="s">
        <v>360</v>
      </c>
      <c r="L133" s="111">
        <f>IF(ISERROR(VLOOKUP(K133,'KAYIT LİSTESİ'!$B$4:$F$703,2,0)),"",(VLOOKUP(K133,'KAYIT LİSTESİ'!$B$4:$F$703,2,0)))</f>
      </c>
      <c r="M133" s="49">
        <f>IF(ISERROR(VLOOKUP(K133,'KAYIT LİSTESİ'!$B$4:$F$703,3,0)),"",(VLOOKUP(K133,'KAYIT LİSTESİ'!$B$4:$F$703,3,0)))</f>
      </c>
      <c r="N133" s="80">
        <f>IF(ISERROR(VLOOKUP(K133,'KAYIT LİSTESİ'!$B$4:$F$703,4,0)),"",(VLOOKUP(K133,'KAYIT LİSTESİ'!$B$4:$F$703,4,0)))</f>
      </c>
      <c r="O133" s="80">
        <f>IF(ISERROR(VLOOKUP(K133,'KAYIT LİSTESİ'!$B$4:$F$703,5,0)),"",(VLOOKUP(K133,'KAYIT LİSTESİ'!$B$4:$F$703,5,0)))</f>
      </c>
      <c r="P133" s="89"/>
    </row>
    <row r="134" spans="1:16" ht="45" customHeight="1">
      <c r="A134" s="14">
        <v>2</v>
      </c>
      <c r="B134" s="15" t="s">
        <v>494</v>
      </c>
      <c r="C134" s="117">
        <f>IF(ISERROR(VLOOKUP(B134,'KAYIT LİSTESİ'!$B$4:$F$703,2,0)),"",(VLOOKUP(B134,'KAYIT LİSTESİ'!$B$4:$F$703,2,0)))</f>
      </c>
      <c r="D134" s="16">
        <f>IF(ISERROR(VLOOKUP(B134,'KAYIT LİSTESİ'!$B$4:$F$703,3,0)),"",(VLOOKUP(B134,'KAYIT LİSTESİ'!$B$4:$F$703,3,0)))</f>
      </c>
      <c r="E134" s="35">
        <f>IF(ISERROR(VLOOKUP(B134,'KAYIT LİSTESİ'!$B$4:$F$703,4,0)),"",(VLOOKUP(B134,'KAYIT LİSTESİ'!$B$4:$F$703,4,0)))</f>
      </c>
      <c r="F134" s="35">
        <f>IF(ISERROR(VLOOKUP(B134,'KAYIT LİSTESİ'!$B$4:$F$703,5,0)),"",(VLOOKUP(B134,'KAYIT LİSTESİ'!$B$4:$F$703,5,0)))</f>
      </c>
      <c r="G134" s="71"/>
      <c r="H134" s="90"/>
      <c r="J134" s="47">
        <v>6</v>
      </c>
      <c r="K134" s="48" t="s">
        <v>361</v>
      </c>
      <c r="L134" s="111">
        <f>IF(ISERROR(VLOOKUP(K134,'KAYIT LİSTESİ'!$B$4:$F$703,2,0)),"",(VLOOKUP(K134,'KAYIT LİSTESİ'!$B$4:$F$703,2,0)))</f>
      </c>
      <c r="M134" s="49">
        <f>IF(ISERROR(VLOOKUP(K134,'KAYIT LİSTESİ'!$B$4:$F$703,3,0)),"",(VLOOKUP(K134,'KAYIT LİSTESİ'!$B$4:$F$703,3,0)))</f>
      </c>
      <c r="N134" s="80">
        <f>IF(ISERROR(VLOOKUP(K134,'KAYIT LİSTESİ'!$B$4:$F$703,4,0)),"",(VLOOKUP(K134,'KAYIT LİSTESİ'!$B$4:$F$703,4,0)))</f>
      </c>
      <c r="O134" s="80">
        <f>IF(ISERROR(VLOOKUP(K134,'KAYIT LİSTESİ'!$B$4:$F$703,5,0)),"",(VLOOKUP(K134,'KAYIT LİSTESİ'!$B$4:$F$703,5,0)))</f>
      </c>
      <c r="P134" s="89"/>
    </row>
    <row r="135" spans="1:16" ht="45" customHeight="1">
      <c r="A135" s="14">
        <v>3</v>
      </c>
      <c r="B135" s="15" t="s">
        <v>495</v>
      </c>
      <c r="C135" s="117">
        <f>IF(ISERROR(VLOOKUP(B135,'KAYIT LİSTESİ'!$B$4:$F$703,2,0)),"",(VLOOKUP(B135,'KAYIT LİSTESİ'!$B$4:$F$703,2,0)))</f>
      </c>
      <c r="D135" s="16">
        <f>IF(ISERROR(VLOOKUP(B135,'KAYIT LİSTESİ'!$B$4:$F$703,3,0)),"",(VLOOKUP(B135,'KAYIT LİSTESİ'!$B$4:$F$703,3,0)))</f>
      </c>
      <c r="E135" s="35">
        <f>IF(ISERROR(VLOOKUP(B135,'KAYIT LİSTESİ'!$B$4:$F$703,4,0)),"",(VLOOKUP(B135,'KAYIT LİSTESİ'!$B$4:$F$703,4,0)))</f>
      </c>
      <c r="F135" s="35">
        <f>IF(ISERROR(VLOOKUP(B135,'KAYIT LİSTESİ'!$B$4:$F$703,5,0)),"",(VLOOKUP(B135,'KAYIT LİSTESİ'!$B$4:$F$703,5,0)))</f>
      </c>
      <c r="G135" s="71"/>
      <c r="H135" s="90"/>
      <c r="J135" s="47">
        <v>7</v>
      </c>
      <c r="K135" s="48" t="s">
        <v>362</v>
      </c>
      <c r="L135" s="111">
        <f>IF(ISERROR(VLOOKUP(K135,'KAYIT LİSTESİ'!$B$4:$F$703,2,0)),"",(VLOOKUP(K135,'KAYIT LİSTESİ'!$B$4:$F$703,2,0)))</f>
      </c>
      <c r="M135" s="49">
        <f>IF(ISERROR(VLOOKUP(K135,'KAYIT LİSTESİ'!$B$4:$F$703,3,0)),"",(VLOOKUP(K135,'KAYIT LİSTESİ'!$B$4:$F$703,3,0)))</f>
      </c>
      <c r="N135" s="80">
        <f>IF(ISERROR(VLOOKUP(K135,'KAYIT LİSTESİ'!$B$4:$F$703,4,0)),"",(VLOOKUP(K135,'KAYIT LİSTESİ'!$B$4:$F$703,4,0)))</f>
      </c>
      <c r="O135" s="80">
        <f>IF(ISERROR(VLOOKUP(K135,'KAYIT LİSTESİ'!$B$4:$F$703,5,0)),"",(VLOOKUP(K135,'KAYIT LİSTESİ'!$B$4:$F$703,5,0)))</f>
      </c>
      <c r="P135" s="89"/>
    </row>
    <row r="136" spans="1:16" ht="45" customHeight="1">
      <c r="A136" s="14">
        <v>4</v>
      </c>
      <c r="B136" s="15" t="s">
        <v>496</v>
      </c>
      <c r="C136" s="117">
        <f>IF(ISERROR(VLOOKUP(B136,'KAYIT LİSTESİ'!$B$4:$F$703,2,0)),"",(VLOOKUP(B136,'KAYIT LİSTESİ'!$B$4:$F$703,2,0)))</f>
      </c>
      <c r="D136" s="16">
        <f>IF(ISERROR(VLOOKUP(B136,'KAYIT LİSTESİ'!$B$4:$F$703,3,0)),"",(VLOOKUP(B136,'KAYIT LİSTESİ'!$B$4:$F$703,3,0)))</f>
      </c>
      <c r="E136" s="35">
        <f>IF(ISERROR(VLOOKUP(B136,'KAYIT LİSTESİ'!$B$4:$F$703,4,0)),"",(VLOOKUP(B136,'KAYIT LİSTESİ'!$B$4:$F$703,4,0)))</f>
      </c>
      <c r="F136" s="35">
        <f>IF(ISERROR(VLOOKUP(B136,'KAYIT LİSTESİ'!$B$4:$F$703,5,0)),"",(VLOOKUP(B136,'KAYIT LİSTESİ'!$B$4:$F$703,5,0)))</f>
      </c>
      <c r="G136" s="71"/>
      <c r="H136" s="90"/>
      <c r="J136" s="47">
        <v>8</v>
      </c>
      <c r="K136" s="48" t="s">
        <v>363</v>
      </c>
      <c r="L136" s="111">
        <f>IF(ISERROR(VLOOKUP(K136,'KAYIT LİSTESİ'!$B$4:$F$703,2,0)),"",(VLOOKUP(K136,'KAYIT LİSTESİ'!$B$4:$F$703,2,0)))</f>
      </c>
      <c r="M136" s="49">
        <f>IF(ISERROR(VLOOKUP(K136,'KAYIT LİSTESİ'!$B$4:$F$703,3,0)),"",(VLOOKUP(K136,'KAYIT LİSTESİ'!$B$4:$F$703,3,0)))</f>
      </c>
      <c r="N136" s="80">
        <f>IF(ISERROR(VLOOKUP(K136,'KAYIT LİSTESİ'!$B$4:$F$703,4,0)),"",(VLOOKUP(K136,'KAYIT LİSTESİ'!$B$4:$F$703,4,0)))</f>
      </c>
      <c r="O136" s="80">
        <f>IF(ISERROR(VLOOKUP(K136,'KAYIT LİSTESİ'!$B$4:$F$703,5,0)),"",(VLOOKUP(K136,'KAYIT LİSTESİ'!$B$4:$F$703,5,0)))</f>
      </c>
      <c r="P136" s="89"/>
    </row>
    <row r="137" spans="1:16" ht="45" customHeight="1">
      <c r="A137" s="14">
        <v>5</v>
      </c>
      <c r="B137" s="15" t="s">
        <v>497</v>
      </c>
      <c r="C137" s="117">
        <f>IF(ISERROR(VLOOKUP(B137,'KAYIT LİSTESİ'!$B$4:$F$703,2,0)),"",(VLOOKUP(B137,'KAYIT LİSTESİ'!$B$4:$F$703,2,0)))</f>
      </c>
      <c r="D137" s="16">
        <f>IF(ISERROR(VLOOKUP(B137,'KAYIT LİSTESİ'!$B$4:$F$703,3,0)),"",(VLOOKUP(B137,'KAYIT LİSTESİ'!$B$4:$F$703,3,0)))</f>
      </c>
      <c r="E137" s="35">
        <f>IF(ISERROR(VLOOKUP(B137,'KAYIT LİSTESİ'!$B$4:$F$703,4,0)),"",(VLOOKUP(B137,'KAYIT LİSTESİ'!$B$4:$F$703,4,0)))</f>
      </c>
      <c r="F137" s="35">
        <f>IF(ISERROR(VLOOKUP(B137,'KAYIT LİSTESİ'!$B$4:$F$703,5,0)),"",(VLOOKUP(B137,'KAYIT LİSTESİ'!$B$4:$F$703,5,0)))</f>
      </c>
      <c r="G137" s="71"/>
      <c r="H137" s="90"/>
      <c r="J137" s="47">
        <v>9</v>
      </c>
      <c r="K137" s="48" t="s">
        <v>364</v>
      </c>
      <c r="L137" s="111">
        <f>IF(ISERROR(VLOOKUP(K137,'KAYIT LİSTESİ'!$B$4:$F$703,2,0)),"",(VLOOKUP(K137,'KAYIT LİSTESİ'!$B$4:$F$703,2,0)))</f>
      </c>
      <c r="M137" s="49">
        <f>IF(ISERROR(VLOOKUP(K137,'KAYIT LİSTESİ'!$B$4:$F$703,3,0)),"",(VLOOKUP(K137,'KAYIT LİSTESİ'!$B$4:$F$703,3,0)))</f>
      </c>
      <c r="N137" s="80">
        <f>IF(ISERROR(VLOOKUP(K137,'KAYIT LİSTESİ'!$B$4:$F$703,4,0)),"",(VLOOKUP(K137,'KAYIT LİSTESİ'!$B$4:$F$703,4,0)))</f>
      </c>
      <c r="O137" s="80">
        <f>IF(ISERROR(VLOOKUP(K137,'KAYIT LİSTESİ'!$B$4:$F$703,5,0)),"",(VLOOKUP(K137,'KAYIT LİSTESİ'!$B$4:$F$703,5,0)))</f>
      </c>
      <c r="P137" s="89"/>
    </row>
    <row r="138" spans="1:16" ht="45" customHeight="1">
      <c r="A138" s="14">
        <v>6</v>
      </c>
      <c r="B138" s="15" t="s">
        <v>498</v>
      </c>
      <c r="C138" s="117">
        <f>IF(ISERROR(VLOOKUP(B138,'KAYIT LİSTESİ'!$B$4:$F$703,2,0)),"",(VLOOKUP(B138,'KAYIT LİSTESİ'!$B$4:$F$703,2,0)))</f>
      </c>
      <c r="D138" s="16">
        <f>IF(ISERROR(VLOOKUP(B138,'KAYIT LİSTESİ'!$B$4:$F$703,3,0)),"",(VLOOKUP(B138,'KAYIT LİSTESİ'!$B$4:$F$703,3,0)))</f>
      </c>
      <c r="E138" s="35">
        <f>IF(ISERROR(VLOOKUP(B138,'KAYIT LİSTESİ'!$B$4:$F$703,4,0)),"",(VLOOKUP(B138,'KAYIT LİSTESİ'!$B$4:$F$703,4,0)))</f>
      </c>
      <c r="F138" s="35">
        <f>IF(ISERROR(VLOOKUP(B138,'KAYIT LİSTESİ'!$B$4:$F$703,5,0)),"",(VLOOKUP(B138,'KAYIT LİSTESİ'!$B$4:$F$703,5,0)))</f>
      </c>
      <c r="G138" s="71"/>
      <c r="H138" s="90"/>
      <c r="J138" s="47">
        <v>10</v>
      </c>
      <c r="K138" s="48" t="s">
        <v>365</v>
      </c>
      <c r="L138" s="111">
        <f>IF(ISERROR(VLOOKUP(K138,'KAYIT LİSTESİ'!$B$4:$F$703,2,0)),"",(VLOOKUP(K138,'KAYIT LİSTESİ'!$B$4:$F$703,2,0)))</f>
      </c>
      <c r="M138" s="49">
        <f>IF(ISERROR(VLOOKUP(K138,'KAYIT LİSTESİ'!$B$4:$F$703,3,0)),"",(VLOOKUP(K138,'KAYIT LİSTESİ'!$B$4:$F$703,3,0)))</f>
      </c>
      <c r="N138" s="80">
        <f>IF(ISERROR(VLOOKUP(K138,'KAYIT LİSTESİ'!$B$4:$F$703,4,0)),"",(VLOOKUP(K138,'KAYIT LİSTESİ'!$B$4:$F$703,4,0)))</f>
      </c>
      <c r="O138" s="80">
        <f>IF(ISERROR(VLOOKUP(K138,'KAYIT LİSTESİ'!$B$4:$F$703,5,0)),"",(VLOOKUP(K138,'KAYIT LİSTESİ'!$B$4:$F$703,5,0)))</f>
      </c>
      <c r="P138" s="89"/>
    </row>
    <row r="139" spans="1:16" ht="45" customHeight="1">
      <c r="A139" s="14">
        <v>7</v>
      </c>
      <c r="B139" s="15" t="s">
        <v>499</v>
      </c>
      <c r="C139" s="117">
        <f>IF(ISERROR(VLOOKUP(B139,'KAYIT LİSTESİ'!$B$4:$F$703,2,0)),"",(VLOOKUP(B139,'KAYIT LİSTESİ'!$B$4:$F$703,2,0)))</f>
      </c>
      <c r="D139" s="16">
        <f>IF(ISERROR(VLOOKUP(B139,'KAYIT LİSTESİ'!$B$4:$F$703,3,0)),"",(VLOOKUP(B139,'KAYIT LİSTESİ'!$B$4:$F$703,3,0)))</f>
      </c>
      <c r="E139" s="35">
        <f>IF(ISERROR(VLOOKUP(B139,'KAYIT LİSTESİ'!$B$4:$F$703,4,0)),"",(VLOOKUP(B139,'KAYIT LİSTESİ'!$B$4:$F$703,4,0)))</f>
      </c>
      <c r="F139" s="35">
        <f>IF(ISERROR(VLOOKUP(B139,'KAYIT LİSTESİ'!$B$4:$F$703,5,0)),"",(VLOOKUP(B139,'KAYIT LİSTESİ'!$B$4:$F$703,5,0)))</f>
      </c>
      <c r="G139" s="71"/>
      <c r="H139" s="90"/>
      <c r="J139" s="47">
        <v>11</v>
      </c>
      <c r="K139" s="48" t="s">
        <v>366</v>
      </c>
      <c r="L139" s="111">
        <f>IF(ISERROR(VLOOKUP(K139,'KAYIT LİSTESİ'!$B$4:$F$703,2,0)),"",(VLOOKUP(K139,'KAYIT LİSTESİ'!$B$4:$F$703,2,0)))</f>
      </c>
      <c r="M139" s="49">
        <f>IF(ISERROR(VLOOKUP(K139,'KAYIT LİSTESİ'!$B$4:$F$703,3,0)),"",(VLOOKUP(K139,'KAYIT LİSTESİ'!$B$4:$F$703,3,0)))</f>
      </c>
      <c r="N139" s="80">
        <f>IF(ISERROR(VLOOKUP(K139,'KAYIT LİSTESİ'!$B$4:$F$703,4,0)),"",(VLOOKUP(K139,'KAYIT LİSTESİ'!$B$4:$F$703,4,0)))</f>
      </c>
      <c r="O139" s="80">
        <f>IF(ISERROR(VLOOKUP(K139,'KAYIT LİSTESİ'!$B$4:$F$703,5,0)),"",(VLOOKUP(K139,'KAYIT LİSTESİ'!$B$4:$F$703,5,0)))</f>
      </c>
      <c r="P139" s="89"/>
    </row>
    <row r="140" spans="1:16" ht="45" customHeight="1">
      <c r="A140" s="14">
        <v>8</v>
      </c>
      <c r="B140" s="15" t="s">
        <v>500</v>
      </c>
      <c r="C140" s="117">
        <f>IF(ISERROR(VLOOKUP(B140,'KAYIT LİSTESİ'!$B$4:$F$703,2,0)),"",(VLOOKUP(B140,'KAYIT LİSTESİ'!$B$4:$F$703,2,0)))</f>
      </c>
      <c r="D140" s="16">
        <f>IF(ISERROR(VLOOKUP(B140,'KAYIT LİSTESİ'!$B$4:$F$703,3,0)),"",(VLOOKUP(B140,'KAYIT LİSTESİ'!$B$4:$F$703,3,0)))</f>
      </c>
      <c r="E140" s="35">
        <f>IF(ISERROR(VLOOKUP(B140,'KAYIT LİSTESİ'!$B$4:$F$703,4,0)),"",(VLOOKUP(B140,'KAYIT LİSTESİ'!$B$4:$F$703,4,0)))</f>
      </c>
      <c r="F140" s="35">
        <f>IF(ISERROR(VLOOKUP(B140,'KAYIT LİSTESİ'!$B$4:$F$703,5,0)),"",(VLOOKUP(B140,'KAYIT LİSTESİ'!$B$4:$F$703,5,0)))</f>
      </c>
      <c r="G140" s="71"/>
      <c r="H140" s="90"/>
      <c r="J140" s="47">
        <v>12</v>
      </c>
      <c r="K140" s="48" t="s">
        <v>367</v>
      </c>
      <c r="L140" s="111">
        <f>IF(ISERROR(VLOOKUP(K140,'KAYIT LİSTESİ'!$B$4:$F$703,2,0)),"",(VLOOKUP(K140,'KAYIT LİSTESİ'!$B$4:$F$703,2,0)))</f>
      </c>
      <c r="M140" s="49">
        <f>IF(ISERROR(VLOOKUP(K140,'KAYIT LİSTESİ'!$B$4:$F$703,3,0)),"",(VLOOKUP(K140,'KAYIT LİSTESİ'!$B$4:$F$703,3,0)))</f>
      </c>
      <c r="N140" s="80">
        <f>IF(ISERROR(VLOOKUP(K140,'KAYIT LİSTESİ'!$B$4:$F$703,4,0)),"",(VLOOKUP(K140,'KAYIT LİSTESİ'!$B$4:$F$703,4,0)))</f>
      </c>
      <c r="O140" s="80">
        <f>IF(ISERROR(VLOOKUP(K140,'KAYIT LİSTESİ'!$B$4:$F$703,5,0)),"",(VLOOKUP(K140,'KAYIT LİSTESİ'!$B$4:$F$703,5,0)))</f>
      </c>
      <c r="P140" s="89"/>
    </row>
    <row r="141" spans="1:16" ht="45" customHeight="1">
      <c r="A141" s="14">
        <v>9</v>
      </c>
      <c r="B141" s="15" t="s">
        <v>501</v>
      </c>
      <c r="C141" s="117">
        <f>IF(ISERROR(VLOOKUP(B141,'KAYIT LİSTESİ'!$B$4:$F$703,2,0)),"",(VLOOKUP(B141,'KAYIT LİSTESİ'!$B$4:$F$703,2,0)))</f>
      </c>
      <c r="D141" s="16">
        <f>IF(ISERROR(VLOOKUP(B141,'KAYIT LİSTESİ'!$B$4:$F$703,3,0)),"",(VLOOKUP(B141,'KAYIT LİSTESİ'!$B$4:$F$703,3,0)))</f>
      </c>
      <c r="E141" s="35">
        <f>IF(ISERROR(VLOOKUP(B141,'KAYIT LİSTESİ'!$B$4:$F$703,4,0)),"",(VLOOKUP(B141,'KAYIT LİSTESİ'!$B$4:$F$703,4,0)))</f>
      </c>
      <c r="F141" s="35">
        <f>IF(ISERROR(VLOOKUP(B141,'KAYIT LİSTESİ'!$B$4:$F$703,5,0)),"",(VLOOKUP(B141,'KAYIT LİSTESİ'!$B$4:$F$703,5,0)))</f>
      </c>
      <c r="G141" s="71"/>
      <c r="H141" s="90"/>
      <c r="J141" s="47">
        <v>13</v>
      </c>
      <c r="K141" s="48" t="s">
        <v>368</v>
      </c>
      <c r="L141" s="111">
        <f>IF(ISERROR(VLOOKUP(K141,'KAYIT LİSTESİ'!$B$4:$F$703,2,0)),"",(VLOOKUP(K141,'KAYIT LİSTESİ'!$B$4:$F$703,2,0)))</f>
      </c>
      <c r="M141" s="49">
        <f>IF(ISERROR(VLOOKUP(K141,'KAYIT LİSTESİ'!$B$4:$F$703,3,0)),"",(VLOOKUP(K141,'KAYIT LİSTESİ'!$B$4:$F$703,3,0)))</f>
      </c>
      <c r="N141" s="80">
        <f>IF(ISERROR(VLOOKUP(K141,'KAYIT LİSTESİ'!$B$4:$F$703,4,0)),"",(VLOOKUP(K141,'KAYIT LİSTESİ'!$B$4:$F$703,4,0)))</f>
      </c>
      <c r="O141" s="80">
        <f>IF(ISERROR(VLOOKUP(K141,'KAYIT LİSTESİ'!$B$4:$F$703,5,0)),"",(VLOOKUP(K141,'KAYIT LİSTESİ'!$B$4:$F$703,5,0)))</f>
      </c>
      <c r="P141" s="89"/>
    </row>
    <row r="142" spans="1:16" ht="45" customHeight="1">
      <c r="A142" s="14">
        <v>10</v>
      </c>
      <c r="B142" s="15" t="s">
        <v>502</v>
      </c>
      <c r="C142" s="117">
        <f>IF(ISERROR(VLOOKUP(B142,'KAYIT LİSTESİ'!$B$4:$F$703,2,0)),"",(VLOOKUP(B142,'KAYIT LİSTESİ'!$B$4:$F$703,2,0)))</f>
      </c>
      <c r="D142" s="16">
        <f>IF(ISERROR(VLOOKUP(B142,'KAYIT LİSTESİ'!$B$4:$F$703,3,0)),"",(VLOOKUP(B142,'KAYIT LİSTESİ'!$B$4:$F$703,3,0)))</f>
      </c>
      <c r="E142" s="35">
        <f>IF(ISERROR(VLOOKUP(B142,'KAYIT LİSTESİ'!$B$4:$F$703,4,0)),"",(VLOOKUP(B142,'KAYIT LİSTESİ'!$B$4:$F$703,4,0)))</f>
      </c>
      <c r="F142" s="35">
        <f>IF(ISERROR(VLOOKUP(B142,'KAYIT LİSTESİ'!$B$4:$F$703,5,0)),"",(VLOOKUP(B142,'KAYIT LİSTESİ'!$B$4:$F$703,5,0)))</f>
      </c>
      <c r="G142" s="71"/>
      <c r="H142" s="90"/>
      <c r="J142" s="47">
        <v>14</v>
      </c>
      <c r="K142" s="48" t="s">
        <v>369</v>
      </c>
      <c r="L142" s="111">
        <f>IF(ISERROR(VLOOKUP(K142,'KAYIT LİSTESİ'!$B$4:$F$703,2,0)),"",(VLOOKUP(K142,'KAYIT LİSTESİ'!$B$4:$F$703,2,0)))</f>
      </c>
      <c r="M142" s="49">
        <f>IF(ISERROR(VLOOKUP(K142,'KAYIT LİSTESİ'!$B$4:$F$703,3,0)),"",(VLOOKUP(K142,'KAYIT LİSTESİ'!$B$4:$F$703,3,0)))</f>
      </c>
      <c r="N142" s="80">
        <f>IF(ISERROR(VLOOKUP(K142,'KAYIT LİSTESİ'!$B$4:$F$703,4,0)),"",(VLOOKUP(K142,'KAYIT LİSTESİ'!$B$4:$F$703,4,0)))</f>
      </c>
      <c r="O142" s="80">
        <f>IF(ISERROR(VLOOKUP(K142,'KAYIT LİSTESİ'!$B$4:$F$703,5,0)),"",(VLOOKUP(K142,'KAYIT LİSTESİ'!$B$4:$F$703,5,0)))</f>
      </c>
      <c r="P142" s="89"/>
    </row>
    <row r="143" spans="1:16" ht="45" customHeight="1">
      <c r="A143" s="14">
        <v>11</v>
      </c>
      <c r="B143" s="15" t="s">
        <v>503</v>
      </c>
      <c r="C143" s="117">
        <f>IF(ISERROR(VLOOKUP(B143,'KAYIT LİSTESİ'!$B$4:$F$703,2,0)),"",(VLOOKUP(B143,'KAYIT LİSTESİ'!$B$4:$F$703,2,0)))</f>
      </c>
      <c r="D143" s="16">
        <f>IF(ISERROR(VLOOKUP(B143,'KAYIT LİSTESİ'!$B$4:$F$703,3,0)),"",(VLOOKUP(B143,'KAYIT LİSTESİ'!$B$4:$F$703,3,0)))</f>
      </c>
      <c r="E143" s="35">
        <f>IF(ISERROR(VLOOKUP(B143,'KAYIT LİSTESİ'!$B$4:$F$703,4,0)),"",(VLOOKUP(B143,'KAYIT LİSTESİ'!$B$4:$F$703,4,0)))</f>
      </c>
      <c r="F143" s="35">
        <f>IF(ISERROR(VLOOKUP(B143,'KAYIT LİSTESİ'!$B$4:$F$703,5,0)),"",(VLOOKUP(B143,'KAYIT LİSTESİ'!$B$4:$F$703,5,0)))</f>
      </c>
      <c r="G143" s="71"/>
      <c r="H143" s="90"/>
      <c r="J143" s="47">
        <v>15</v>
      </c>
      <c r="K143" s="48" t="s">
        <v>370</v>
      </c>
      <c r="L143" s="111">
        <f>IF(ISERROR(VLOOKUP(K143,'KAYIT LİSTESİ'!$B$4:$F$703,2,0)),"",(VLOOKUP(K143,'KAYIT LİSTESİ'!$B$4:$F$703,2,0)))</f>
      </c>
      <c r="M143" s="49">
        <f>IF(ISERROR(VLOOKUP(K143,'KAYIT LİSTESİ'!$B$4:$F$703,3,0)),"",(VLOOKUP(K143,'KAYIT LİSTESİ'!$B$4:$F$703,3,0)))</f>
      </c>
      <c r="N143" s="80">
        <f>IF(ISERROR(VLOOKUP(K143,'KAYIT LİSTESİ'!$B$4:$F$703,4,0)),"",(VLOOKUP(K143,'KAYIT LİSTESİ'!$B$4:$F$703,4,0)))</f>
      </c>
      <c r="O143" s="80">
        <f>IF(ISERROR(VLOOKUP(K143,'KAYIT LİSTESİ'!$B$4:$F$703,5,0)),"",(VLOOKUP(K143,'KAYIT LİSTESİ'!$B$4:$F$703,5,0)))</f>
      </c>
      <c r="P143" s="89"/>
    </row>
    <row r="144" spans="1:16" ht="45" customHeight="1">
      <c r="A144" s="14">
        <v>12</v>
      </c>
      <c r="B144" s="15" t="s">
        <v>504</v>
      </c>
      <c r="C144" s="117">
        <f>IF(ISERROR(VLOOKUP(B144,'KAYIT LİSTESİ'!$B$4:$F$703,2,0)),"",(VLOOKUP(B144,'KAYIT LİSTESİ'!$B$4:$F$703,2,0)))</f>
      </c>
      <c r="D144" s="16">
        <f>IF(ISERROR(VLOOKUP(B144,'KAYIT LİSTESİ'!$B$4:$F$703,3,0)),"",(VLOOKUP(B144,'KAYIT LİSTESİ'!$B$4:$F$703,3,0)))</f>
      </c>
      <c r="E144" s="35">
        <f>IF(ISERROR(VLOOKUP(B144,'KAYIT LİSTESİ'!$B$4:$F$703,4,0)),"",(VLOOKUP(B144,'KAYIT LİSTESİ'!$B$4:$F$703,4,0)))</f>
      </c>
      <c r="F144" s="35">
        <f>IF(ISERROR(VLOOKUP(B144,'KAYIT LİSTESİ'!$B$4:$F$703,5,0)),"",(VLOOKUP(B144,'KAYIT LİSTESİ'!$B$4:$F$703,5,0)))</f>
      </c>
      <c r="G144" s="71"/>
      <c r="H144" s="90"/>
      <c r="J144" s="47">
        <v>16</v>
      </c>
      <c r="K144" s="48" t="s">
        <v>371</v>
      </c>
      <c r="L144" s="111">
        <f>IF(ISERROR(VLOOKUP(K144,'KAYIT LİSTESİ'!$B$4:$F$703,2,0)),"",(VLOOKUP(K144,'KAYIT LİSTESİ'!$B$4:$F$703,2,0)))</f>
      </c>
      <c r="M144" s="49">
        <f>IF(ISERROR(VLOOKUP(K144,'KAYIT LİSTESİ'!$B$4:$F$703,3,0)),"",(VLOOKUP(K144,'KAYIT LİSTESİ'!$B$4:$F$703,3,0)))</f>
      </c>
      <c r="N144" s="80">
        <f>IF(ISERROR(VLOOKUP(K144,'KAYIT LİSTESİ'!$B$4:$F$703,4,0)),"",(VLOOKUP(K144,'KAYIT LİSTESİ'!$B$4:$F$703,4,0)))</f>
      </c>
      <c r="O144" s="80">
        <f>IF(ISERROR(VLOOKUP(K144,'KAYIT LİSTESİ'!$B$4:$F$703,5,0)),"",(VLOOKUP(K144,'KAYIT LİSTESİ'!$B$4:$F$703,5,0)))</f>
      </c>
      <c r="P144" s="89"/>
    </row>
    <row r="145" spans="1:16" ht="45" customHeight="1">
      <c r="A145" s="156" t="s">
        <v>12</v>
      </c>
      <c r="B145" s="157"/>
      <c r="C145" s="157"/>
      <c r="D145" s="157"/>
      <c r="E145" s="157"/>
      <c r="F145" s="157"/>
      <c r="G145" s="157"/>
      <c r="H145" s="90"/>
      <c r="I145" s="90"/>
      <c r="J145" s="47">
        <v>17</v>
      </c>
      <c r="K145" s="48" t="s">
        <v>372</v>
      </c>
      <c r="L145" s="111">
        <f>IF(ISERROR(VLOOKUP(K145,'KAYIT LİSTESİ'!$B$4:$F$703,2,0)),"",(VLOOKUP(K145,'KAYIT LİSTESİ'!$B$4:$F$703,2,0)))</f>
      </c>
      <c r="M145" s="49">
        <f>IF(ISERROR(VLOOKUP(K145,'KAYIT LİSTESİ'!$B$4:$F$703,3,0)),"",(VLOOKUP(K145,'KAYIT LİSTESİ'!$B$4:$F$703,3,0)))</f>
      </c>
      <c r="N145" s="80">
        <f>IF(ISERROR(VLOOKUP(K145,'KAYIT LİSTESİ'!$B$4:$F$703,4,0)),"",(VLOOKUP(K145,'KAYIT LİSTESİ'!$B$4:$F$703,4,0)))</f>
      </c>
      <c r="O145" s="80">
        <f>IF(ISERROR(VLOOKUP(K145,'KAYIT LİSTESİ'!$B$4:$F$703,5,0)),"",(VLOOKUP(K145,'KAYIT LİSTESİ'!$B$4:$F$703,5,0)))</f>
      </c>
      <c r="P145" s="89"/>
    </row>
    <row r="146" spans="1:16" ht="45" customHeight="1">
      <c r="A146" s="82" t="s">
        <v>7</v>
      </c>
      <c r="B146" s="82" t="s">
        <v>59</v>
      </c>
      <c r="C146" s="82" t="s">
        <v>58</v>
      </c>
      <c r="D146" s="83" t="s">
        <v>8</v>
      </c>
      <c r="E146" s="84" t="s">
        <v>9</v>
      </c>
      <c r="F146" s="84" t="s">
        <v>426</v>
      </c>
      <c r="G146" s="85" t="s">
        <v>144</v>
      </c>
      <c r="H146" s="90"/>
      <c r="J146" s="47">
        <v>18</v>
      </c>
      <c r="K146" s="48" t="s">
        <v>373</v>
      </c>
      <c r="L146" s="111">
        <f>IF(ISERROR(VLOOKUP(K146,'KAYIT LİSTESİ'!$B$4:$F$703,2,0)),"",(VLOOKUP(K146,'KAYIT LİSTESİ'!$B$4:$F$703,2,0)))</f>
      </c>
      <c r="M146" s="49">
        <f>IF(ISERROR(VLOOKUP(K146,'KAYIT LİSTESİ'!$B$4:$F$703,3,0)),"",(VLOOKUP(K146,'KAYIT LİSTESİ'!$B$4:$F$703,3,0)))</f>
      </c>
      <c r="N146" s="80">
        <f>IF(ISERROR(VLOOKUP(K146,'KAYIT LİSTESİ'!$B$4:$F$703,4,0)),"",(VLOOKUP(K146,'KAYIT LİSTESİ'!$B$4:$F$703,4,0)))</f>
      </c>
      <c r="O146" s="80">
        <f>IF(ISERROR(VLOOKUP(K146,'KAYIT LİSTESİ'!$B$4:$F$703,5,0)),"",(VLOOKUP(K146,'KAYIT LİSTESİ'!$B$4:$F$703,5,0)))</f>
      </c>
      <c r="P146" s="89"/>
    </row>
    <row r="147" spans="1:16" ht="45" customHeight="1">
      <c r="A147" s="14">
        <v>1</v>
      </c>
      <c r="B147" s="15" t="s">
        <v>505</v>
      </c>
      <c r="C147" s="118">
        <f>IF(ISERROR(VLOOKUP(B147,'KAYIT LİSTESİ'!$B$4:$F$703,2,0)),"",(VLOOKUP(B147,'KAYIT LİSTESİ'!$B$4:$F$703,2,0)))</f>
      </c>
      <c r="D147" s="16">
        <f>IF(ISERROR(VLOOKUP(B147,'KAYIT LİSTESİ'!$B$4:$F$703,3,0)),"",(VLOOKUP(B147,'KAYIT LİSTESİ'!$B$4:$F$703,3,0)))</f>
      </c>
      <c r="E147" s="35">
        <f>IF(ISERROR(VLOOKUP(B147,'KAYIT LİSTESİ'!$B$4:$F$703,4,0)),"",(VLOOKUP(B147,'KAYIT LİSTESİ'!$B$4:$F$703,4,0)))</f>
      </c>
      <c r="F147" s="35">
        <f>IF(ISERROR(VLOOKUP(B147,'KAYIT LİSTESİ'!$B$4:$F$703,5,0)),"",(VLOOKUP(B147,'KAYIT LİSTESİ'!$B$4:$F$703,5,0)))</f>
      </c>
      <c r="G147" s="71"/>
      <c r="H147" s="90"/>
      <c r="J147" s="47">
        <v>19</v>
      </c>
      <c r="K147" s="48" t="s">
        <v>374</v>
      </c>
      <c r="L147" s="111">
        <f>IF(ISERROR(VLOOKUP(K147,'KAYIT LİSTESİ'!$B$4:$F$703,2,0)),"",(VLOOKUP(K147,'KAYIT LİSTESİ'!$B$4:$F$703,2,0)))</f>
      </c>
      <c r="M147" s="49">
        <f>IF(ISERROR(VLOOKUP(K147,'KAYIT LİSTESİ'!$B$4:$F$703,3,0)),"",(VLOOKUP(K147,'KAYIT LİSTESİ'!$B$4:$F$703,3,0)))</f>
      </c>
      <c r="N147" s="80">
        <f>IF(ISERROR(VLOOKUP(K147,'KAYIT LİSTESİ'!$B$4:$F$703,4,0)),"",(VLOOKUP(K147,'KAYIT LİSTESİ'!$B$4:$F$703,4,0)))</f>
      </c>
      <c r="O147" s="80">
        <f>IF(ISERROR(VLOOKUP(K147,'KAYIT LİSTESİ'!$B$4:$F$703,5,0)),"",(VLOOKUP(K147,'KAYIT LİSTESİ'!$B$4:$F$703,5,0)))</f>
      </c>
      <c r="P147" s="89"/>
    </row>
    <row r="148" spans="1:16" ht="45" customHeight="1">
      <c r="A148" s="14">
        <v>2</v>
      </c>
      <c r="B148" s="15" t="s">
        <v>506</v>
      </c>
      <c r="C148" s="118">
        <f>IF(ISERROR(VLOOKUP(B148,'KAYIT LİSTESİ'!$B$4:$F$703,2,0)),"",(VLOOKUP(B148,'KAYIT LİSTESİ'!$B$4:$F$703,2,0)))</f>
      </c>
      <c r="D148" s="16">
        <f>IF(ISERROR(VLOOKUP(B148,'KAYIT LİSTESİ'!$B$4:$F$703,3,0)),"",(VLOOKUP(B148,'KAYIT LİSTESİ'!$B$4:$F$703,3,0)))</f>
      </c>
      <c r="E148" s="35">
        <f>IF(ISERROR(VLOOKUP(B148,'KAYIT LİSTESİ'!$B$4:$F$703,4,0)),"",(VLOOKUP(B148,'KAYIT LİSTESİ'!$B$4:$F$703,4,0)))</f>
      </c>
      <c r="F148" s="35">
        <f>IF(ISERROR(VLOOKUP(B148,'KAYIT LİSTESİ'!$B$4:$F$703,5,0)),"",(VLOOKUP(B148,'KAYIT LİSTESİ'!$B$4:$F$703,5,0)))</f>
      </c>
      <c r="G148" s="71"/>
      <c r="H148" s="90"/>
      <c r="J148" s="47">
        <v>20</v>
      </c>
      <c r="K148" s="48" t="s">
        <v>375</v>
      </c>
      <c r="L148" s="111">
        <f>IF(ISERROR(VLOOKUP(K148,'KAYIT LİSTESİ'!$B$4:$F$703,2,0)),"",(VLOOKUP(K148,'KAYIT LİSTESİ'!$B$4:$F$703,2,0)))</f>
      </c>
      <c r="M148" s="49">
        <f>IF(ISERROR(VLOOKUP(K148,'KAYIT LİSTESİ'!$B$4:$F$703,3,0)),"",(VLOOKUP(K148,'KAYIT LİSTESİ'!$B$4:$F$703,3,0)))</f>
      </c>
      <c r="N148" s="80">
        <f>IF(ISERROR(VLOOKUP(K148,'KAYIT LİSTESİ'!$B$4:$F$703,4,0)),"",(VLOOKUP(K148,'KAYIT LİSTESİ'!$B$4:$F$703,4,0)))</f>
      </c>
      <c r="O148" s="80">
        <f>IF(ISERROR(VLOOKUP(K148,'KAYIT LİSTESİ'!$B$4:$F$703,5,0)),"",(VLOOKUP(K148,'KAYIT LİSTESİ'!$B$4:$F$703,5,0)))</f>
      </c>
      <c r="P148" s="89"/>
    </row>
    <row r="149" spans="1:16" ht="45" customHeight="1">
      <c r="A149" s="14">
        <v>3</v>
      </c>
      <c r="B149" s="15" t="s">
        <v>507</v>
      </c>
      <c r="C149" s="118">
        <f>IF(ISERROR(VLOOKUP(B149,'KAYIT LİSTESİ'!$B$4:$F$703,2,0)),"",(VLOOKUP(B149,'KAYIT LİSTESİ'!$B$4:$F$703,2,0)))</f>
      </c>
      <c r="D149" s="16">
        <f>IF(ISERROR(VLOOKUP(B149,'KAYIT LİSTESİ'!$B$4:$F$703,3,0)),"",(VLOOKUP(B149,'KAYIT LİSTESİ'!$B$4:$F$703,3,0)))</f>
      </c>
      <c r="E149" s="35">
        <f>IF(ISERROR(VLOOKUP(B149,'KAYIT LİSTESİ'!$B$4:$F$703,4,0)),"",(VLOOKUP(B149,'KAYIT LİSTESİ'!$B$4:$F$703,4,0)))</f>
      </c>
      <c r="F149" s="35">
        <f>IF(ISERROR(VLOOKUP(B149,'KAYIT LİSTESİ'!$B$4:$F$703,5,0)),"",(VLOOKUP(B149,'KAYIT LİSTESİ'!$B$4:$F$703,5,0)))</f>
      </c>
      <c r="G149" s="71"/>
      <c r="H149" s="90"/>
      <c r="J149" s="47">
        <v>21</v>
      </c>
      <c r="K149" s="48" t="s">
        <v>376</v>
      </c>
      <c r="L149" s="111">
        <f>IF(ISERROR(VLOOKUP(K149,'KAYIT LİSTESİ'!$B$4:$F$703,2,0)),"",(VLOOKUP(K149,'KAYIT LİSTESİ'!$B$4:$F$703,2,0)))</f>
      </c>
      <c r="M149" s="49">
        <f>IF(ISERROR(VLOOKUP(K149,'KAYIT LİSTESİ'!$B$4:$F$703,3,0)),"",(VLOOKUP(K149,'KAYIT LİSTESİ'!$B$4:$F$703,3,0)))</f>
      </c>
      <c r="N149" s="80">
        <f>IF(ISERROR(VLOOKUP(K149,'KAYIT LİSTESİ'!$B$4:$F$703,4,0)),"",(VLOOKUP(K149,'KAYIT LİSTESİ'!$B$4:$F$703,4,0)))</f>
      </c>
      <c r="O149" s="80">
        <f>IF(ISERROR(VLOOKUP(K149,'KAYIT LİSTESİ'!$B$4:$F$703,5,0)),"",(VLOOKUP(K149,'KAYIT LİSTESİ'!$B$4:$F$703,5,0)))</f>
      </c>
      <c r="P149" s="89"/>
    </row>
    <row r="150" spans="1:16" ht="45" customHeight="1">
      <c r="A150" s="14">
        <v>4</v>
      </c>
      <c r="B150" s="15" t="s">
        <v>508</v>
      </c>
      <c r="C150" s="118">
        <f>IF(ISERROR(VLOOKUP(B150,'KAYIT LİSTESİ'!$B$4:$F$703,2,0)),"",(VLOOKUP(B150,'KAYIT LİSTESİ'!$B$4:$F$703,2,0)))</f>
      </c>
      <c r="D150" s="16">
        <f>IF(ISERROR(VLOOKUP(B150,'KAYIT LİSTESİ'!$B$4:$F$703,3,0)),"",(VLOOKUP(B150,'KAYIT LİSTESİ'!$B$4:$F$703,3,0)))</f>
      </c>
      <c r="E150" s="35">
        <f>IF(ISERROR(VLOOKUP(B150,'KAYIT LİSTESİ'!$B$4:$F$703,4,0)),"",(VLOOKUP(B150,'KAYIT LİSTESİ'!$B$4:$F$703,4,0)))</f>
      </c>
      <c r="F150" s="35">
        <f>IF(ISERROR(VLOOKUP(B150,'KAYIT LİSTESİ'!$B$4:$F$703,5,0)),"",(VLOOKUP(B150,'KAYIT LİSTESİ'!$B$4:$F$703,5,0)))</f>
      </c>
      <c r="G150" s="71"/>
      <c r="H150" s="90"/>
      <c r="J150" s="47">
        <v>22</v>
      </c>
      <c r="K150" s="48" t="s">
        <v>377</v>
      </c>
      <c r="L150" s="111">
        <f>IF(ISERROR(VLOOKUP(K150,'KAYIT LİSTESİ'!$B$4:$F$703,2,0)),"",(VLOOKUP(K150,'KAYIT LİSTESİ'!$B$4:$F$703,2,0)))</f>
      </c>
      <c r="M150" s="49">
        <f>IF(ISERROR(VLOOKUP(K150,'KAYIT LİSTESİ'!$B$4:$F$703,3,0)),"",(VLOOKUP(K150,'KAYIT LİSTESİ'!$B$4:$F$703,3,0)))</f>
      </c>
      <c r="N150" s="80">
        <f>IF(ISERROR(VLOOKUP(K150,'KAYIT LİSTESİ'!$B$4:$F$703,4,0)),"",(VLOOKUP(K150,'KAYIT LİSTESİ'!$B$4:$F$703,4,0)))</f>
      </c>
      <c r="O150" s="80">
        <f>IF(ISERROR(VLOOKUP(K150,'KAYIT LİSTESİ'!$B$4:$F$703,5,0)),"",(VLOOKUP(K150,'KAYIT LİSTESİ'!$B$4:$F$703,5,0)))</f>
      </c>
      <c r="P150" s="89"/>
    </row>
    <row r="151" spans="1:16" ht="45" customHeight="1">
      <c r="A151" s="14">
        <v>5</v>
      </c>
      <c r="B151" s="15" t="s">
        <v>509</v>
      </c>
      <c r="C151" s="118">
        <f>IF(ISERROR(VLOOKUP(B151,'KAYIT LİSTESİ'!$B$4:$F$703,2,0)),"",(VLOOKUP(B151,'KAYIT LİSTESİ'!$B$4:$F$703,2,0)))</f>
      </c>
      <c r="D151" s="16">
        <f>IF(ISERROR(VLOOKUP(B151,'KAYIT LİSTESİ'!$B$4:$F$703,3,0)),"",(VLOOKUP(B151,'KAYIT LİSTESİ'!$B$4:$F$703,3,0)))</f>
      </c>
      <c r="E151" s="35">
        <f>IF(ISERROR(VLOOKUP(B151,'KAYIT LİSTESİ'!$B$4:$F$703,4,0)),"",(VLOOKUP(B151,'KAYIT LİSTESİ'!$B$4:$F$703,4,0)))</f>
      </c>
      <c r="F151" s="35">
        <f>IF(ISERROR(VLOOKUP(B151,'KAYIT LİSTESİ'!$B$4:$F$703,5,0)),"",(VLOOKUP(B151,'KAYIT LİSTESİ'!$B$4:$F$703,5,0)))</f>
      </c>
      <c r="G151" s="71"/>
      <c r="H151" s="90"/>
      <c r="J151" s="47">
        <v>23</v>
      </c>
      <c r="K151" s="48" t="s">
        <v>378</v>
      </c>
      <c r="L151" s="111">
        <f>IF(ISERROR(VLOOKUP(K151,'KAYIT LİSTESİ'!$B$4:$F$703,2,0)),"",(VLOOKUP(K151,'KAYIT LİSTESİ'!$B$4:$F$703,2,0)))</f>
      </c>
      <c r="M151" s="49">
        <f>IF(ISERROR(VLOOKUP(K151,'KAYIT LİSTESİ'!$B$4:$F$703,3,0)),"",(VLOOKUP(K151,'KAYIT LİSTESİ'!$B$4:$F$703,3,0)))</f>
      </c>
      <c r="N151" s="80">
        <f>IF(ISERROR(VLOOKUP(K151,'KAYIT LİSTESİ'!$B$4:$F$703,4,0)),"",(VLOOKUP(K151,'KAYIT LİSTESİ'!$B$4:$F$703,4,0)))</f>
      </c>
      <c r="O151" s="80">
        <f>IF(ISERROR(VLOOKUP(K151,'KAYIT LİSTESİ'!$B$4:$F$703,5,0)),"",(VLOOKUP(K151,'KAYIT LİSTESİ'!$B$4:$F$703,5,0)))</f>
      </c>
      <c r="P151" s="89"/>
    </row>
    <row r="152" spans="1:16" ht="45" customHeight="1">
      <c r="A152" s="14">
        <v>6</v>
      </c>
      <c r="B152" s="15" t="s">
        <v>510</v>
      </c>
      <c r="C152" s="118">
        <f>IF(ISERROR(VLOOKUP(B152,'KAYIT LİSTESİ'!$B$4:$F$703,2,0)),"",(VLOOKUP(B152,'KAYIT LİSTESİ'!$B$4:$F$703,2,0)))</f>
      </c>
      <c r="D152" s="16">
        <f>IF(ISERROR(VLOOKUP(B152,'KAYIT LİSTESİ'!$B$4:$F$703,3,0)),"",(VLOOKUP(B152,'KAYIT LİSTESİ'!$B$4:$F$703,3,0)))</f>
      </c>
      <c r="E152" s="35">
        <f>IF(ISERROR(VLOOKUP(B152,'KAYIT LİSTESİ'!$B$4:$F$703,4,0)),"",(VLOOKUP(B152,'KAYIT LİSTESİ'!$B$4:$F$703,4,0)))</f>
      </c>
      <c r="F152" s="35">
        <f>IF(ISERROR(VLOOKUP(B152,'KAYIT LİSTESİ'!$B$4:$F$703,5,0)),"",(VLOOKUP(B152,'KAYIT LİSTESİ'!$B$4:$F$703,5,0)))</f>
      </c>
      <c r="G152" s="71"/>
      <c r="H152" s="90"/>
      <c r="J152" s="47">
        <v>24</v>
      </c>
      <c r="K152" s="48" t="s">
        <v>379</v>
      </c>
      <c r="L152" s="111">
        <f>IF(ISERROR(VLOOKUP(K152,'KAYIT LİSTESİ'!$B$4:$F$703,2,0)),"",(VLOOKUP(K152,'KAYIT LİSTESİ'!$B$4:$F$703,2,0)))</f>
      </c>
      <c r="M152" s="49">
        <f>IF(ISERROR(VLOOKUP(K152,'KAYIT LİSTESİ'!$B$4:$F$703,3,0)),"",(VLOOKUP(K152,'KAYIT LİSTESİ'!$B$4:$F$703,3,0)))</f>
      </c>
      <c r="N152" s="80">
        <f>IF(ISERROR(VLOOKUP(K152,'KAYIT LİSTESİ'!$B$4:$F$703,4,0)),"",(VLOOKUP(K152,'KAYIT LİSTESİ'!$B$4:$F$703,4,0)))</f>
      </c>
      <c r="O152" s="80">
        <f>IF(ISERROR(VLOOKUP(K152,'KAYIT LİSTESİ'!$B$4:$F$703,5,0)),"",(VLOOKUP(K152,'KAYIT LİSTESİ'!$B$4:$F$703,5,0)))</f>
      </c>
      <c r="P152" s="89"/>
    </row>
    <row r="153" spans="1:16" ht="45" customHeight="1">
      <c r="A153" s="14">
        <v>7</v>
      </c>
      <c r="B153" s="15" t="s">
        <v>511</v>
      </c>
      <c r="C153" s="118">
        <f>IF(ISERROR(VLOOKUP(B153,'KAYIT LİSTESİ'!$B$4:$F$703,2,0)),"",(VLOOKUP(B153,'KAYIT LİSTESİ'!$B$4:$F$703,2,0)))</f>
      </c>
      <c r="D153" s="16">
        <f>IF(ISERROR(VLOOKUP(B153,'KAYIT LİSTESİ'!$B$4:$F$703,3,0)),"",(VLOOKUP(B153,'KAYIT LİSTESİ'!$B$4:$F$703,3,0)))</f>
      </c>
      <c r="E153" s="35">
        <f>IF(ISERROR(VLOOKUP(B153,'KAYIT LİSTESİ'!$B$4:$F$703,4,0)),"",(VLOOKUP(B153,'KAYIT LİSTESİ'!$B$4:$F$703,4,0)))</f>
      </c>
      <c r="F153" s="35">
        <f>IF(ISERROR(VLOOKUP(B153,'KAYIT LİSTESİ'!$B$4:$F$703,5,0)),"",(VLOOKUP(B153,'KAYIT LİSTESİ'!$B$4:$F$703,5,0)))</f>
      </c>
      <c r="G153" s="71"/>
      <c r="H153" s="90"/>
      <c r="J153" s="47">
        <v>25</v>
      </c>
      <c r="K153" s="48" t="s">
        <v>380</v>
      </c>
      <c r="L153" s="111">
        <f>IF(ISERROR(VLOOKUP(K153,'KAYIT LİSTESİ'!$B$4:$F$703,2,0)),"",(VLOOKUP(K153,'KAYIT LİSTESİ'!$B$4:$F$703,2,0)))</f>
      </c>
      <c r="M153" s="49">
        <f>IF(ISERROR(VLOOKUP(K153,'KAYIT LİSTESİ'!$B$4:$F$703,3,0)),"",(VLOOKUP(K153,'KAYIT LİSTESİ'!$B$4:$F$703,3,0)))</f>
      </c>
      <c r="N153" s="80">
        <f>IF(ISERROR(VLOOKUP(K153,'KAYIT LİSTESİ'!$B$4:$F$703,4,0)),"",(VLOOKUP(K153,'KAYIT LİSTESİ'!$B$4:$F$703,4,0)))</f>
      </c>
      <c r="O153" s="80">
        <f>IF(ISERROR(VLOOKUP(K153,'KAYIT LİSTESİ'!$B$4:$F$703,5,0)),"",(VLOOKUP(K153,'KAYIT LİSTESİ'!$B$4:$F$703,5,0)))</f>
      </c>
      <c r="P153" s="89"/>
    </row>
    <row r="154" spans="1:16" ht="45" customHeight="1">
      <c r="A154" s="14">
        <v>8</v>
      </c>
      <c r="B154" s="15" t="s">
        <v>512</v>
      </c>
      <c r="C154" s="118">
        <f>IF(ISERROR(VLOOKUP(B154,'KAYIT LİSTESİ'!$B$4:$F$703,2,0)),"",(VLOOKUP(B154,'KAYIT LİSTESİ'!$B$4:$F$703,2,0)))</f>
      </c>
      <c r="D154" s="16">
        <f>IF(ISERROR(VLOOKUP(B154,'KAYIT LİSTESİ'!$B$4:$F$703,3,0)),"",(VLOOKUP(B154,'KAYIT LİSTESİ'!$B$4:$F$703,3,0)))</f>
      </c>
      <c r="E154" s="35">
        <f>IF(ISERROR(VLOOKUP(B154,'KAYIT LİSTESİ'!$B$4:$F$703,4,0)),"",(VLOOKUP(B154,'KAYIT LİSTESİ'!$B$4:$F$703,4,0)))</f>
      </c>
      <c r="F154" s="35">
        <f>IF(ISERROR(VLOOKUP(B154,'KAYIT LİSTESİ'!$B$4:$F$703,5,0)),"",(VLOOKUP(B154,'KAYIT LİSTESİ'!$B$4:$F$703,5,0)))</f>
      </c>
      <c r="G154" s="71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1:16" ht="45" customHeight="1">
      <c r="A155" s="14">
        <v>9</v>
      </c>
      <c r="B155" s="15" t="s">
        <v>513</v>
      </c>
      <c r="C155" s="118">
        <f>IF(ISERROR(VLOOKUP(B155,'KAYIT LİSTESİ'!$B$4:$F$703,2,0)),"",(VLOOKUP(B155,'KAYIT LİSTESİ'!$B$4:$F$703,2,0)))</f>
      </c>
      <c r="D155" s="16">
        <f>IF(ISERROR(VLOOKUP(B155,'KAYIT LİSTESİ'!$B$4:$F$703,3,0)),"",(VLOOKUP(B155,'KAYIT LİSTESİ'!$B$4:$F$703,3,0)))</f>
      </c>
      <c r="E155" s="35">
        <f>IF(ISERROR(VLOOKUP(B155,'KAYIT LİSTESİ'!$B$4:$F$703,4,0)),"",(VLOOKUP(B155,'KAYIT LİSTESİ'!$B$4:$F$703,4,0)))</f>
      </c>
      <c r="F155" s="35">
        <f>IF(ISERROR(VLOOKUP(B155,'KAYIT LİSTESİ'!$B$4:$F$703,5,0)),"",(VLOOKUP(B155,'KAYIT LİSTESİ'!$B$4:$F$703,5,0)))</f>
      </c>
      <c r="G155" s="71"/>
      <c r="H155" s="90"/>
      <c r="J155" s="90"/>
      <c r="K155" s="90"/>
      <c r="L155" s="90"/>
      <c r="M155" s="90"/>
      <c r="N155" s="90"/>
      <c r="O155" s="90"/>
      <c r="P155" s="90"/>
    </row>
    <row r="156" spans="1:16" ht="45" customHeight="1">
      <c r="A156" s="14">
        <v>10</v>
      </c>
      <c r="B156" s="15" t="s">
        <v>514</v>
      </c>
      <c r="C156" s="118">
        <f>IF(ISERROR(VLOOKUP(B156,'KAYIT LİSTESİ'!$B$4:$F$703,2,0)),"",(VLOOKUP(B156,'KAYIT LİSTESİ'!$B$4:$F$703,2,0)))</f>
      </c>
      <c r="D156" s="16">
        <f>IF(ISERROR(VLOOKUP(B156,'KAYIT LİSTESİ'!$B$4:$F$703,3,0)),"",(VLOOKUP(B156,'KAYIT LİSTESİ'!$B$4:$F$703,3,0)))</f>
      </c>
      <c r="E156" s="35">
        <f>IF(ISERROR(VLOOKUP(B156,'KAYIT LİSTESİ'!$B$4:$F$703,4,0)),"",(VLOOKUP(B156,'KAYIT LİSTESİ'!$B$4:$F$703,4,0)))</f>
      </c>
      <c r="F156" s="35">
        <f>IF(ISERROR(VLOOKUP(B156,'KAYIT LİSTESİ'!$B$4:$F$703,5,0)),"",(VLOOKUP(B156,'KAYIT LİSTESİ'!$B$4:$F$703,5,0)))</f>
      </c>
      <c r="G156" s="71"/>
      <c r="H156" s="90"/>
      <c r="J156" s="90"/>
      <c r="K156" s="90"/>
      <c r="L156" s="90"/>
      <c r="M156" s="90"/>
      <c r="N156" s="90"/>
      <c r="O156" s="90"/>
      <c r="P156" s="90"/>
    </row>
    <row r="157" spans="1:16" ht="45" customHeight="1">
      <c r="A157" s="14">
        <v>11</v>
      </c>
      <c r="B157" s="15" t="s">
        <v>515</v>
      </c>
      <c r="C157" s="118">
        <f>IF(ISERROR(VLOOKUP(B157,'KAYIT LİSTESİ'!$B$4:$F$703,2,0)),"",(VLOOKUP(B157,'KAYIT LİSTESİ'!$B$4:$F$703,2,0)))</f>
      </c>
      <c r="D157" s="16">
        <f>IF(ISERROR(VLOOKUP(B157,'KAYIT LİSTESİ'!$B$4:$F$703,3,0)),"",(VLOOKUP(B157,'KAYIT LİSTESİ'!$B$4:$F$703,3,0)))</f>
      </c>
      <c r="E157" s="35">
        <f>IF(ISERROR(VLOOKUP(B157,'KAYIT LİSTESİ'!$B$4:$F$703,4,0)),"",(VLOOKUP(B157,'KAYIT LİSTESİ'!$B$4:$F$703,4,0)))</f>
      </c>
      <c r="F157" s="35">
        <f>IF(ISERROR(VLOOKUP(B157,'KAYIT LİSTESİ'!$B$4:$F$703,5,0)),"",(VLOOKUP(B157,'KAYIT LİSTESİ'!$B$4:$F$703,5,0)))</f>
      </c>
      <c r="G157" s="71"/>
      <c r="H157" s="90"/>
      <c r="J157" s="90"/>
      <c r="K157" s="90"/>
      <c r="L157" s="90"/>
      <c r="M157" s="90"/>
      <c r="N157" s="90"/>
      <c r="O157" s="90"/>
      <c r="P157" s="90"/>
    </row>
    <row r="158" spans="1:16" ht="45" customHeight="1">
      <c r="A158" s="14">
        <v>12</v>
      </c>
      <c r="B158" s="15" t="s">
        <v>516</v>
      </c>
      <c r="C158" s="118">
        <f>IF(ISERROR(VLOOKUP(B158,'KAYIT LİSTESİ'!$B$4:$F$703,2,0)),"",(VLOOKUP(B158,'KAYIT LİSTESİ'!$B$4:$F$703,2,0)))</f>
      </c>
      <c r="D158" s="16">
        <f>IF(ISERROR(VLOOKUP(B158,'KAYIT LİSTESİ'!$B$4:$F$703,3,0)),"",(VLOOKUP(B158,'KAYIT LİSTESİ'!$B$4:$F$703,3,0)))</f>
      </c>
      <c r="E158" s="35">
        <f>IF(ISERROR(VLOOKUP(B158,'KAYIT LİSTESİ'!$B$4:$F$703,4,0)),"",(VLOOKUP(B158,'KAYIT LİSTESİ'!$B$4:$F$703,4,0)))</f>
      </c>
      <c r="F158" s="35">
        <f>IF(ISERROR(VLOOKUP(B158,'KAYIT LİSTESİ'!$B$4:$F$703,5,0)),"",(VLOOKUP(B158,'KAYIT LİSTESİ'!$B$4:$F$703,5,0)))</f>
      </c>
      <c r="G158" s="71"/>
      <c r="H158" s="90"/>
      <c r="J158" s="90"/>
      <c r="K158" s="90"/>
      <c r="L158" s="90"/>
      <c r="M158" s="90"/>
      <c r="N158" s="90"/>
      <c r="O158" s="90"/>
      <c r="P158" s="90"/>
    </row>
    <row r="159" spans="1:16" ht="34.5" customHeight="1">
      <c r="A159" s="155" t="s">
        <v>424</v>
      </c>
      <c r="B159" s="155"/>
      <c r="C159" s="155"/>
      <c r="D159" s="155"/>
      <c r="E159" s="155"/>
      <c r="F159" s="155"/>
      <c r="G159" s="155"/>
      <c r="J159" s="155" t="s">
        <v>425</v>
      </c>
      <c r="K159" s="155"/>
      <c r="L159" s="155"/>
      <c r="M159" s="155"/>
      <c r="N159" s="155"/>
      <c r="O159" s="155"/>
      <c r="P159" s="155"/>
    </row>
    <row r="160" spans="1:16" ht="36.75" customHeight="1">
      <c r="A160" s="156" t="s">
        <v>11</v>
      </c>
      <c r="B160" s="157"/>
      <c r="C160" s="157"/>
      <c r="D160" s="157"/>
      <c r="E160" s="157"/>
      <c r="F160" s="157"/>
      <c r="G160" s="157"/>
      <c r="J160" s="156" t="s">
        <v>11</v>
      </c>
      <c r="K160" s="157"/>
      <c r="L160" s="157"/>
      <c r="M160" s="157"/>
      <c r="N160" s="157"/>
      <c r="O160" s="157"/>
      <c r="P160" s="157"/>
    </row>
    <row r="161" spans="1:16" ht="36.75" customHeight="1">
      <c r="A161" s="82" t="s">
        <v>7</v>
      </c>
      <c r="B161" s="82" t="s">
        <v>59</v>
      </c>
      <c r="C161" s="82" t="s">
        <v>58</v>
      </c>
      <c r="D161" s="83" t="s">
        <v>8</v>
      </c>
      <c r="E161" s="84" t="s">
        <v>9</v>
      </c>
      <c r="F161" s="84" t="s">
        <v>426</v>
      </c>
      <c r="G161" s="82" t="s">
        <v>144</v>
      </c>
      <c r="J161" s="82" t="s">
        <v>7</v>
      </c>
      <c r="K161" s="82" t="s">
        <v>59</v>
      </c>
      <c r="L161" s="82" t="s">
        <v>58</v>
      </c>
      <c r="M161" s="83" t="s">
        <v>8</v>
      </c>
      <c r="N161" s="84" t="s">
        <v>9</v>
      </c>
      <c r="O161" s="84" t="s">
        <v>426</v>
      </c>
      <c r="P161" s="82" t="s">
        <v>144</v>
      </c>
    </row>
    <row r="162" spans="1:16" ht="76.5" customHeight="1">
      <c r="A162" s="44">
        <v>1</v>
      </c>
      <c r="B162" s="86" t="s">
        <v>381</v>
      </c>
      <c r="C162" s="116">
        <f>IF(ISERROR(VLOOKUP(B162,'KAYIT LİSTESİ'!$B$4:$F$703,2,0)),"",(VLOOKUP(B162,'KAYIT LİSTESİ'!$B$4:$F$703,2,0)))</f>
      </c>
      <c r="D162" s="50">
        <f>IF(ISERROR(VLOOKUP(B162,'KAYIT LİSTESİ'!$B$4:$F$703,3,0)),"",(VLOOKUP(B162,'KAYIT LİSTESİ'!$B$4:$F$703,3,0)))</f>
      </c>
      <c r="E162" s="87">
        <f>IF(ISERROR(VLOOKUP(B162,'KAYIT LİSTESİ'!$B$4:$F$703,4,0)),"",(VLOOKUP(B162,'KAYIT LİSTESİ'!$B$4:$F$703,4,0)))</f>
      </c>
      <c r="F162" s="87">
        <f>IF(ISERROR(VLOOKUP(B162,'KAYIT LİSTESİ'!$B$4:$F$703,5,0)),"",(VLOOKUP(B162,'KAYIT LİSTESİ'!$B$4:$F$703,5,0)))</f>
      </c>
      <c r="G162" s="51"/>
      <c r="J162" s="44">
        <v>1</v>
      </c>
      <c r="K162" s="86" t="s">
        <v>389</v>
      </c>
      <c r="L162" s="116">
        <f>IF(ISERROR(VLOOKUP(K162,'KAYIT LİSTESİ'!$B$4:$F$703,2,0)),"",(VLOOKUP(K162,'KAYIT LİSTESİ'!$B$4:$F$703,2,0)))</f>
      </c>
      <c r="M162" s="50">
        <f>IF(ISERROR(VLOOKUP(K162,'KAYIT LİSTESİ'!$B$4:$F$703,3,0)),"",(VLOOKUP(K162,'KAYIT LİSTESİ'!$B$4:$F$703,3,0)))</f>
      </c>
      <c r="N162" s="87">
        <f>IF(ISERROR(VLOOKUP(K162,'KAYIT LİSTESİ'!$B$4:$F$703,4,0)),"",(VLOOKUP(K162,'KAYIT LİSTESİ'!$B$4:$F$703,4,0)))</f>
      </c>
      <c r="O162" s="87">
        <f>IF(ISERROR(VLOOKUP(K162,'KAYIT LİSTESİ'!$B$4:$F$703,5,0)),"",(VLOOKUP(K162,'KAYIT LİSTESİ'!$B$4:$F$703,5,0)))</f>
      </c>
      <c r="P162" s="51"/>
    </row>
    <row r="163" spans="1:16" ht="76.5" customHeight="1">
      <c r="A163" s="44">
        <v>2</v>
      </c>
      <c r="B163" s="86" t="s">
        <v>382</v>
      </c>
      <c r="C163" s="116">
        <f>IF(ISERROR(VLOOKUP(B163,'KAYIT LİSTESİ'!$B$4:$F$703,2,0)),"",(VLOOKUP(B163,'KAYIT LİSTESİ'!$B$4:$F$703,2,0)))</f>
      </c>
      <c r="D163" s="50">
        <f>IF(ISERROR(VLOOKUP(B163,'KAYIT LİSTESİ'!$B$4:$F$703,3,0)),"",(VLOOKUP(B163,'KAYIT LİSTESİ'!$B$4:$F$703,3,0)))</f>
      </c>
      <c r="E163" s="87">
        <f>IF(ISERROR(VLOOKUP(B163,'KAYIT LİSTESİ'!$B$4:$F$703,4,0)),"",(VLOOKUP(B163,'KAYIT LİSTESİ'!$B$4:$F$703,4,0)))</f>
      </c>
      <c r="F163" s="87">
        <f>IF(ISERROR(VLOOKUP(B163,'KAYIT LİSTESİ'!$B$4:$F$703,5,0)),"",(VLOOKUP(B163,'KAYIT LİSTESİ'!$B$4:$F$703,5,0)))</f>
      </c>
      <c r="G163" s="51"/>
      <c r="J163" s="44">
        <v>2</v>
      </c>
      <c r="K163" s="86" t="s">
        <v>390</v>
      </c>
      <c r="L163" s="116">
        <f>IF(ISERROR(VLOOKUP(K163,'KAYIT LİSTESİ'!$B$4:$F$703,2,0)),"",(VLOOKUP(K163,'KAYIT LİSTESİ'!$B$4:$F$703,2,0)))</f>
      </c>
      <c r="M163" s="50">
        <f>IF(ISERROR(VLOOKUP(K163,'KAYIT LİSTESİ'!$B$4:$F$703,3,0)),"",(VLOOKUP(K163,'KAYIT LİSTESİ'!$B$4:$F$703,3,0)))</f>
      </c>
      <c r="N163" s="87">
        <f>IF(ISERROR(VLOOKUP(K163,'KAYIT LİSTESİ'!$B$4:$F$703,4,0)),"",(VLOOKUP(K163,'KAYIT LİSTESİ'!$B$4:$F$703,4,0)))</f>
      </c>
      <c r="O163" s="87">
        <f>IF(ISERROR(VLOOKUP(K163,'KAYIT LİSTESİ'!$B$4:$F$703,5,0)),"",(VLOOKUP(K163,'KAYIT LİSTESİ'!$B$4:$F$703,5,0)))</f>
      </c>
      <c r="P163" s="51"/>
    </row>
    <row r="164" spans="1:16" ht="76.5" customHeight="1">
      <c r="A164" s="44">
        <v>3</v>
      </c>
      <c r="B164" s="86" t="s">
        <v>383</v>
      </c>
      <c r="C164" s="116">
        <f>IF(ISERROR(VLOOKUP(B164,'KAYIT LİSTESİ'!$B$4:$F$703,2,0)),"",(VLOOKUP(B164,'KAYIT LİSTESİ'!$B$4:$F$703,2,0)))</f>
      </c>
      <c r="D164" s="50">
        <f>IF(ISERROR(VLOOKUP(B164,'KAYIT LİSTESİ'!$B$4:$F$703,3,0)),"",(VLOOKUP(B164,'KAYIT LİSTESİ'!$B$4:$F$703,3,0)))</f>
      </c>
      <c r="E164" s="87">
        <f>IF(ISERROR(VLOOKUP(B164,'KAYIT LİSTESİ'!$B$4:$F$703,4,0)),"",(VLOOKUP(B164,'KAYIT LİSTESİ'!$B$4:$F$703,4,0)))</f>
      </c>
      <c r="F164" s="87">
        <f>IF(ISERROR(VLOOKUP(B164,'KAYIT LİSTESİ'!$B$4:$F$703,5,0)),"",(VLOOKUP(B164,'KAYIT LİSTESİ'!$B$4:$F$703,5,0)))</f>
      </c>
      <c r="G164" s="51"/>
      <c r="J164" s="44">
        <v>3</v>
      </c>
      <c r="K164" s="86" t="s">
        <v>391</v>
      </c>
      <c r="L164" s="116">
        <f>IF(ISERROR(VLOOKUP(K164,'KAYIT LİSTESİ'!$B$4:$F$703,2,0)),"",(VLOOKUP(K164,'KAYIT LİSTESİ'!$B$4:$F$703,2,0)))</f>
      </c>
      <c r="M164" s="50">
        <f>IF(ISERROR(VLOOKUP(K164,'KAYIT LİSTESİ'!$B$4:$F$703,3,0)),"",(VLOOKUP(K164,'KAYIT LİSTESİ'!$B$4:$F$703,3,0)))</f>
      </c>
      <c r="N164" s="87">
        <f>IF(ISERROR(VLOOKUP(K164,'KAYIT LİSTESİ'!$B$4:$F$703,4,0)),"",(VLOOKUP(K164,'KAYIT LİSTESİ'!$B$4:$F$703,4,0)))</f>
      </c>
      <c r="O164" s="87">
        <f>IF(ISERROR(VLOOKUP(K164,'KAYIT LİSTESİ'!$B$4:$F$703,5,0)),"",(VLOOKUP(K164,'KAYIT LİSTESİ'!$B$4:$F$703,5,0)))</f>
      </c>
      <c r="P164" s="51"/>
    </row>
    <row r="165" spans="1:16" ht="76.5" customHeight="1">
      <c r="A165" s="44">
        <v>4</v>
      </c>
      <c r="B165" s="86" t="s">
        <v>384</v>
      </c>
      <c r="C165" s="116">
        <f>IF(ISERROR(VLOOKUP(B165,'KAYIT LİSTESİ'!$B$4:$F$703,2,0)),"",(VLOOKUP(B165,'KAYIT LİSTESİ'!$B$4:$F$703,2,0)))</f>
      </c>
      <c r="D165" s="50">
        <f>IF(ISERROR(VLOOKUP(B165,'KAYIT LİSTESİ'!$B$4:$F$703,3,0)),"",(VLOOKUP(B165,'KAYIT LİSTESİ'!$B$4:$F$703,3,0)))</f>
      </c>
      <c r="E165" s="87">
        <f>IF(ISERROR(VLOOKUP(B165,'KAYIT LİSTESİ'!$B$4:$F$703,4,0)),"",(VLOOKUP(B165,'KAYIT LİSTESİ'!$B$4:$F$703,4,0)))</f>
      </c>
      <c r="F165" s="87">
        <f>IF(ISERROR(VLOOKUP(B165,'KAYIT LİSTESİ'!$B$4:$F$703,5,0)),"",(VLOOKUP(B165,'KAYIT LİSTESİ'!$B$4:$F$703,5,0)))</f>
      </c>
      <c r="G165" s="51"/>
      <c r="J165" s="44">
        <v>4</v>
      </c>
      <c r="K165" s="86" t="s">
        <v>392</v>
      </c>
      <c r="L165" s="116">
        <f>IF(ISERROR(VLOOKUP(K165,'KAYIT LİSTESİ'!$B$4:$F$703,2,0)),"",(VLOOKUP(K165,'KAYIT LİSTESİ'!$B$4:$F$703,2,0)))</f>
      </c>
      <c r="M165" s="50">
        <f>IF(ISERROR(VLOOKUP(K165,'KAYIT LİSTESİ'!$B$4:$F$703,3,0)),"",(VLOOKUP(K165,'KAYIT LİSTESİ'!$B$4:$F$703,3,0)))</f>
      </c>
      <c r="N165" s="87">
        <f>IF(ISERROR(VLOOKUP(K165,'KAYIT LİSTESİ'!$B$4:$F$703,4,0)),"",(VLOOKUP(K165,'KAYIT LİSTESİ'!$B$4:$F$703,4,0)))</f>
      </c>
      <c r="O165" s="87">
        <f>IF(ISERROR(VLOOKUP(K165,'KAYIT LİSTESİ'!$B$4:$F$703,5,0)),"",(VLOOKUP(K165,'KAYIT LİSTESİ'!$B$4:$F$703,5,0)))</f>
      </c>
      <c r="P165" s="51"/>
    </row>
    <row r="166" spans="1:16" ht="76.5" customHeight="1">
      <c r="A166" s="44">
        <v>5</v>
      </c>
      <c r="B166" s="86" t="s">
        <v>385</v>
      </c>
      <c r="C166" s="116">
        <f>IF(ISERROR(VLOOKUP(B166,'KAYIT LİSTESİ'!$B$4:$F$703,2,0)),"",(VLOOKUP(B166,'KAYIT LİSTESİ'!$B$4:$F$703,2,0)))</f>
      </c>
      <c r="D166" s="50">
        <f>IF(ISERROR(VLOOKUP(B166,'KAYIT LİSTESİ'!$B$4:$F$703,3,0)),"",(VLOOKUP(B166,'KAYIT LİSTESİ'!$B$4:$F$703,3,0)))</f>
      </c>
      <c r="E166" s="87">
        <f>IF(ISERROR(VLOOKUP(B166,'KAYIT LİSTESİ'!$B$4:$F$703,4,0)),"",(VLOOKUP(B166,'KAYIT LİSTESİ'!$B$4:$F$703,4,0)))</f>
      </c>
      <c r="F166" s="87">
        <f>IF(ISERROR(VLOOKUP(B166,'KAYIT LİSTESİ'!$B$4:$F$703,5,0)),"",(VLOOKUP(B166,'KAYIT LİSTESİ'!$B$4:$F$703,5,0)))</f>
      </c>
      <c r="G166" s="51"/>
      <c r="J166" s="44">
        <v>5</v>
      </c>
      <c r="K166" s="86" t="s">
        <v>393</v>
      </c>
      <c r="L166" s="116">
        <f>IF(ISERROR(VLOOKUP(K166,'KAYIT LİSTESİ'!$B$4:$F$703,2,0)),"",(VLOOKUP(K166,'KAYIT LİSTESİ'!$B$4:$F$703,2,0)))</f>
      </c>
      <c r="M166" s="50">
        <f>IF(ISERROR(VLOOKUP(K166,'KAYIT LİSTESİ'!$B$4:$F$703,3,0)),"",(VLOOKUP(K166,'KAYIT LİSTESİ'!$B$4:$F$703,3,0)))</f>
      </c>
      <c r="N166" s="87">
        <f>IF(ISERROR(VLOOKUP(K166,'KAYIT LİSTESİ'!$B$4:$F$703,4,0)),"",(VLOOKUP(K166,'KAYIT LİSTESİ'!$B$4:$F$703,4,0)))</f>
      </c>
      <c r="O166" s="87">
        <f>IF(ISERROR(VLOOKUP(K166,'KAYIT LİSTESİ'!$B$4:$F$703,5,0)),"",(VLOOKUP(K166,'KAYIT LİSTESİ'!$B$4:$F$703,5,0)))</f>
      </c>
      <c r="P166" s="51"/>
    </row>
    <row r="167" spans="1:16" ht="76.5" customHeight="1">
      <c r="A167" s="44">
        <v>6</v>
      </c>
      <c r="B167" s="86" t="s">
        <v>386</v>
      </c>
      <c r="C167" s="116">
        <f>IF(ISERROR(VLOOKUP(B167,'KAYIT LİSTESİ'!$B$4:$F$703,2,0)),"",(VLOOKUP(B167,'KAYIT LİSTESİ'!$B$4:$F$703,2,0)))</f>
      </c>
      <c r="D167" s="50">
        <f>IF(ISERROR(VLOOKUP(B167,'KAYIT LİSTESİ'!$B$4:$F$703,3,0)),"",(VLOOKUP(B167,'KAYIT LİSTESİ'!$B$4:$F$703,3,0)))</f>
      </c>
      <c r="E167" s="87">
        <f>IF(ISERROR(VLOOKUP(B167,'KAYIT LİSTESİ'!$B$4:$F$703,4,0)),"",(VLOOKUP(B167,'KAYIT LİSTESİ'!$B$4:$F$703,4,0)))</f>
      </c>
      <c r="F167" s="87">
        <f>IF(ISERROR(VLOOKUP(B167,'KAYIT LİSTESİ'!$B$4:$F$703,5,0)),"",(VLOOKUP(B167,'KAYIT LİSTESİ'!$B$4:$F$703,5,0)))</f>
      </c>
      <c r="G167" s="51"/>
      <c r="J167" s="44">
        <v>6</v>
      </c>
      <c r="K167" s="86" t="s">
        <v>394</v>
      </c>
      <c r="L167" s="116">
        <f>IF(ISERROR(VLOOKUP(K167,'KAYIT LİSTESİ'!$B$4:$F$703,2,0)),"",(VLOOKUP(K167,'KAYIT LİSTESİ'!$B$4:$F$703,2,0)))</f>
      </c>
      <c r="M167" s="50">
        <f>IF(ISERROR(VLOOKUP(K167,'KAYIT LİSTESİ'!$B$4:$F$703,3,0)),"",(VLOOKUP(K167,'KAYIT LİSTESİ'!$B$4:$F$703,3,0)))</f>
      </c>
      <c r="N167" s="87">
        <f>IF(ISERROR(VLOOKUP(K167,'KAYIT LİSTESİ'!$B$4:$F$703,4,0)),"",(VLOOKUP(K167,'KAYIT LİSTESİ'!$B$4:$F$703,4,0)))</f>
      </c>
      <c r="O167" s="87">
        <f>IF(ISERROR(VLOOKUP(K167,'KAYIT LİSTESİ'!$B$4:$F$703,5,0)),"",(VLOOKUP(K167,'KAYIT LİSTESİ'!$B$4:$F$703,5,0)))</f>
      </c>
      <c r="P167" s="51"/>
    </row>
    <row r="168" spans="1:16" ht="76.5" customHeight="1">
      <c r="A168" s="44">
        <v>7</v>
      </c>
      <c r="B168" s="86" t="s">
        <v>387</v>
      </c>
      <c r="C168" s="116">
        <f>IF(ISERROR(VLOOKUP(B168,'KAYIT LİSTESİ'!$B$4:$F$703,2,0)),"",(VLOOKUP(B168,'KAYIT LİSTESİ'!$B$4:$F$703,2,0)))</f>
      </c>
      <c r="D168" s="50">
        <f>IF(ISERROR(VLOOKUP(B168,'KAYIT LİSTESİ'!$B$4:$F$703,3,0)),"",(VLOOKUP(B168,'KAYIT LİSTESİ'!$B$4:$F$703,3,0)))</f>
      </c>
      <c r="E168" s="87">
        <f>IF(ISERROR(VLOOKUP(B168,'KAYIT LİSTESİ'!$B$4:$F$703,4,0)),"",(VLOOKUP(B168,'KAYIT LİSTESİ'!$B$4:$F$703,4,0)))</f>
      </c>
      <c r="F168" s="87">
        <f>IF(ISERROR(VLOOKUP(B168,'KAYIT LİSTESİ'!$B$4:$F$703,5,0)),"",(VLOOKUP(B168,'KAYIT LİSTESİ'!$B$4:$F$703,5,0)))</f>
      </c>
      <c r="G168" s="51"/>
      <c r="J168" s="44">
        <v>7</v>
      </c>
      <c r="K168" s="86" t="s">
        <v>395</v>
      </c>
      <c r="L168" s="116">
        <f>IF(ISERROR(VLOOKUP(K168,'KAYIT LİSTESİ'!$B$4:$F$703,2,0)),"",(VLOOKUP(K168,'KAYIT LİSTESİ'!$B$4:$F$703,2,0)))</f>
      </c>
      <c r="M168" s="50">
        <f>IF(ISERROR(VLOOKUP(K168,'KAYIT LİSTESİ'!$B$4:$F$703,3,0)),"",(VLOOKUP(K168,'KAYIT LİSTESİ'!$B$4:$F$703,3,0)))</f>
      </c>
      <c r="N168" s="87">
        <f>IF(ISERROR(VLOOKUP(K168,'KAYIT LİSTESİ'!$B$4:$F$703,4,0)),"",(VLOOKUP(K168,'KAYIT LİSTESİ'!$B$4:$F$703,4,0)))</f>
      </c>
      <c r="O168" s="87">
        <f>IF(ISERROR(VLOOKUP(K168,'KAYIT LİSTESİ'!$B$4:$F$703,5,0)),"",(VLOOKUP(K168,'KAYIT LİSTESİ'!$B$4:$F$703,5,0)))</f>
      </c>
      <c r="P168" s="51"/>
    </row>
    <row r="169" spans="1:16" ht="76.5" customHeight="1">
      <c r="A169" s="44">
        <v>8</v>
      </c>
      <c r="B169" s="86" t="s">
        <v>388</v>
      </c>
      <c r="C169" s="116">
        <f>IF(ISERROR(VLOOKUP(B169,'KAYIT LİSTESİ'!$B$4:$F$703,2,0)),"",(VLOOKUP(B169,'KAYIT LİSTESİ'!$B$4:$F$703,2,0)))</f>
      </c>
      <c r="D169" s="50">
        <f>IF(ISERROR(VLOOKUP(B169,'KAYIT LİSTESİ'!$B$4:$F$703,3,0)),"",(VLOOKUP(B169,'KAYIT LİSTESİ'!$B$4:$F$703,3,0)))</f>
      </c>
      <c r="E169" s="87">
        <f>IF(ISERROR(VLOOKUP(B169,'KAYIT LİSTESİ'!$B$4:$F$703,4,0)),"",(VLOOKUP(B169,'KAYIT LİSTESİ'!$B$4:$F$703,4,0)))</f>
      </c>
      <c r="F169" s="87">
        <f>IF(ISERROR(VLOOKUP(B169,'KAYIT LİSTESİ'!$B$4:$F$703,5,0)),"",(VLOOKUP(B169,'KAYIT LİSTESİ'!$B$4:$F$703,5,0)))</f>
      </c>
      <c r="G169" s="51"/>
      <c r="J169" s="44">
        <v>8</v>
      </c>
      <c r="K169" s="86" t="s">
        <v>396</v>
      </c>
      <c r="L169" s="116">
        <f>IF(ISERROR(VLOOKUP(K169,'KAYIT LİSTESİ'!$B$4:$F$703,2,0)),"",(VLOOKUP(K169,'KAYIT LİSTESİ'!$B$4:$F$703,2,0)))</f>
      </c>
      <c r="M169" s="50">
        <f>IF(ISERROR(VLOOKUP(K169,'KAYIT LİSTESİ'!$B$4:$F$703,3,0)),"",(VLOOKUP(K169,'KAYIT LİSTESİ'!$B$4:$F$703,3,0)))</f>
      </c>
      <c r="N169" s="87">
        <f>IF(ISERROR(VLOOKUP(K169,'KAYIT LİSTESİ'!$B$4:$F$703,4,0)),"",(VLOOKUP(K169,'KAYIT LİSTESİ'!$B$4:$F$703,4,0)))</f>
      </c>
      <c r="O169" s="87">
        <f>IF(ISERROR(VLOOKUP(K169,'KAYIT LİSTESİ'!$B$4:$F$703,5,0)),"",(VLOOKUP(K169,'KAYIT LİSTESİ'!$B$4:$F$703,5,0)))</f>
      </c>
      <c r="P169" s="51"/>
    </row>
    <row r="170" spans="1:16" ht="36.75" customHeight="1">
      <c r="A170" s="156" t="s">
        <v>13</v>
      </c>
      <c r="B170" s="157"/>
      <c r="C170" s="157"/>
      <c r="D170" s="157"/>
      <c r="E170" s="157"/>
      <c r="F170" s="157"/>
      <c r="G170" s="157"/>
      <c r="J170" s="156" t="s">
        <v>470</v>
      </c>
      <c r="K170" s="157"/>
      <c r="L170" s="157"/>
      <c r="M170" s="157"/>
      <c r="N170" s="157"/>
      <c r="O170" s="157"/>
      <c r="P170" s="157"/>
    </row>
    <row r="171" spans="1:16" ht="36.75" customHeight="1">
      <c r="A171" s="82" t="s">
        <v>7</v>
      </c>
      <c r="B171" s="82" t="s">
        <v>59</v>
      </c>
      <c r="C171" s="82" t="s">
        <v>58</v>
      </c>
      <c r="D171" s="83" t="s">
        <v>8</v>
      </c>
      <c r="E171" s="84" t="s">
        <v>9</v>
      </c>
      <c r="F171" s="84" t="s">
        <v>426</v>
      </c>
      <c r="G171" s="82" t="s">
        <v>144</v>
      </c>
      <c r="J171" s="82" t="s">
        <v>7</v>
      </c>
      <c r="K171" s="82" t="s">
        <v>59</v>
      </c>
      <c r="L171" s="82" t="s">
        <v>58</v>
      </c>
      <c r="M171" s="83" t="s">
        <v>8</v>
      </c>
      <c r="N171" s="84" t="s">
        <v>9</v>
      </c>
      <c r="O171" s="84" t="s">
        <v>426</v>
      </c>
      <c r="P171" s="82" t="s">
        <v>144</v>
      </c>
    </row>
    <row r="172" spans="1:16" ht="81.75" customHeight="1">
      <c r="A172" s="44">
        <v>1</v>
      </c>
      <c r="B172" s="86" t="s">
        <v>550</v>
      </c>
      <c r="C172" s="116">
        <f>IF(ISERROR(VLOOKUP(B172,'KAYIT LİSTESİ'!$B$4:$F$703,2,0)),"",(VLOOKUP(B172,'KAYIT LİSTESİ'!$B$4:$F$703,2,0)))</f>
      </c>
      <c r="D172" s="50">
        <f>IF(ISERROR(VLOOKUP(B172,'KAYIT LİSTESİ'!$B$4:$F$703,3,0)),"",(VLOOKUP(B172,'KAYIT LİSTESİ'!$B$4:$F$703,3,0)))</f>
      </c>
      <c r="E172" s="87">
        <f>IF(ISERROR(VLOOKUP(B172,'KAYIT LİSTESİ'!$B$4:$F$703,4,0)),"",(VLOOKUP(B172,'KAYIT LİSTESİ'!$B$4:$F$703,4,0)))</f>
      </c>
      <c r="F172" s="87">
        <f>IF(ISERROR(VLOOKUP(B172,'KAYIT LİSTESİ'!$B$4:$F$703,5,0)),"",(VLOOKUP(B172,'KAYIT LİSTESİ'!$B$4:$F$703,5,0)))</f>
      </c>
      <c r="G172" s="51"/>
      <c r="J172" s="44">
        <v>1</v>
      </c>
      <c r="K172" s="86" t="s">
        <v>558</v>
      </c>
      <c r="L172" s="116">
        <f>IF(ISERROR(VLOOKUP(K172,'KAYIT LİSTESİ'!$B$4:$F$703,2,0)),"",(VLOOKUP(K172,'KAYIT LİSTESİ'!$B$4:$F$703,2,0)))</f>
      </c>
      <c r="M172" s="50">
        <f>IF(ISERROR(VLOOKUP(K172,'KAYIT LİSTESİ'!$B$4:$F$703,3,0)),"",(VLOOKUP(K172,'KAYIT LİSTESİ'!$B$4:$F$703,3,0)))</f>
      </c>
      <c r="N172" s="87">
        <f>IF(ISERROR(VLOOKUP(K172,'KAYIT LİSTESİ'!$B$4:$F$703,4,0)),"",(VLOOKUP(K172,'KAYIT LİSTESİ'!$B$4:$F$703,4,0)))</f>
      </c>
      <c r="O172" s="87">
        <f>IF(ISERROR(VLOOKUP(K172,'KAYIT LİSTESİ'!$B$4:$F$703,5,0)),"",(VLOOKUP(K172,'KAYIT LİSTESİ'!$B$4:$F$703,5,0)))</f>
      </c>
      <c r="P172" s="51"/>
    </row>
    <row r="173" spans="1:16" ht="81.75" customHeight="1">
      <c r="A173" s="44">
        <v>2</v>
      </c>
      <c r="B173" s="86" t="s">
        <v>551</v>
      </c>
      <c r="C173" s="116">
        <f>IF(ISERROR(VLOOKUP(B173,'KAYIT LİSTESİ'!$B$4:$F$703,2,0)),"",(VLOOKUP(B173,'KAYIT LİSTESİ'!$B$4:$F$703,2,0)))</f>
      </c>
      <c r="D173" s="50">
        <f>IF(ISERROR(VLOOKUP(B173,'KAYIT LİSTESİ'!$B$4:$F$703,3,0)),"",(VLOOKUP(B173,'KAYIT LİSTESİ'!$B$4:$F$703,3,0)))</f>
      </c>
      <c r="E173" s="87">
        <f>IF(ISERROR(VLOOKUP(B173,'KAYIT LİSTESİ'!$B$4:$F$703,4,0)),"",(VLOOKUP(B173,'KAYIT LİSTESİ'!$B$4:$F$703,4,0)))</f>
      </c>
      <c r="F173" s="87">
        <f>IF(ISERROR(VLOOKUP(B173,'KAYIT LİSTESİ'!$B$4:$F$703,5,0)),"",(VLOOKUP(B173,'KAYIT LİSTESİ'!$B$4:$F$703,5,0)))</f>
      </c>
      <c r="G173" s="51"/>
      <c r="J173" s="44">
        <v>2</v>
      </c>
      <c r="K173" s="86" t="s">
        <v>559</v>
      </c>
      <c r="L173" s="116">
        <f>IF(ISERROR(VLOOKUP(K173,'KAYIT LİSTESİ'!$B$4:$F$703,2,0)),"",(VLOOKUP(K173,'KAYIT LİSTESİ'!$B$4:$F$703,2,0)))</f>
      </c>
      <c r="M173" s="50">
        <f>IF(ISERROR(VLOOKUP(K173,'KAYIT LİSTESİ'!$B$4:$F$703,3,0)),"",(VLOOKUP(K173,'KAYIT LİSTESİ'!$B$4:$F$703,3,0)))</f>
      </c>
      <c r="N173" s="87">
        <f>IF(ISERROR(VLOOKUP(K173,'KAYIT LİSTESİ'!$B$4:$F$703,4,0)),"",(VLOOKUP(K173,'KAYIT LİSTESİ'!$B$4:$F$703,4,0)))</f>
      </c>
      <c r="O173" s="87">
        <f>IF(ISERROR(VLOOKUP(K173,'KAYIT LİSTESİ'!$B$4:$F$703,5,0)),"",(VLOOKUP(K173,'KAYIT LİSTESİ'!$B$4:$F$703,5,0)))</f>
      </c>
      <c r="P173" s="51"/>
    </row>
    <row r="174" spans="1:16" ht="81.75" customHeight="1">
      <c r="A174" s="44">
        <v>3</v>
      </c>
      <c r="B174" s="86" t="s">
        <v>552</v>
      </c>
      <c r="C174" s="116">
        <f>IF(ISERROR(VLOOKUP(B174,'KAYIT LİSTESİ'!$B$4:$F$703,2,0)),"",(VLOOKUP(B174,'KAYIT LİSTESİ'!$B$4:$F$703,2,0)))</f>
      </c>
      <c r="D174" s="50">
        <f>IF(ISERROR(VLOOKUP(B174,'KAYIT LİSTESİ'!$B$4:$F$703,3,0)),"",(VLOOKUP(B174,'KAYIT LİSTESİ'!$B$4:$F$703,3,0)))</f>
      </c>
      <c r="E174" s="87">
        <f>IF(ISERROR(VLOOKUP(B174,'KAYIT LİSTESİ'!$B$4:$F$703,4,0)),"",(VLOOKUP(B174,'KAYIT LİSTESİ'!$B$4:$F$703,4,0)))</f>
      </c>
      <c r="F174" s="87">
        <f>IF(ISERROR(VLOOKUP(B174,'KAYIT LİSTESİ'!$B$4:$F$703,5,0)),"",(VLOOKUP(B174,'KAYIT LİSTESİ'!$B$4:$F$703,5,0)))</f>
      </c>
      <c r="G174" s="51"/>
      <c r="J174" s="44">
        <v>3</v>
      </c>
      <c r="K174" s="86" t="s">
        <v>560</v>
      </c>
      <c r="L174" s="116">
        <f>IF(ISERROR(VLOOKUP(K174,'KAYIT LİSTESİ'!$B$4:$F$703,2,0)),"",(VLOOKUP(K174,'KAYIT LİSTESİ'!$B$4:$F$703,2,0)))</f>
      </c>
      <c r="M174" s="50">
        <f>IF(ISERROR(VLOOKUP(K174,'KAYIT LİSTESİ'!$B$4:$F$703,3,0)),"",(VLOOKUP(K174,'KAYIT LİSTESİ'!$B$4:$F$703,3,0)))</f>
      </c>
      <c r="N174" s="87">
        <f>IF(ISERROR(VLOOKUP(K174,'KAYIT LİSTESİ'!$B$4:$F$703,4,0)),"",(VLOOKUP(K174,'KAYIT LİSTESİ'!$B$4:$F$703,4,0)))</f>
      </c>
      <c r="O174" s="87">
        <f>IF(ISERROR(VLOOKUP(K174,'KAYIT LİSTESİ'!$B$4:$F$703,5,0)),"",(VLOOKUP(K174,'KAYIT LİSTESİ'!$B$4:$F$703,5,0)))</f>
      </c>
      <c r="P174" s="51"/>
    </row>
    <row r="175" spans="1:16" ht="81.75" customHeight="1">
      <c r="A175" s="44">
        <v>4</v>
      </c>
      <c r="B175" s="86" t="s">
        <v>553</v>
      </c>
      <c r="C175" s="116">
        <f>IF(ISERROR(VLOOKUP(B175,'KAYIT LİSTESİ'!$B$4:$F$703,2,0)),"",(VLOOKUP(B175,'KAYIT LİSTESİ'!$B$4:$F$703,2,0)))</f>
      </c>
      <c r="D175" s="50">
        <f>IF(ISERROR(VLOOKUP(B175,'KAYIT LİSTESİ'!$B$4:$F$703,3,0)),"",(VLOOKUP(B175,'KAYIT LİSTESİ'!$B$4:$F$703,3,0)))</f>
      </c>
      <c r="E175" s="87">
        <f>IF(ISERROR(VLOOKUP(B175,'KAYIT LİSTESİ'!$B$4:$F$703,4,0)),"",(VLOOKUP(B175,'KAYIT LİSTESİ'!$B$4:$F$703,4,0)))</f>
      </c>
      <c r="F175" s="87">
        <f>IF(ISERROR(VLOOKUP(B175,'KAYIT LİSTESİ'!$B$4:$F$703,5,0)),"",(VLOOKUP(B175,'KAYIT LİSTESİ'!$B$4:$F$703,5,0)))</f>
      </c>
      <c r="G175" s="51"/>
      <c r="J175" s="44">
        <v>4</v>
      </c>
      <c r="K175" s="86" t="s">
        <v>561</v>
      </c>
      <c r="L175" s="116">
        <f>IF(ISERROR(VLOOKUP(K175,'KAYIT LİSTESİ'!$B$4:$F$703,2,0)),"",(VLOOKUP(K175,'KAYIT LİSTESİ'!$B$4:$F$703,2,0)))</f>
      </c>
      <c r="M175" s="50">
        <f>IF(ISERROR(VLOOKUP(K175,'KAYIT LİSTESİ'!$B$4:$F$703,3,0)),"",(VLOOKUP(K175,'KAYIT LİSTESİ'!$B$4:$F$703,3,0)))</f>
      </c>
      <c r="N175" s="87">
        <f>IF(ISERROR(VLOOKUP(K175,'KAYIT LİSTESİ'!$B$4:$F$703,4,0)),"",(VLOOKUP(K175,'KAYIT LİSTESİ'!$B$4:$F$703,4,0)))</f>
      </c>
      <c r="O175" s="87">
        <f>IF(ISERROR(VLOOKUP(K175,'KAYIT LİSTESİ'!$B$4:$F$703,5,0)),"",(VLOOKUP(K175,'KAYIT LİSTESİ'!$B$4:$F$703,5,0)))</f>
      </c>
      <c r="P175" s="51"/>
    </row>
    <row r="176" spans="1:16" ht="81.75" customHeight="1">
      <c r="A176" s="44">
        <v>5</v>
      </c>
      <c r="B176" s="86" t="s">
        <v>554</v>
      </c>
      <c r="C176" s="116">
        <f>IF(ISERROR(VLOOKUP(B176,'KAYIT LİSTESİ'!$B$4:$F$703,2,0)),"",(VLOOKUP(B176,'KAYIT LİSTESİ'!$B$4:$F$703,2,0)))</f>
      </c>
      <c r="D176" s="50">
        <f>IF(ISERROR(VLOOKUP(B176,'KAYIT LİSTESİ'!$B$4:$F$703,3,0)),"",(VLOOKUP(B176,'KAYIT LİSTESİ'!$B$4:$F$703,3,0)))</f>
      </c>
      <c r="E176" s="87">
        <f>IF(ISERROR(VLOOKUP(B176,'KAYIT LİSTESİ'!$B$4:$F$703,4,0)),"",(VLOOKUP(B176,'KAYIT LİSTESİ'!$B$4:$F$703,4,0)))</f>
      </c>
      <c r="F176" s="87">
        <f>IF(ISERROR(VLOOKUP(B176,'KAYIT LİSTESİ'!$B$4:$F$703,5,0)),"",(VLOOKUP(B176,'KAYIT LİSTESİ'!$B$4:$F$703,5,0)))</f>
      </c>
      <c r="G176" s="51"/>
      <c r="J176" s="44">
        <v>5</v>
      </c>
      <c r="K176" s="86" t="s">
        <v>562</v>
      </c>
      <c r="L176" s="116">
        <f>IF(ISERROR(VLOOKUP(K176,'KAYIT LİSTESİ'!$B$4:$F$703,2,0)),"",(VLOOKUP(K176,'KAYIT LİSTESİ'!$B$4:$F$703,2,0)))</f>
      </c>
      <c r="M176" s="50">
        <f>IF(ISERROR(VLOOKUP(K176,'KAYIT LİSTESİ'!$B$4:$F$703,3,0)),"",(VLOOKUP(K176,'KAYIT LİSTESİ'!$B$4:$F$703,3,0)))</f>
      </c>
      <c r="N176" s="87">
        <f>IF(ISERROR(VLOOKUP(K176,'KAYIT LİSTESİ'!$B$4:$F$703,4,0)),"",(VLOOKUP(K176,'KAYIT LİSTESİ'!$B$4:$F$703,4,0)))</f>
      </c>
      <c r="O176" s="87">
        <f>IF(ISERROR(VLOOKUP(K176,'KAYIT LİSTESİ'!$B$4:$F$703,5,0)),"",(VLOOKUP(K176,'KAYIT LİSTESİ'!$B$4:$F$703,5,0)))</f>
      </c>
      <c r="P176" s="51"/>
    </row>
    <row r="177" spans="1:16" ht="81.75" customHeight="1">
      <c r="A177" s="44">
        <v>6</v>
      </c>
      <c r="B177" s="86" t="s">
        <v>555</v>
      </c>
      <c r="C177" s="116">
        <f>IF(ISERROR(VLOOKUP(B177,'KAYIT LİSTESİ'!$B$4:$F$703,2,0)),"",(VLOOKUP(B177,'KAYIT LİSTESİ'!$B$4:$F$703,2,0)))</f>
      </c>
      <c r="D177" s="50">
        <f>IF(ISERROR(VLOOKUP(B177,'KAYIT LİSTESİ'!$B$4:$F$703,3,0)),"",(VLOOKUP(B177,'KAYIT LİSTESİ'!$B$4:$F$703,3,0)))</f>
      </c>
      <c r="E177" s="87">
        <f>IF(ISERROR(VLOOKUP(B177,'KAYIT LİSTESİ'!$B$4:$F$703,4,0)),"",(VLOOKUP(B177,'KAYIT LİSTESİ'!$B$4:$F$703,4,0)))</f>
      </c>
      <c r="F177" s="87">
        <f>IF(ISERROR(VLOOKUP(B177,'KAYIT LİSTESİ'!$B$4:$F$703,5,0)),"",(VLOOKUP(B177,'KAYIT LİSTESİ'!$B$4:$F$703,5,0)))</f>
      </c>
      <c r="G177" s="51"/>
      <c r="J177" s="44">
        <v>6</v>
      </c>
      <c r="K177" s="86" t="s">
        <v>563</v>
      </c>
      <c r="L177" s="116">
        <f>IF(ISERROR(VLOOKUP(K177,'KAYIT LİSTESİ'!$B$4:$F$703,2,0)),"",(VLOOKUP(K177,'KAYIT LİSTESİ'!$B$4:$F$703,2,0)))</f>
      </c>
      <c r="M177" s="50">
        <f>IF(ISERROR(VLOOKUP(K177,'KAYIT LİSTESİ'!$B$4:$F$703,3,0)),"",(VLOOKUP(K177,'KAYIT LİSTESİ'!$B$4:$F$703,3,0)))</f>
      </c>
      <c r="N177" s="87">
        <f>IF(ISERROR(VLOOKUP(K177,'KAYIT LİSTESİ'!$B$4:$F$703,4,0)),"",(VLOOKUP(K177,'KAYIT LİSTESİ'!$B$4:$F$703,4,0)))</f>
      </c>
      <c r="O177" s="87">
        <f>IF(ISERROR(VLOOKUP(K177,'KAYIT LİSTESİ'!$B$4:$F$703,5,0)),"",(VLOOKUP(K177,'KAYIT LİSTESİ'!$B$4:$F$703,5,0)))</f>
      </c>
      <c r="P177" s="51"/>
    </row>
    <row r="178" spans="1:16" ht="81.75" customHeight="1">
      <c r="A178" s="44">
        <v>7</v>
      </c>
      <c r="B178" s="86" t="s">
        <v>556</v>
      </c>
      <c r="C178" s="116">
        <f>IF(ISERROR(VLOOKUP(B178,'KAYIT LİSTESİ'!$B$4:$F$703,2,0)),"",(VLOOKUP(B178,'KAYIT LİSTESİ'!$B$4:$F$703,2,0)))</f>
      </c>
      <c r="D178" s="50">
        <f>IF(ISERROR(VLOOKUP(B178,'KAYIT LİSTESİ'!$B$4:$F$703,3,0)),"",(VLOOKUP(B178,'KAYIT LİSTESİ'!$B$4:$F$703,3,0)))</f>
      </c>
      <c r="E178" s="87">
        <f>IF(ISERROR(VLOOKUP(B178,'KAYIT LİSTESİ'!$B$4:$F$703,4,0)),"",(VLOOKUP(B178,'KAYIT LİSTESİ'!$B$4:$F$703,4,0)))</f>
      </c>
      <c r="F178" s="87">
        <f>IF(ISERROR(VLOOKUP(B178,'KAYIT LİSTESİ'!$B$4:$F$703,5,0)),"",(VLOOKUP(B178,'KAYIT LİSTESİ'!$B$4:$F$703,5,0)))</f>
      </c>
      <c r="G178" s="51"/>
      <c r="J178" s="44">
        <v>7</v>
      </c>
      <c r="K178" s="86" t="s">
        <v>564</v>
      </c>
      <c r="L178" s="116">
        <f>IF(ISERROR(VLOOKUP(K178,'KAYIT LİSTESİ'!$B$4:$F$703,2,0)),"",(VLOOKUP(K178,'KAYIT LİSTESİ'!$B$4:$F$703,2,0)))</f>
      </c>
      <c r="M178" s="50">
        <f>IF(ISERROR(VLOOKUP(K178,'KAYIT LİSTESİ'!$B$4:$F$703,3,0)),"",(VLOOKUP(K178,'KAYIT LİSTESİ'!$B$4:$F$703,3,0)))</f>
      </c>
      <c r="N178" s="87">
        <f>IF(ISERROR(VLOOKUP(K178,'KAYIT LİSTESİ'!$B$4:$F$703,4,0)),"",(VLOOKUP(K178,'KAYIT LİSTESİ'!$B$4:$F$703,4,0)))</f>
      </c>
      <c r="O178" s="87">
        <f>IF(ISERROR(VLOOKUP(K178,'KAYIT LİSTESİ'!$B$4:$F$703,5,0)),"",(VLOOKUP(K178,'KAYIT LİSTESİ'!$B$4:$F$703,5,0)))</f>
      </c>
      <c r="P178" s="51"/>
    </row>
    <row r="179" spans="1:16" ht="81.75" customHeight="1">
      <c r="A179" s="44">
        <v>8</v>
      </c>
      <c r="B179" s="86" t="s">
        <v>557</v>
      </c>
      <c r="C179" s="116">
        <f>IF(ISERROR(VLOOKUP(B179,'KAYIT LİSTESİ'!$B$4:$F$703,2,0)),"",(VLOOKUP(B179,'KAYIT LİSTESİ'!$B$4:$F$703,2,0)))</f>
      </c>
      <c r="D179" s="50">
        <f>IF(ISERROR(VLOOKUP(B179,'KAYIT LİSTESİ'!$B$4:$F$703,3,0)),"",(VLOOKUP(B179,'KAYIT LİSTESİ'!$B$4:$F$703,3,0)))</f>
      </c>
      <c r="E179" s="87">
        <f>IF(ISERROR(VLOOKUP(B179,'KAYIT LİSTESİ'!$B$4:$F$703,4,0)),"",(VLOOKUP(B179,'KAYIT LİSTESİ'!$B$4:$F$703,4,0)))</f>
      </c>
      <c r="F179" s="87">
        <f>IF(ISERROR(VLOOKUP(B179,'KAYIT LİSTESİ'!$B$4:$F$703,5,0)),"",(VLOOKUP(B179,'KAYIT LİSTESİ'!$B$4:$F$703,5,0)))</f>
      </c>
      <c r="G179" s="51"/>
      <c r="J179" s="44">
        <v>8</v>
      </c>
      <c r="K179" s="86" t="s">
        <v>565</v>
      </c>
      <c r="L179" s="116">
        <f>IF(ISERROR(VLOOKUP(K179,'KAYIT LİSTESİ'!$B$4:$F$703,2,0)),"",(VLOOKUP(K179,'KAYIT LİSTESİ'!$B$4:$F$703,2,0)))</f>
      </c>
      <c r="M179" s="50">
        <f>IF(ISERROR(VLOOKUP(K179,'KAYIT LİSTESİ'!$B$4:$F$703,3,0)),"",(VLOOKUP(K179,'KAYIT LİSTESİ'!$B$4:$F$703,3,0)))</f>
      </c>
      <c r="N179" s="87">
        <f>IF(ISERROR(VLOOKUP(K179,'KAYIT LİSTESİ'!$B$4:$F$703,4,0)),"",(VLOOKUP(K179,'KAYIT LİSTESİ'!$B$4:$F$703,4,0)))</f>
      </c>
      <c r="O179" s="87">
        <f>IF(ISERROR(VLOOKUP(K179,'KAYIT LİSTESİ'!$B$4:$F$703,5,0)),"",(VLOOKUP(K179,'KAYIT LİSTESİ'!$B$4:$F$703,5,0)))</f>
      </c>
      <c r="P179" s="51"/>
    </row>
    <row r="180" ht="36.75" customHeight="1"/>
    <row r="181" ht="36.75" customHeight="1"/>
    <row r="182" ht="36.75" customHeight="1"/>
    <row r="183" ht="36.75" customHeight="1"/>
    <row r="184" ht="36.75" customHeight="1"/>
    <row r="185" ht="36.75" customHeight="1"/>
    <row r="186" ht="36.75" customHeight="1"/>
    <row r="187" ht="36.75" customHeight="1"/>
    <row r="188" ht="36.75" customHeight="1"/>
    <row r="189" ht="36.75" customHeight="1"/>
    <row r="190" ht="36.75" customHeight="1"/>
    <row r="191" ht="36.75" customHeight="1"/>
    <row r="192" ht="36.75" customHeight="1"/>
    <row r="193" ht="36.75" customHeight="1"/>
    <row r="194" ht="36.75" customHeight="1"/>
    <row r="195" ht="36.75" customHeight="1"/>
    <row r="196" ht="36.75" customHeight="1"/>
    <row r="197" ht="36.75" customHeight="1"/>
    <row r="198" ht="36.75" customHeight="1"/>
    <row r="199" ht="36.75" customHeight="1"/>
    <row r="200" ht="36.75" customHeight="1"/>
    <row r="201" ht="36.75" customHeight="1"/>
    <row r="202" ht="36.75" customHeight="1"/>
    <row r="203" ht="36.75" customHeight="1"/>
    <row r="204" ht="36.75" customHeight="1"/>
    <row r="205" ht="36.75" customHeight="1"/>
    <row r="206" ht="36.75" customHeight="1"/>
    <row r="207" ht="36.75" customHeight="1"/>
    <row r="208" ht="36.75" customHeight="1"/>
    <row r="209" ht="36.75" customHeight="1"/>
    <row r="210" ht="36.75" customHeight="1"/>
    <row r="211" ht="36.75" customHeight="1"/>
    <row r="212" ht="36.75" customHeight="1"/>
    <row r="213" ht="36.75" customHeight="1"/>
    <row r="214" ht="36.75" customHeight="1"/>
    <row r="215" ht="36.75" customHeight="1"/>
    <row r="216" ht="36.75" customHeight="1"/>
    <row r="217" ht="36.75" customHeight="1"/>
    <row r="218" ht="36.75" customHeight="1"/>
    <row r="219" ht="36.75" customHeight="1"/>
    <row r="220" ht="36.75" customHeight="1"/>
    <row r="221" ht="36.75" customHeight="1"/>
  </sheetData>
  <sheetProtection/>
  <mergeCells count="64">
    <mergeCell ref="A35:G35"/>
    <mergeCell ref="J35:P35"/>
    <mergeCell ref="A77:G77"/>
    <mergeCell ref="A170:G170"/>
    <mergeCell ref="J170:P170"/>
    <mergeCell ref="P127:P128"/>
    <mergeCell ref="A159:G159"/>
    <mergeCell ref="A160:G160"/>
    <mergeCell ref="J159:P159"/>
    <mergeCell ref="J160:P160"/>
    <mergeCell ref="A130:G130"/>
    <mergeCell ref="A131:G131"/>
    <mergeCell ref="A145:G145"/>
    <mergeCell ref="J126:P126"/>
    <mergeCell ref="J127:J128"/>
    <mergeCell ref="K127:K128"/>
    <mergeCell ref="L127:L128"/>
    <mergeCell ref="M127:M128"/>
    <mergeCell ref="N127:N128"/>
    <mergeCell ref="O127:O128"/>
    <mergeCell ref="M75:M76"/>
    <mergeCell ref="N75:N76"/>
    <mergeCell ref="O75:O76"/>
    <mergeCell ref="J97:P97"/>
    <mergeCell ref="J98:J99"/>
    <mergeCell ref="A46:G46"/>
    <mergeCell ref="A88:G88"/>
    <mergeCell ref="P75:P76"/>
    <mergeCell ref="L47:L48"/>
    <mergeCell ref="O47:O48"/>
    <mergeCell ref="A102:G102"/>
    <mergeCell ref="A116:G116"/>
    <mergeCell ref="A87:G87"/>
    <mergeCell ref="A47:G47"/>
    <mergeCell ref="A57:G57"/>
    <mergeCell ref="A67:G67"/>
    <mergeCell ref="J5:P5"/>
    <mergeCell ref="A4:G4"/>
    <mergeCell ref="I5:I6"/>
    <mergeCell ref="A5:G5"/>
    <mergeCell ref="A15:G15"/>
    <mergeCell ref="A25:G25"/>
    <mergeCell ref="J15:P15"/>
    <mergeCell ref="J25:P25"/>
    <mergeCell ref="O98:O99"/>
    <mergeCell ref="A1:P1"/>
    <mergeCell ref="A2:P2"/>
    <mergeCell ref="A3:P3"/>
    <mergeCell ref="J46:P46"/>
    <mergeCell ref="M47:M48"/>
    <mergeCell ref="N47:N48"/>
    <mergeCell ref="J47:J48"/>
    <mergeCell ref="K47:K48"/>
    <mergeCell ref="J4:P4"/>
    <mergeCell ref="P98:P99"/>
    <mergeCell ref="P47:P48"/>
    <mergeCell ref="J74:P74"/>
    <mergeCell ref="J75:J76"/>
    <mergeCell ref="K75:K76"/>
    <mergeCell ref="L75:L76"/>
    <mergeCell ref="K98:K99"/>
    <mergeCell ref="L98:L99"/>
    <mergeCell ref="M98:M99"/>
    <mergeCell ref="N98:N99"/>
  </mergeCells>
  <printOptions/>
  <pageMargins left="0.7" right="0.7" top="0.75" bottom="0.75" header="0.3" footer="0.3"/>
  <pageSetup fitToHeight="0" fitToWidth="1" horizontalDpi="600" verticalDpi="600" orientation="portrait" paperSize="9" scale="43" r:id="rId2"/>
  <rowBreaks count="2" manualBreakCount="2">
    <brk id="105" max="15" man="1"/>
    <brk id="148" max="15" man="1"/>
  </rowBreaks>
  <ignoredErrors>
    <ignoredError sqref="L129:O150 L77:O9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86"/>
  <sheetViews>
    <sheetView view="pageBreakPreview" zoomScale="70" zoomScaleSheetLayoutView="70" zoomScalePageLayoutView="0" workbookViewId="0" topLeftCell="A1">
      <selection activeCell="E8" sqref="E8:G8"/>
    </sheetView>
  </sheetViews>
  <sheetFormatPr defaultColWidth="9.140625" defaultRowHeight="12.75"/>
  <cols>
    <col min="1" max="1" width="4.8515625" style="18" customWidth="1"/>
    <col min="2" max="2" width="10.00390625" style="18" bestFit="1" customWidth="1"/>
    <col min="3" max="3" width="14.421875" style="12" customWidth="1"/>
    <col min="4" max="4" width="22.140625" style="37" customWidth="1"/>
    <col min="5" max="5" width="32.8515625" style="37" customWidth="1"/>
    <col min="6" max="6" width="9.28125" style="74" customWidth="1"/>
    <col min="7" max="7" width="7.57421875" style="19" customWidth="1"/>
    <col min="8" max="8" width="2.140625" style="12" customWidth="1"/>
    <col min="9" max="9" width="4.421875" style="18" customWidth="1"/>
    <col min="10" max="10" width="16.421875" style="18" hidden="1" customWidth="1"/>
    <col min="11" max="11" width="6.57421875" style="18" customWidth="1"/>
    <col min="12" max="12" width="12.421875" style="20" bestFit="1" customWidth="1"/>
    <col min="13" max="13" width="19.00390625" style="41" bestFit="1" customWidth="1"/>
    <col min="14" max="14" width="39.7109375" style="41" bestFit="1" customWidth="1"/>
    <col min="15" max="15" width="9.57421875" style="74" customWidth="1"/>
    <col min="16" max="16" width="7.7109375" style="12" customWidth="1"/>
    <col min="17" max="17" width="5.7109375" style="12" customWidth="1"/>
    <col min="18" max="19" width="9.140625" style="12" customWidth="1"/>
    <col min="20" max="20" width="9.140625" style="110" hidden="1" customWidth="1"/>
    <col min="21" max="21" width="9.140625" style="108" hidden="1" customWidth="1"/>
    <col min="22" max="16384" width="9.140625" style="12" customWidth="1"/>
  </cols>
  <sheetData>
    <row r="1" spans="1:21" s="1" customFormat="1" ht="50.25" customHeight="1">
      <c r="A1" s="152" t="e">
        <f>(#REF!)</f>
        <v>#REF!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T1" s="109">
        <v>41514</v>
      </c>
      <c r="U1" s="107">
        <v>100</v>
      </c>
    </row>
    <row r="2" spans="1:21" s="1" customFormat="1" ht="24.75" customHeight="1">
      <c r="A2" s="160" t="e">
        <f>#REF!</f>
        <v>#REF!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T2" s="109">
        <v>41564</v>
      </c>
      <c r="U2" s="107">
        <v>99</v>
      </c>
    </row>
    <row r="3" spans="1:21" s="3" customFormat="1" ht="29.25" customHeight="1">
      <c r="A3" s="161" t="s">
        <v>63</v>
      </c>
      <c r="B3" s="161"/>
      <c r="C3" s="161"/>
      <c r="D3" s="162" t="e">
        <f>#REF!</f>
        <v>#REF!</v>
      </c>
      <c r="E3" s="162"/>
      <c r="F3" s="163"/>
      <c r="G3" s="163"/>
      <c r="H3" s="2"/>
      <c r="I3" s="164"/>
      <c r="J3" s="164"/>
      <c r="K3" s="164"/>
      <c r="L3" s="164"/>
      <c r="M3" s="106" t="s">
        <v>350</v>
      </c>
      <c r="N3" s="165" t="e">
        <f>#REF!</f>
        <v>#REF!</v>
      </c>
      <c r="O3" s="165"/>
      <c r="P3" s="165"/>
      <c r="T3" s="109">
        <v>41614</v>
      </c>
      <c r="U3" s="107">
        <v>98</v>
      </c>
    </row>
    <row r="4" spans="1:21" s="3" customFormat="1" ht="17.25" customHeight="1">
      <c r="A4" s="159" t="s">
        <v>60</v>
      </c>
      <c r="B4" s="159"/>
      <c r="C4" s="159"/>
      <c r="D4" s="166" t="e">
        <f>#REF!</f>
        <v>#REF!</v>
      </c>
      <c r="E4" s="166"/>
      <c r="F4" s="75"/>
      <c r="G4" s="24"/>
      <c r="H4" s="24"/>
      <c r="I4" s="24"/>
      <c r="J4" s="24"/>
      <c r="K4" s="24"/>
      <c r="L4" s="25"/>
      <c r="M4" s="46" t="s">
        <v>4</v>
      </c>
      <c r="N4" s="167" t="e">
        <f>#REF!</f>
        <v>#REF!</v>
      </c>
      <c r="O4" s="167"/>
      <c r="P4" s="167"/>
      <c r="T4" s="109">
        <v>41664</v>
      </c>
      <c r="U4" s="107">
        <v>97</v>
      </c>
    </row>
    <row r="5" spans="1:21" s="1" customFormat="1" ht="15" customHeight="1">
      <c r="A5" s="4"/>
      <c r="B5" s="4"/>
      <c r="C5" s="5"/>
      <c r="D5" s="6"/>
      <c r="E5" s="7"/>
      <c r="F5" s="76"/>
      <c r="G5" s="7"/>
      <c r="H5" s="7"/>
      <c r="I5" s="4"/>
      <c r="J5" s="4"/>
      <c r="K5" s="4"/>
      <c r="L5" s="8"/>
      <c r="M5" s="9"/>
      <c r="N5" s="168">
        <f ca="1">NOW()</f>
        <v>42138.545607175925</v>
      </c>
      <c r="O5" s="168"/>
      <c r="P5" s="168"/>
      <c r="T5" s="109">
        <v>41714</v>
      </c>
      <c r="U5" s="107">
        <v>96</v>
      </c>
    </row>
    <row r="6" spans="1:21" s="10" customFormat="1" ht="18.75" customHeight="1">
      <c r="A6" s="169" t="s">
        <v>7</v>
      </c>
      <c r="B6" s="170" t="s">
        <v>58</v>
      </c>
      <c r="C6" s="172" t="s">
        <v>62</v>
      </c>
      <c r="D6" s="173" t="s">
        <v>9</v>
      </c>
      <c r="E6" s="173" t="s">
        <v>426</v>
      </c>
      <c r="F6" s="174" t="s">
        <v>10</v>
      </c>
      <c r="G6" s="175" t="s">
        <v>148</v>
      </c>
      <c r="I6" s="112" t="s">
        <v>11</v>
      </c>
      <c r="J6" s="113"/>
      <c r="K6" s="113"/>
      <c r="L6" s="113"/>
      <c r="M6" s="113"/>
      <c r="N6" s="113"/>
      <c r="O6" s="113"/>
      <c r="P6" s="114"/>
      <c r="T6" s="110">
        <v>41774</v>
      </c>
      <c r="U6" s="108">
        <v>95</v>
      </c>
    </row>
    <row r="7" spans="1:21" ht="26.25" customHeight="1">
      <c r="A7" s="169"/>
      <c r="B7" s="171"/>
      <c r="C7" s="172"/>
      <c r="D7" s="173"/>
      <c r="E7" s="173"/>
      <c r="F7" s="174"/>
      <c r="G7" s="176"/>
      <c r="H7" s="11"/>
      <c r="I7" s="34" t="s">
        <v>7</v>
      </c>
      <c r="J7" s="34" t="s">
        <v>59</v>
      </c>
      <c r="K7" s="34" t="s">
        <v>58</v>
      </c>
      <c r="L7" s="52" t="s">
        <v>8</v>
      </c>
      <c r="M7" s="53" t="s">
        <v>9</v>
      </c>
      <c r="N7" s="53" t="s">
        <v>426</v>
      </c>
      <c r="O7" s="70" t="s">
        <v>10</v>
      </c>
      <c r="P7" s="34" t="s">
        <v>17</v>
      </c>
      <c r="T7" s="110">
        <v>41834</v>
      </c>
      <c r="U7" s="108">
        <v>94</v>
      </c>
    </row>
    <row r="8" spans="1:21" s="10" customFormat="1" ht="35.25" customHeight="1">
      <c r="A8" s="44">
        <v>1</v>
      </c>
      <c r="B8" s="121"/>
      <c r="C8" s="50"/>
      <c r="D8" s="122"/>
      <c r="E8" s="68"/>
      <c r="F8" s="77"/>
      <c r="G8" s="116"/>
      <c r="H8" s="13"/>
      <c r="I8" s="44">
        <v>1</v>
      </c>
      <c r="J8" s="86" t="s">
        <v>606</v>
      </c>
      <c r="K8" s="116">
        <f>IF(ISERROR(VLOOKUP(J8,'KAYIT LİSTESİ'!$B$4:$F$703,2,0)),"",(VLOOKUP(J8,'KAYIT LİSTESİ'!$B$4:$F$703,2,0)))</f>
      </c>
      <c r="L8" s="50">
        <f>IF(ISERROR(VLOOKUP(J8,'KAYIT LİSTESİ'!$B$4:$F$703,3,0)),"",(VLOOKUP(J8,'KAYIT LİSTESİ'!$B$4:$F$703,3,0)))</f>
      </c>
      <c r="M8" s="87">
        <f>IF(ISERROR(VLOOKUP(J8,'KAYIT LİSTESİ'!$B$4:$F$703,4,0)),"",(VLOOKUP(J8,'KAYIT LİSTESİ'!$B$4:$F$703,4,0)))</f>
      </c>
      <c r="N8" s="87">
        <f>IF(ISERROR(VLOOKUP(J8,'KAYIT LİSTESİ'!$B$4:$F$703,5,0)),"",(VLOOKUP(J8,'KAYIT LİSTESİ'!$B$4:$F$703,5,0)))</f>
      </c>
      <c r="O8" s="77"/>
      <c r="P8" s="120"/>
      <c r="T8" s="110">
        <v>41894</v>
      </c>
      <c r="U8" s="108">
        <v>93</v>
      </c>
    </row>
    <row r="9" spans="1:21" s="10" customFormat="1" ht="35.25" customHeight="1">
      <c r="A9" s="44">
        <v>2</v>
      </c>
      <c r="B9" s="121"/>
      <c r="C9" s="50"/>
      <c r="D9" s="122"/>
      <c r="E9" s="68"/>
      <c r="F9" s="77"/>
      <c r="G9" s="116"/>
      <c r="H9" s="13"/>
      <c r="I9" s="44">
        <v>2</v>
      </c>
      <c r="J9" s="86" t="s">
        <v>607</v>
      </c>
      <c r="K9" s="116">
        <f>IF(ISERROR(VLOOKUP(J9,'KAYIT LİSTESİ'!$B$4:$F$703,2,0)),"",(VLOOKUP(J9,'KAYIT LİSTESİ'!$B$4:$F$703,2,0)))</f>
      </c>
      <c r="L9" s="50">
        <f>IF(ISERROR(VLOOKUP(J9,'KAYIT LİSTESİ'!$B$4:$F$703,3,0)),"",(VLOOKUP(J9,'KAYIT LİSTESİ'!$B$4:$F$703,3,0)))</f>
      </c>
      <c r="M9" s="87">
        <f>IF(ISERROR(VLOOKUP(J9,'KAYIT LİSTESİ'!$B$4:$F$703,4,0)),"",(VLOOKUP(J9,'KAYIT LİSTESİ'!$B$4:$F$703,4,0)))</f>
      </c>
      <c r="N9" s="87">
        <f>IF(ISERROR(VLOOKUP(J9,'KAYIT LİSTESİ'!$B$4:$F$703,5,0)),"",(VLOOKUP(J9,'KAYIT LİSTESİ'!$B$4:$F$703,5,0)))</f>
      </c>
      <c r="O9" s="77"/>
      <c r="P9" s="120"/>
      <c r="T9" s="110">
        <v>41954</v>
      </c>
      <c r="U9" s="108">
        <v>92</v>
      </c>
    </row>
    <row r="10" spans="1:21" s="10" customFormat="1" ht="35.25" customHeight="1">
      <c r="A10" s="44">
        <v>3</v>
      </c>
      <c r="B10" s="121"/>
      <c r="C10" s="50"/>
      <c r="D10" s="122"/>
      <c r="E10" s="68"/>
      <c r="F10" s="77"/>
      <c r="G10" s="116"/>
      <c r="H10" s="13"/>
      <c r="I10" s="44">
        <v>3</v>
      </c>
      <c r="J10" s="86" t="s">
        <v>608</v>
      </c>
      <c r="K10" s="116">
        <f>IF(ISERROR(VLOOKUP(J10,'KAYIT LİSTESİ'!$B$4:$F$703,2,0)),"",(VLOOKUP(J10,'KAYIT LİSTESİ'!$B$4:$F$703,2,0)))</f>
      </c>
      <c r="L10" s="50">
        <f>IF(ISERROR(VLOOKUP(J10,'KAYIT LİSTESİ'!$B$4:$F$703,3,0)),"",(VLOOKUP(J10,'KAYIT LİSTESİ'!$B$4:$F$703,3,0)))</f>
      </c>
      <c r="M10" s="87">
        <f>IF(ISERROR(VLOOKUP(J10,'KAYIT LİSTESİ'!$B$4:$F$703,4,0)),"",(VLOOKUP(J10,'KAYIT LİSTESİ'!$B$4:$F$703,4,0)))</f>
      </c>
      <c r="N10" s="87">
        <f>IF(ISERROR(VLOOKUP(J10,'KAYIT LİSTESİ'!$B$4:$F$703,5,0)),"",(VLOOKUP(J10,'KAYIT LİSTESİ'!$B$4:$F$703,5,0)))</f>
      </c>
      <c r="O10" s="77"/>
      <c r="P10" s="120"/>
      <c r="T10" s="110">
        <v>42014</v>
      </c>
      <c r="U10" s="108">
        <v>91</v>
      </c>
    </row>
    <row r="11" spans="1:21" s="10" customFormat="1" ht="35.25" customHeight="1">
      <c r="A11" s="44">
        <v>4</v>
      </c>
      <c r="B11" s="121"/>
      <c r="C11" s="50"/>
      <c r="D11" s="122"/>
      <c r="E11" s="68"/>
      <c r="F11" s="77"/>
      <c r="G11" s="116"/>
      <c r="H11" s="13"/>
      <c r="I11" s="44">
        <v>4</v>
      </c>
      <c r="J11" s="86" t="s">
        <v>609</v>
      </c>
      <c r="K11" s="116">
        <f>IF(ISERROR(VLOOKUP(J11,'KAYIT LİSTESİ'!$B$4:$F$703,2,0)),"",(VLOOKUP(J11,'KAYIT LİSTESİ'!$B$4:$F$703,2,0)))</f>
      </c>
      <c r="L11" s="50">
        <f>IF(ISERROR(VLOOKUP(J11,'KAYIT LİSTESİ'!$B$4:$F$703,3,0)),"",(VLOOKUP(J11,'KAYIT LİSTESİ'!$B$4:$F$703,3,0)))</f>
      </c>
      <c r="M11" s="87">
        <f>IF(ISERROR(VLOOKUP(J11,'KAYIT LİSTESİ'!$B$4:$F$703,4,0)),"",(VLOOKUP(J11,'KAYIT LİSTESİ'!$B$4:$F$703,4,0)))</f>
      </c>
      <c r="N11" s="87">
        <f>IF(ISERROR(VLOOKUP(J11,'KAYIT LİSTESİ'!$B$4:$F$703,5,0)),"",(VLOOKUP(J11,'KAYIT LİSTESİ'!$B$4:$F$703,5,0)))</f>
      </c>
      <c r="O11" s="77"/>
      <c r="P11" s="120"/>
      <c r="T11" s="110">
        <v>42084</v>
      </c>
      <c r="U11" s="108">
        <v>90</v>
      </c>
    </row>
    <row r="12" spans="1:21" s="10" customFormat="1" ht="35.25" customHeight="1">
      <c r="A12" s="44">
        <v>5</v>
      </c>
      <c r="B12" s="121"/>
      <c r="C12" s="50"/>
      <c r="D12" s="122"/>
      <c r="E12" s="68"/>
      <c r="F12" s="77"/>
      <c r="G12" s="116"/>
      <c r="H12" s="13"/>
      <c r="I12" s="44">
        <v>5</v>
      </c>
      <c r="J12" s="86" t="s">
        <v>610</v>
      </c>
      <c r="K12" s="116">
        <f>IF(ISERROR(VLOOKUP(J12,'KAYIT LİSTESİ'!$B$4:$F$703,2,0)),"",(VLOOKUP(J12,'KAYIT LİSTESİ'!$B$4:$F$703,2,0)))</f>
      </c>
      <c r="L12" s="50">
        <f>IF(ISERROR(VLOOKUP(J12,'KAYIT LİSTESİ'!$B$4:$F$703,3,0)),"",(VLOOKUP(J12,'KAYIT LİSTESİ'!$B$4:$F$703,3,0)))</f>
      </c>
      <c r="M12" s="87">
        <f>IF(ISERROR(VLOOKUP(J12,'KAYIT LİSTESİ'!$B$4:$F$703,4,0)),"",(VLOOKUP(J12,'KAYIT LİSTESİ'!$B$4:$F$703,4,0)))</f>
      </c>
      <c r="N12" s="87">
        <f>IF(ISERROR(VLOOKUP(J12,'KAYIT LİSTESİ'!$B$4:$F$703,5,0)),"",(VLOOKUP(J12,'KAYIT LİSTESİ'!$B$4:$F$703,5,0)))</f>
      </c>
      <c r="O12" s="77"/>
      <c r="P12" s="120"/>
      <c r="T12" s="110">
        <v>42154</v>
      </c>
      <c r="U12" s="108">
        <v>89</v>
      </c>
    </row>
    <row r="13" spans="1:21" s="10" customFormat="1" ht="35.25" customHeight="1">
      <c r="A13" s="44">
        <v>6</v>
      </c>
      <c r="B13" s="121"/>
      <c r="C13" s="50"/>
      <c r="D13" s="122"/>
      <c r="E13" s="68"/>
      <c r="F13" s="77"/>
      <c r="G13" s="116"/>
      <c r="H13" s="13"/>
      <c r="I13" s="44">
        <v>6</v>
      </c>
      <c r="J13" s="86" t="s">
        <v>611</v>
      </c>
      <c r="K13" s="116">
        <f>IF(ISERROR(VLOOKUP(J13,'KAYIT LİSTESİ'!$B$4:$F$703,2,0)),"",(VLOOKUP(J13,'KAYIT LİSTESİ'!$B$4:$F$703,2,0)))</f>
      </c>
      <c r="L13" s="50">
        <f>IF(ISERROR(VLOOKUP(J13,'KAYIT LİSTESİ'!$B$4:$F$703,3,0)),"",(VLOOKUP(J13,'KAYIT LİSTESİ'!$B$4:$F$703,3,0)))</f>
      </c>
      <c r="M13" s="87">
        <f>IF(ISERROR(VLOOKUP(J13,'KAYIT LİSTESİ'!$B$4:$F$703,4,0)),"",(VLOOKUP(J13,'KAYIT LİSTESİ'!$B$4:$F$703,4,0)))</f>
      </c>
      <c r="N13" s="87">
        <f>IF(ISERROR(VLOOKUP(J13,'KAYIT LİSTESİ'!$B$4:$F$703,5,0)),"",(VLOOKUP(J13,'KAYIT LİSTESİ'!$B$4:$F$703,5,0)))</f>
      </c>
      <c r="O13" s="77"/>
      <c r="P13" s="120"/>
      <c r="T13" s="110">
        <v>42224</v>
      </c>
      <c r="U13" s="108">
        <v>88</v>
      </c>
    </row>
    <row r="14" spans="1:21" s="10" customFormat="1" ht="35.25" customHeight="1">
      <c r="A14" s="44">
        <v>7</v>
      </c>
      <c r="B14" s="121"/>
      <c r="C14" s="50"/>
      <c r="D14" s="122"/>
      <c r="E14" s="68"/>
      <c r="F14" s="77"/>
      <c r="G14" s="116"/>
      <c r="H14" s="13"/>
      <c r="I14" s="44">
        <v>7</v>
      </c>
      <c r="J14" s="86" t="s">
        <v>612</v>
      </c>
      <c r="K14" s="116">
        <f>IF(ISERROR(VLOOKUP(J14,'KAYIT LİSTESİ'!$B$4:$F$703,2,0)),"",(VLOOKUP(J14,'KAYIT LİSTESİ'!$B$4:$F$703,2,0)))</f>
      </c>
      <c r="L14" s="50">
        <f>IF(ISERROR(VLOOKUP(J14,'KAYIT LİSTESİ'!$B$4:$F$703,3,0)),"",(VLOOKUP(J14,'KAYIT LİSTESİ'!$B$4:$F$703,3,0)))</f>
      </c>
      <c r="M14" s="87">
        <f>IF(ISERROR(VLOOKUP(J14,'KAYIT LİSTESİ'!$B$4:$F$703,4,0)),"",(VLOOKUP(J14,'KAYIT LİSTESİ'!$B$4:$F$703,4,0)))</f>
      </c>
      <c r="N14" s="87">
        <f>IF(ISERROR(VLOOKUP(J14,'KAYIT LİSTESİ'!$B$4:$F$703,5,0)),"",(VLOOKUP(J14,'KAYIT LİSTESİ'!$B$4:$F$703,5,0)))</f>
      </c>
      <c r="O14" s="77"/>
      <c r="P14" s="120"/>
      <c r="T14" s="110">
        <v>42294</v>
      </c>
      <c r="U14" s="108">
        <v>87</v>
      </c>
    </row>
    <row r="15" spans="1:21" s="10" customFormat="1" ht="35.25" customHeight="1">
      <c r="A15" s="44">
        <v>8</v>
      </c>
      <c r="B15" s="121"/>
      <c r="C15" s="50"/>
      <c r="D15" s="122"/>
      <c r="E15" s="68"/>
      <c r="F15" s="77"/>
      <c r="G15" s="116"/>
      <c r="H15" s="13"/>
      <c r="I15" s="44">
        <v>8</v>
      </c>
      <c r="J15" s="86" t="s">
        <v>613</v>
      </c>
      <c r="K15" s="116">
        <f>IF(ISERROR(VLOOKUP(J15,'KAYIT LİSTESİ'!$B$4:$F$703,2,0)),"",(VLOOKUP(J15,'KAYIT LİSTESİ'!$B$4:$F$703,2,0)))</f>
      </c>
      <c r="L15" s="50">
        <f>IF(ISERROR(VLOOKUP(J15,'KAYIT LİSTESİ'!$B$4:$F$703,3,0)),"",(VLOOKUP(J15,'KAYIT LİSTESİ'!$B$4:$F$703,3,0)))</f>
      </c>
      <c r="M15" s="87">
        <f>IF(ISERROR(VLOOKUP(J15,'KAYIT LİSTESİ'!$B$4:$F$703,4,0)),"",(VLOOKUP(J15,'KAYIT LİSTESİ'!$B$4:$F$703,4,0)))</f>
      </c>
      <c r="N15" s="87">
        <f>IF(ISERROR(VLOOKUP(J15,'KAYIT LİSTESİ'!$B$4:$F$703,5,0)),"",(VLOOKUP(J15,'KAYIT LİSTESİ'!$B$4:$F$703,5,0)))</f>
      </c>
      <c r="O15" s="77"/>
      <c r="P15" s="120"/>
      <c r="T15" s="110">
        <v>42364</v>
      </c>
      <c r="U15" s="108">
        <v>86</v>
      </c>
    </row>
    <row r="16" spans="1:21" s="10" customFormat="1" ht="35.25" customHeight="1">
      <c r="A16" s="44">
        <v>9</v>
      </c>
      <c r="B16" s="121"/>
      <c r="C16" s="50"/>
      <c r="D16" s="122"/>
      <c r="E16" s="68"/>
      <c r="F16" s="77"/>
      <c r="G16" s="116"/>
      <c r="H16" s="13"/>
      <c r="I16" s="44">
        <v>9</v>
      </c>
      <c r="J16" s="86" t="s">
        <v>614</v>
      </c>
      <c r="K16" s="116">
        <f>IF(ISERROR(VLOOKUP(J16,'KAYIT LİSTESİ'!$B$4:$F$703,2,0)),"",(VLOOKUP(J16,'KAYIT LİSTESİ'!$B$4:$F$703,2,0)))</f>
      </c>
      <c r="L16" s="50">
        <f>IF(ISERROR(VLOOKUP(J16,'KAYIT LİSTESİ'!$B$4:$F$703,3,0)),"",(VLOOKUP(J16,'KAYIT LİSTESİ'!$B$4:$F$703,3,0)))</f>
      </c>
      <c r="M16" s="87">
        <f>IF(ISERROR(VLOOKUP(J16,'KAYIT LİSTESİ'!$B$4:$F$703,4,0)),"",(VLOOKUP(J16,'KAYIT LİSTESİ'!$B$4:$F$703,4,0)))</f>
      </c>
      <c r="N16" s="87">
        <f>IF(ISERROR(VLOOKUP(J16,'KAYIT LİSTESİ'!$B$4:$F$703,5,0)),"",(VLOOKUP(J16,'KAYIT LİSTESİ'!$B$4:$F$703,5,0)))</f>
      </c>
      <c r="O16" s="77"/>
      <c r="P16" s="120"/>
      <c r="T16" s="110">
        <v>42434</v>
      </c>
      <c r="U16" s="108">
        <v>85</v>
      </c>
    </row>
    <row r="17" spans="1:21" s="10" customFormat="1" ht="35.25" customHeight="1">
      <c r="A17" s="44">
        <v>10</v>
      </c>
      <c r="B17" s="121"/>
      <c r="C17" s="50"/>
      <c r="D17" s="122"/>
      <c r="E17" s="68"/>
      <c r="F17" s="77"/>
      <c r="G17" s="116"/>
      <c r="H17" s="13"/>
      <c r="I17" s="44">
        <v>10</v>
      </c>
      <c r="J17" s="86" t="s">
        <v>615</v>
      </c>
      <c r="K17" s="116">
        <f>IF(ISERROR(VLOOKUP(J17,'KAYIT LİSTESİ'!$B$4:$F$703,2,0)),"",(VLOOKUP(J17,'KAYIT LİSTESİ'!$B$4:$F$703,2,0)))</f>
      </c>
      <c r="L17" s="50">
        <f>IF(ISERROR(VLOOKUP(J17,'KAYIT LİSTESİ'!$B$4:$F$703,3,0)),"",(VLOOKUP(J17,'KAYIT LİSTESİ'!$B$4:$F$703,3,0)))</f>
      </c>
      <c r="M17" s="87">
        <f>IF(ISERROR(VLOOKUP(J17,'KAYIT LİSTESİ'!$B$4:$F$703,4,0)),"",(VLOOKUP(J17,'KAYIT LİSTESİ'!$B$4:$F$703,4,0)))</f>
      </c>
      <c r="N17" s="87">
        <f>IF(ISERROR(VLOOKUP(J17,'KAYIT LİSTESİ'!$B$4:$F$703,5,0)),"",(VLOOKUP(J17,'KAYIT LİSTESİ'!$B$4:$F$703,5,0)))</f>
      </c>
      <c r="O17" s="77"/>
      <c r="P17" s="120"/>
      <c r="T17" s="110">
        <v>42504</v>
      </c>
      <c r="U17" s="108">
        <v>84</v>
      </c>
    </row>
    <row r="18" spans="1:21" s="10" customFormat="1" ht="35.25" customHeight="1">
      <c r="A18" s="44">
        <v>11</v>
      </c>
      <c r="B18" s="121"/>
      <c r="C18" s="50"/>
      <c r="D18" s="122"/>
      <c r="E18" s="68"/>
      <c r="F18" s="77"/>
      <c r="G18" s="116"/>
      <c r="H18" s="13"/>
      <c r="I18" s="44">
        <v>11</v>
      </c>
      <c r="J18" s="86" t="s">
        <v>616</v>
      </c>
      <c r="K18" s="116">
        <f>IF(ISERROR(VLOOKUP(J18,'KAYIT LİSTESİ'!$B$4:$F$703,2,0)),"",(VLOOKUP(J18,'KAYIT LİSTESİ'!$B$4:$F$703,2,0)))</f>
      </c>
      <c r="L18" s="50">
        <f>IF(ISERROR(VLOOKUP(J18,'KAYIT LİSTESİ'!$B$4:$F$703,3,0)),"",(VLOOKUP(J18,'KAYIT LİSTESİ'!$B$4:$F$703,3,0)))</f>
      </c>
      <c r="M18" s="87">
        <f>IF(ISERROR(VLOOKUP(J18,'KAYIT LİSTESİ'!$B$4:$F$703,4,0)),"",(VLOOKUP(J18,'KAYIT LİSTESİ'!$B$4:$F$703,4,0)))</f>
      </c>
      <c r="N18" s="87">
        <f>IF(ISERROR(VLOOKUP(J18,'KAYIT LİSTESİ'!$B$4:$F$703,5,0)),"",(VLOOKUP(J18,'KAYIT LİSTESİ'!$B$4:$F$703,5,0)))</f>
      </c>
      <c r="O18" s="77"/>
      <c r="P18" s="120"/>
      <c r="T18" s="110">
        <v>42574</v>
      </c>
      <c r="U18" s="108">
        <v>83</v>
      </c>
    </row>
    <row r="19" spans="1:21" s="10" customFormat="1" ht="35.25" customHeight="1">
      <c r="A19" s="44">
        <v>12</v>
      </c>
      <c r="B19" s="121"/>
      <c r="C19" s="50"/>
      <c r="D19" s="122"/>
      <c r="E19" s="68"/>
      <c r="F19" s="77"/>
      <c r="G19" s="116"/>
      <c r="H19" s="13"/>
      <c r="I19" s="44">
        <v>12</v>
      </c>
      <c r="J19" s="86" t="s">
        <v>617</v>
      </c>
      <c r="K19" s="116">
        <f>IF(ISERROR(VLOOKUP(J19,'KAYIT LİSTESİ'!$B$4:$F$703,2,0)),"",(VLOOKUP(J19,'KAYIT LİSTESİ'!$B$4:$F$703,2,0)))</f>
      </c>
      <c r="L19" s="50">
        <f>IF(ISERROR(VLOOKUP(J19,'KAYIT LİSTESİ'!$B$4:$F$703,3,0)),"",(VLOOKUP(J19,'KAYIT LİSTESİ'!$B$4:$F$703,3,0)))</f>
      </c>
      <c r="M19" s="87">
        <f>IF(ISERROR(VLOOKUP(J19,'KAYIT LİSTESİ'!$B$4:$F$703,4,0)),"",(VLOOKUP(J19,'KAYIT LİSTESİ'!$B$4:$F$703,4,0)))</f>
      </c>
      <c r="N19" s="87">
        <f>IF(ISERROR(VLOOKUP(J19,'KAYIT LİSTESİ'!$B$4:$F$703,5,0)),"",(VLOOKUP(J19,'KAYIT LİSTESİ'!$B$4:$F$703,5,0)))</f>
      </c>
      <c r="O19" s="77"/>
      <c r="P19" s="120"/>
      <c r="T19" s="110">
        <v>42654</v>
      </c>
      <c r="U19" s="108">
        <v>82</v>
      </c>
    </row>
    <row r="20" spans="1:21" s="10" customFormat="1" ht="35.25" customHeight="1">
      <c r="A20" s="44">
        <v>13</v>
      </c>
      <c r="B20" s="121"/>
      <c r="C20" s="50"/>
      <c r="D20" s="122"/>
      <c r="E20" s="68"/>
      <c r="F20" s="77"/>
      <c r="G20" s="116"/>
      <c r="H20" s="13"/>
      <c r="I20" s="112" t="s">
        <v>12</v>
      </c>
      <c r="J20" s="113"/>
      <c r="K20" s="113"/>
      <c r="L20" s="113"/>
      <c r="M20" s="113"/>
      <c r="N20" s="113"/>
      <c r="O20" s="113"/>
      <c r="P20" s="114"/>
      <c r="T20" s="110">
        <v>42734</v>
      </c>
      <c r="U20" s="108">
        <v>81</v>
      </c>
    </row>
    <row r="21" spans="1:21" s="10" customFormat="1" ht="35.25" customHeight="1">
      <c r="A21" s="44">
        <v>14</v>
      </c>
      <c r="B21" s="121"/>
      <c r="C21" s="50"/>
      <c r="D21" s="122"/>
      <c r="E21" s="68"/>
      <c r="F21" s="77"/>
      <c r="G21" s="116"/>
      <c r="H21" s="13"/>
      <c r="I21" s="34" t="s">
        <v>7</v>
      </c>
      <c r="J21" s="34" t="s">
        <v>59</v>
      </c>
      <c r="K21" s="34" t="s">
        <v>58</v>
      </c>
      <c r="L21" s="52" t="s">
        <v>8</v>
      </c>
      <c r="M21" s="53" t="s">
        <v>9</v>
      </c>
      <c r="N21" s="53" t="s">
        <v>426</v>
      </c>
      <c r="O21" s="70" t="s">
        <v>10</v>
      </c>
      <c r="P21" s="34" t="s">
        <v>17</v>
      </c>
      <c r="T21" s="110">
        <v>42814</v>
      </c>
      <c r="U21" s="108">
        <v>80</v>
      </c>
    </row>
    <row r="22" spans="1:21" s="10" customFormat="1" ht="35.25" customHeight="1">
      <c r="A22" s="44">
        <v>15</v>
      </c>
      <c r="B22" s="121"/>
      <c r="C22" s="50"/>
      <c r="D22" s="122"/>
      <c r="E22" s="68"/>
      <c r="F22" s="77"/>
      <c r="G22" s="116"/>
      <c r="H22" s="13"/>
      <c r="I22" s="44">
        <v>1</v>
      </c>
      <c r="J22" s="86" t="s">
        <v>618</v>
      </c>
      <c r="K22" s="116">
        <f>IF(ISERROR(VLOOKUP(J22,'KAYIT LİSTESİ'!$B$4:$F$703,2,0)),"",(VLOOKUP(J22,'KAYIT LİSTESİ'!$B$4:$F$703,2,0)))</f>
      </c>
      <c r="L22" s="50">
        <f>IF(ISERROR(VLOOKUP(J22,'KAYIT LİSTESİ'!$B$4:$F$703,3,0)),"",(VLOOKUP(J22,'KAYIT LİSTESİ'!$B$4:$F$703,3,0)))</f>
      </c>
      <c r="M22" s="87">
        <f>IF(ISERROR(VLOOKUP(J22,'KAYIT LİSTESİ'!$B$4:$F$703,4,0)),"",(VLOOKUP(J22,'KAYIT LİSTESİ'!$B$4:$F$703,4,0)))</f>
      </c>
      <c r="N22" s="87">
        <f>IF(ISERROR(VLOOKUP(J22,'KAYIT LİSTESİ'!$B$4:$F$703,5,0)),"",(VLOOKUP(J22,'KAYIT LİSTESİ'!$B$4:$F$703,5,0)))</f>
      </c>
      <c r="O22" s="77"/>
      <c r="P22" s="120"/>
      <c r="T22" s="110">
        <v>42894</v>
      </c>
      <c r="U22" s="108">
        <v>79</v>
      </c>
    </row>
    <row r="23" spans="1:21" s="10" customFormat="1" ht="35.25" customHeight="1">
      <c r="A23" s="44">
        <v>16</v>
      </c>
      <c r="B23" s="121"/>
      <c r="C23" s="50"/>
      <c r="D23" s="122"/>
      <c r="E23" s="68"/>
      <c r="F23" s="77"/>
      <c r="G23" s="116"/>
      <c r="H23" s="13"/>
      <c r="I23" s="44">
        <v>2</v>
      </c>
      <c r="J23" s="86" t="s">
        <v>619</v>
      </c>
      <c r="K23" s="116">
        <f>IF(ISERROR(VLOOKUP(J23,'KAYIT LİSTESİ'!$B$4:$F$703,2,0)),"",(VLOOKUP(J23,'KAYIT LİSTESİ'!$B$4:$F$703,2,0)))</f>
      </c>
      <c r="L23" s="50">
        <f>IF(ISERROR(VLOOKUP(J23,'KAYIT LİSTESİ'!$B$4:$F$703,3,0)),"",(VLOOKUP(J23,'KAYIT LİSTESİ'!$B$4:$F$703,3,0)))</f>
      </c>
      <c r="M23" s="87">
        <f>IF(ISERROR(VLOOKUP(J23,'KAYIT LİSTESİ'!$B$4:$F$703,4,0)),"",(VLOOKUP(J23,'KAYIT LİSTESİ'!$B$4:$F$703,4,0)))</f>
      </c>
      <c r="N23" s="87">
        <f>IF(ISERROR(VLOOKUP(J23,'KAYIT LİSTESİ'!$B$4:$F$703,5,0)),"",(VLOOKUP(J23,'KAYIT LİSTESİ'!$B$4:$F$703,5,0)))</f>
      </c>
      <c r="O23" s="77"/>
      <c r="P23" s="120"/>
      <c r="T23" s="110">
        <v>42974</v>
      </c>
      <c r="U23" s="108">
        <v>78</v>
      </c>
    </row>
    <row r="24" spans="1:21" s="10" customFormat="1" ht="35.25" customHeight="1">
      <c r="A24" s="44">
        <v>17</v>
      </c>
      <c r="B24" s="121"/>
      <c r="C24" s="50"/>
      <c r="D24" s="122"/>
      <c r="E24" s="68"/>
      <c r="F24" s="77"/>
      <c r="G24" s="116"/>
      <c r="H24" s="13"/>
      <c r="I24" s="44">
        <v>3</v>
      </c>
      <c r="J24" s="86" t="s">
        <v>620</v>
      </c>
      <c r="K24" s="116">
        <f>IF(ISERROR(VLOOKUP(J24,'KAYIT LİSTESİ'!$B$4:$F$703,2,0)),"",(VLOOKUP(J24,'KAYIT LİSTESİ'!$B$4:$F$703,2,0)))</f>
      </c>
      <c r="L24" s="50">
        <f>IF(ISERROR(VLOOKUP(J24,'KAYIT LİSTESİ'!$B$4:$F$703,3,0)),"",(VLOOKUP(J24,'KAYIT LİSTESİ'!$B$4:$F$703,3,0)))</f>
      </c>
      <c r="M24" s="87">
        <f>IF(ISERROR(VLOOKUP(J24,'KAYIT LİSTESİ'!$B$4:$F$703,4,0)),"",(VLOOKUP(J24,'KAYIT LİSTESİ'!$B$4:$F$703,4,0)))</f>
      </c>
      <c r="N24" s="87">
        <f>IF(ISERROR(VLOOKUP(J24,'KAYIT LİSTESİ'!$B$4:$F$703,5,0)),"",(VLOOKUP(J24,'KAYIT LİSTESİ'!$B$4:$F$703,5,0)))</f>
      </c>
      <c r="O24" s="77"/>
      <c r="P24" s="120"/>
      <c r="T24" s="110">
        <v>43054</v>
      </c>
      <c r="U24" s="108">
        <v>77</v>
      </c>
    </row>
    <row r="25" spans="1:21" s="10" customFormat="1" ht="35.25" customHeight="1">
      <c r="A25" s="44">
        <v>18</v>
      </c>
      <c r="B25" s="121"/>
      <c r="C25" s="50"/>
      <c r="D25" s="122"/>
      <c r="E25" s="68"/>
      <c r="F25" s="77"/>
      <c r="G25" s="116"/>
      <c r="H25" s="13"/>
      <c r="I25" s="44">
        <v>4</v>
      </c>
      <c r="J25" s="86" t="s">
        <v>621</v>
      </c>
      <c r="K25" s="116">
        <f>IF(ISERROR(VLOOKUP(J25,'KAYIT LİSTESİ'!$B$4:$F$703,2,0)),"",(VLOOKUP(J25,'KAYIT LİSTESİ'!$B$4:$F$703,2,0)))</f>
      </c>
      <c r="L25" s="50">
        <f>IF(ISERROR(VLOOKUP(J25,'KAYIT LİSTESİ'!$B$4:$F$703,3,0)),"",(VLOOKUP(J25,'KAYIT LİSTESİ'!$B$4:$F$703,3,0)))</f>
      </c>
      <c r="M25" s="87">
        <f>IF(ISERROR(VLOOKUP(J25,'KAYIT LİSTESİ'!$B$4:$F$703,4,0)),"",(VLOOKUP(J25,'KAYIT LİSTESİ'!$B$4:$F$703,4,0)))</f>
      </c>
      <c r="N25" s="87">
        <f>IF(ISERROR(VLOOKUP(J25,'KAYIT LİSTESİ'!$B$4:$F$703,5,0)),"",(VLOOKUP(J25,'KAYIT LİSTESİ'!$B$4:$F$703,5,0)))</f>
      </c>
      <c r="O25" s="77"/>
      <c r="P25" s="120"/>
      <c r="T25" s="110">
        <v>43134</v>
      </c>
      <c r="U25" s="108">
        <v>76</v>
      </c>
    </row>
    <row r="26" spans="1:21" s="10" customFormat="1" ht="35.25" customHeight="1">
      <c r="A26" s="44">
        <v>19</v>
      </c>
      <c r="B26" s="121"/>
      <c r="C26" s="50"/>
      <c r="D26" s="122"/>
      <c r="E26" s="68"/>
      <c r="F26" s="77"/>
      <c r="G26" s="116"/>
      <c r="H26" s="13"/>
      <c r="I26" s="44">
        <v>5</v>
      </c>
      <c r="J26" s="86" t="s">
        <v>622</v>
      </c>
      <c r="K26" s="116">
        <f>IF(ISERROR(VLOOKUP(J26,'KAYIT LİSTESİ'!$B$4:$F$703,2,0)),"",(VLOOKUP(J26,'KAYIT LİSTESİ'!$B$4:$F$703,2,0)))</f>
      </c>
      <c r="L26" s="50">
        <f>IF(ISERROR(VLOOKUP(J26,'KAYIT LİSTESİ'!$B$4:$F$703,3,0)),"",(VLOOKUP(J26,'KAYIT LİSTESİ'!$B$4:$F$703,3,0)))</f>
      </c>
      <c r="M26" s="87">
        <f>IF(ISERROR(VLOOKUP(J26,'KAYIT LİSTESİ'!$B$4:$F$703,4,0)),"",(VLOOKUP(J26,'KAYIT LİSTESİ'!$B$4:$F$703,4,0)))</f>
      </c>
      <c r="N26" s="87">
        <f>IF(ISERROR(VLOOKUP(J26,'KAYIT LİSTESİ'!$B$4:$F$703,5,0)),"",(VLOOKUP(J26,'KAYIT LİSTESİ'!$B$4:$F$703,5,0)))</f>
      </c>
      <c r="O26" s="77"/>
      <c r="P26" s="120"/>
      <c r="T26" s="110">
        <v>43214</v>
      </c>
      <c r="U26" s="108">
        <v>75</v>
      </c>
    </row>
    <row r="27" spans="1:21" s="10" customFormat="1" ht="35.25" customHeight="1">
      <c r="A27" s="44">
        <v>20</v>
      </c>
      <c r="B27" s="121"/>
      <c r="C27" s="50"/>
      <c r="D27" s="122"/>
      <c r="E27" s="68"/>
      <c r="F27" s="77"/>
      <c r="G27" s="116"/>
      <c r="H27" s="13"/>
      <c r="I27" s="44">
        <v>6</v>
      </c>
      <c r="J27" s="86" t="s">
        <v>623</v>
      </c>
      <c r="K27" s="116">
        <f>IF(ISERROR(VLOOKUP(J27,'KAYIT LİSTESİ'!$B$4:$F$703,2,0)),"",(VLOOKUP(J27,'KAYIT LİSTESİ'!$B$4:$F$703,2,0)))</f>
      </c>
      <c r="L27" s="50">
        <f>IF(ISERROR(VLOOKUP(J27,'KAYIT LİSTESİ'!$B$4:$F$703,3,0)),"",(VLOOKUP(J27,'KAYIT LİSTESİ'!$B$4:$F$703,3,0)))</f>
      </c>
      <c r="M27" s="87">
        <f>IF(ISERROR(VLOOKUP(J27,'KAYIT LİSTESİ'!$B$4:$F$703,4,0)),"",(VLOOKUP(J27,'KAYIT LİSTESİ'!$B$4:$F$703,4,0)))</f>
      </c>
      <c r="N27" s="87">
        <f>IF(ISERROR(VLOOKUP(J27,'KAYIT LİSTESİ'!$B$4:$F$703,5,0)),"",(VLOOKUP(J27,'KAYIT LİSTESİ'!$B$4:$F$703,5,0)))</f>
      </c>
      <c r="O27" s="77"/>
      <c r="P27" s="120"/>
      <c r="T27" s="110">
        <v>43314</v>
      </c>
      <c r="U27" s="108">
        <v>74</v>
      </c>
    </row>
    <row r="28" spans="1:21" s="10" customFormat="1" ht="35.25" customHeight="1">
      <c r="A28" s="44">
        <v>21</v>
      </c>
      <c r="B28" s="121"/>
      <c r="C28" s="50"/>
      <c r="D28" s="122"/>
      <c r="E28" s="68"/>
      <c r="F28" s="77"/>
      <c r="G28" s="116"/>
      <c r="H28" s="13"/>
      <c r="I28" s="44">
        <v>7</v>
      </c>
      <c r="J28" s="86" t="s">
        <v>624</v>
      </c>
      <c r="K28" s="116">
        <f>IF(ISERROR(VLOOKUP(J28,'KAYIT LİSTESİ'!$B$4:$F$703,2,0)),"",(VLOOKUP(J28,'KAYIT LİSTESİ'!$B$4:$F$703,2,0)))</f>
      </c>
      <c r="L28" s="50">
        <f>IF(ISERROR(VLOOKUP(J28,'KAYIT LİSTESİ'!$B$4:$F$703,3,0)),"",(VLOOKUP(J28,'KAYIT LİSTESİ'!$B$4:$F$703,3,0)))</f>
      </c>
      <c r="M28" s="87">
        <f>IF(ISERROR(VLOOKUP(J28,'KAYIT LİSTESİ'!$B$4:$F$703,4,0)),"",(VLOOKUP(J28,'KAYIT LİSTESİ'!$B$4:$F$703,4,0)))</f>
      </c>
      <c r="N28" s="87">
        <f>IF(ISERROR(VLOOKUP(J28,'KAYIT LİSTESİ'!$B$4:$F$703,5,0)),"",(VLOOKUP(J28,'KAYIT LİSTESİ'!$B$4:$F$703,5,0)))</f>
      </c>
      <c r="O28" s="77"/>
      <c r="P28" s="120"/>
      <c r="T28" s="110">
        <v>43414</v>
      </c>
      <c r="U28" s="108">
        <v>73</v>
      </c>
    </row>
    <row r="29" spans="1:21" s="10" customFormat="1" ht="35.25" customHeight="1">
      <c r="A29" s="44">
        <v>22</v>
      </c>
      <c r="B29" s="121"/>
      <c r="C29" s="50"/>
      <c r="D29" s="122"/>
      <c r="E29" s="68"/>
      <c r="F29" s="77"/>
      <c r="G29" s="116"/>
      <c r="H29" s="13"/>
      <c r="I29" s="44">
        <v>8</v>
      </c>
      <c r="J29" s="86" t="s">
        <v>625</v>
      </c>
      <c r="K29" s="116">
        <f>IF(ISERROR(VLOOKUP(J29,'KAYIT LİSTESİ'!$B$4:$F$703,2,0)),"",(VLOOKUP(J29,'KAYIT LİSTESİ'!$B$4:$F$703,2,0)))</f>
      </c>
      <c r="L29" s="50">
        <f>IF(ISERROR(VLOOKUP(J29,'KAYIT LİSTESİ'!$B$4:$F$703,3,0)),"",(VLOOKUP(J29,'KAYIT LİSTESİ'!$B$4:$F$703,3,0)))</f>
      </c>
      <c r="M29" s="87">
        <f>IF(ISERROR(VLOOKUP(J29,'KAYIT LİSTESİ'!$B$4:$F$703,4,0)),"",(VLOOKUP(J29,'KAYIT LİSTESİ'!$B$4:$F$703,4,0)))</f>
      </c>
      <c r="N29" s="87">
        <f>IF(ISERROR(VLOOKUP(J29,'KAYIT LİSTESİ'!$B$4:$F$703,5,0)),"",(VLOOKUP(J29,'KAYIT LİSTESİ'!$B$4:$F$703,5,0)))</f>
      </c>
      <c r="O29" s="77"/>
      <c r="P29" s="120"/>
      <c r="T29" s="110">
        <v>43514</v>
      </c>
      <c r="U29" s="108">
        <v>72</v>
      </c>
    </row>
    <row r="30" spans="1:21" s="10" customFormat="1" ht="35.25" customHeight="1">
      <c r="A30" s="44">
        <v>23</v>
      </c>
      <c r="B30" s="121"/>
      <c r="C30" s="50"/>
      <c r="D30" s="122"/>
      <c r="E30" s="68"/>
      <c r="F30" s="77"/>
      <c r="G30" s="116"/>
      <c r="H30" s="13"/>
      <c r="I30" s="44">
        <v>9</v>
      </c>
      <c r="J30" s="86" t="s">
        <v>626</v>
      </c>
      <c r="K30" s="116">
        <f>IF(ISERROR(VLOOKUP(J30,'KAYIT LİSTESİ'!$B$4:$F$703,2,0)),"",(VLOOKUP(J30,'KAYIT LİSTESİ'!$B$4:$F$703,2,0)))</f>
      </c>
      <c r="L30" s="50">
        <f>IF(ISERROR(VLOOKUP(J30,'KAYIT LİSTESİ'!$B$4:$F$703,3,0)),"",(VLOOKUP(J30,'KAYIT LİSTESİ'!$B$4:$F$703,3,0)))</f>
      </c>
      <c r="M30" s="87">
        <f>IF(ISERROR(VLOOKUP(J30,'KAYIT LİSTESİ'!$B$4:$F$703,4,0)),"",(VLOOKUP(J30,'KAYIT LİSTESİ'!$B$4:$F$703,4,0)))</f>
      </c>
      <c r="N30" s="87">
        <f>IF(ISERROR(VLOOKUP(J30,'KAYIT LİSTESİ'!$B$4:$F$703,5,0)),"",(VLOOKUP(J30,'KAYIT LİSTESİ'!$B$4:$F$703,5,0)))</f>
      </c>
      <c r="O30" s="77"/>
      <c r="P30" s="120"/>
      <c r="T30" s="110">
        <v>43614</v>
      </c>
      <c r="U30" s="108">
        <v>71</v>
      </c>
    </row>
    <row r="31" spans="1:21" s="10" customFormat="1" ht="35.25" customHeight="1">
      <c r="A31" s="44">
        <v>24</v>
      </c>
      <c r="B31" s="121"/>
      <c r="C31" s="50"/>
      <c r="D31" s="122"/>
      <c r="E31" s="68"/>
      <c r="F31" s="77"/>
      <c r="G31" s="116"/>
      <c r="H31" s="13"/>
      <c r="I31" s="44">
        <v>10</v>
      </c>
      <c r="J31" s="86" t="s">
        <v>627</v>
      </c>
      <c r="K31" s="116">
        <f>IF(ISERROR(VLOOKUP(J31,'KAYIT LİSTESİ'!$B$4:$F$703,2,0)),"",(VLOOKUP(J31,'KAYIT LİSTESİ'!$B$4:$F$703,2,0)))</f>
      </c>
      <c r="L31" s="50">
        <f>IF(ISERROR(VLOOKUP(J31,'KAYIT LİSTESİ'!$B$4:$F$703,3,0)),"",(VLOOKUP(J31,'KAYIT LİSTESİ'!$B$4:$F$703,3,0)))</f>
      </c>
      <c r="M31" s="87">
        <f>IF(ISERROR(VLOOKUP(J31,'KAYIT LİSTESİ'!$B$4:$F$703,4,0)),"",(VLOOKUP(J31,'KAYIT LİSTESİ'!$B$4:$F$703,4,0)))</f>
      </c>
      <c r="N31" s="87">
        <f>IF(ISERROR(VLOOKUP(J31,'KAYIT LİSTESİ'!$B$4:$F$703,5,0)),"",(VLOOKUP(J31,'KAYIT LİSTESİ'!$B$4:$F$703,5,0)))</f>
      </c>
      <c r="O31" s="77"/>
      <c r="P31" s="120"/>
      <c r="T31" s="110">
        <v>43714</v>
      </c>
      <c r="U31" s="108">
        <v>70</v>
      </c>
    </row>
    <row r="32" spans="1:21" s="10" customFormat="1" ht="35.25" customHeight="1">
      <c r="A32" s="44">
        <v>25</v>
      </c>
      <c r="B32" s="121"/>
      <c r="C32" s="50"/>
      <c r="D32" s="122"/>
      <c r="E32" s="68"/>
      <c r="F32" s="77"/>
      <c r="G32" s="116"/>
      <c r="H32" s="13"/>
      <c r="I32" s="44">
        <v>11</v>
      </c>
      <c r="J32" s="86" t="s">
        <v>628</v>
      </c>
      <c r="K32" s="116">
        <f>IF(ISERROR(VLOOKUP(J32,'KAYIT LİSTESİ'!$B$4:$F$703,2,0)),"",(VLOOKUP(J32,'KAYIT LİSTESİ'!$B$4:$F$703,2,0)))</f>
      </c>
      <c r="L32" s="50">
        <f>IF(ISERROR(VLOOKUP(J32,'KAYIT LİSTESİ'!$B$4:$F$703,3,0)),"",(VLOOKUP(J32,'KAYIT LİSTESİ'!$B$4:$F$703,3,0)))</f>
      </c>
      <c r="M32" s="87">
        <f>IF(ISERROR(VLOOKUP(J32,'KAYIT LİSTESİ'!$B$4:$F$703,4,0)),"",(VLOOKUP(J32,'KAYIT LİSTESİ'!$B$4:$F$703,4,0)))</f>
      </c>
      <c r="N32" s="87">
        <f>IF(ISERROR(VLOOKUP(J32,'KAYIT LİSTESİ'!$B$4:$F$703,5,0)),"",(VLOOKUP(J32,'KAYIT LİSTESİ'!$B$4:$F$703,5,0)))</f>
      </c>
      <c r="O32" s="77"/>
      <c r="P32" s="120"/>
      <c r="T32" s="110">
        <v>43834</v>
      </c>
      <c r="U32" s="108">
        <v>69</v>
      </c>
    </row>
    <row r="33" spans="1:21" s="10" customFormat="1" ht="35.25" customHeight="1">
      <c r="A33" s="44">
        <v>26</v>
      </c>
      <c r="B33" s="121"/>
      <c r="C33" s="50"/>
      <c r="D33" s="122"/>
      <c r="E33" s="68"/>
      <c r="F33" s="77"/>
      <c r="G33" s="116"/>
      <c r="H33" s="13"/>
      <c r="I33" s="44">
        <v>12</v>
      </c>
      <c r="J33" s="86" t="s">
        <v>629</v>
      </c>
      <c r="K33" s="116">
        <f>IF(ISERROR(VLOOKUP(J33,'KAYIT LİSTESİ'!$B$4:$F$703,2,0)),"",(VLOOKUP(J33,'KAYIT LİSTESİ'!$B$4:$F$703,2,0)))</f>
      </c>
      <c r="L33" s="50">
        <f>IF(ISERROR(VLOOKUP(J33,'KAYIT LİSTESİ'!$B$4:$F$703,3,0)),"",(VLOOKUP(J33,'KAYIT LİSTESİ'!$B$4:$F$703,3,0)))</f>
      </c>
      <c r="M33" s="87">
        <f>IF(ISERROR(VLOOKUP(J33,'KAYIT LİSTESİ'!$B$4:$F$703,4,0)),"",(VLOOKUP(J33,'KAYIT LİSTESİ'!$B$4:$F$703,4,0)))</f>
      </c>
      <c r="N33" s="87">
        <f>IF(ISERROR(VLOOKUP(J33,'KAYIT LİSTESİ'!$B$4:$F$703,5,0)),"",(VLOOKUP(J33,'KAYIT LİSTESİ'!$B$4:$F$703,5,0)))</f>
      </c>
      <c r="O33" s="77"/>
      <c r="P33" s="120"/>
      <c r="T33" s="110">
        <v>43954</v>
      </c>
      <c r="U33" s="108">
        <v>68</v>
      </c>
    </row>
    <row r="34" spans="1:21" s="10" customFormat="1" ht="35.25" customHeight="1">
      <c r="A34" s="44">
        <v>27</v>
      </c>
      <c r="B34" s="121"/>
      <c r="C34" s="50"/>
      <c r="D34" s="122"/>
      <c r="E34" s="68"/>
      <c r="F34" s="77"/>
      <c r="G34" s="116"/>
      <c r="H34" s="13"/>
      <c r="I34" s="112" t="s">
        <v>13</v>
      </c>
      <c r="J34" s="113"/>
      <c r="K34" s="113"/>
      <c r="L34" s="113"/>
      <c r="M34" s="113"/>
      <c r="N34" s="113"/>
      <c r="O34" s="113"/>
      <c r="P34" s="114"/>
      <c r="T34" s="110">
        <v>44074</v>
      </c>
      <c r="U34" s="108">
        <v>67</v>
      </c>
    </row>
    <row r="35" spans="1:21" s="10" customFormat="1" ht="35.25" customHeight="1">
      <c r="A35" s="44">
        <v>28</v>
      </c>
      <c r="B35" s="121"/>
      <c r="C35" s="50"/>
      <c r="D35" s="122"/>
      <c r="E35" s="68"/>
      <c r="F35" s="77"/>
      <c r="G35" s="116"/>
      <c r="H35" s="13"/>
      <c r="I35" s="34" t="s">
        <v>7</v>
      </c>
      <c r="J35" s="34" t="s">
        <v>59</v>
      </c>
      <c r="K35" s="34" t="s">
        <v>58</v>
      </c>
      <c r="L35" s="52" t="s">
        <v>8</v>
      </c>
      <c r="M35" s="53" t="s">
        <v>9</v>
      </c>
      <c r="N35" s="53" t="s">
        <v>426</v>
      </c>
      <c r="O35" s="70" t="s">
        <v>10</v>
      </c>
      <c r="P35" s="34" t="s">
        <v>17</v>
      </c>
      <c r="T35" s="110">
        <v>44194</v>
      </c>
      <c r="U35" s="108">
        <v>66</v>
      </c>
    </row>
    <row r="36" spans="1:21" s="10" customFormat="1" ht="35.25" customHeight="1">
      <c r="A36" s="44">
        <v>29</v>
      </c>
      <c r="B36" s="121"/>
      <c r="C36" s="50"/>
      <c r="D36" s="122"/>
      <c r="E36" s="68"/>
      <c r="F36" s="77"/>
      <c r="G36" s="116"/>
      <c r="H36" s="13"/>
      <c r="I36" s="44">
        <v>1</v>
      </c>
      <c r="J36" s="86" t="s">
        <v>630</v>
      </c>
      <c r="K36" s="116">
        <f>IF(ISERROR(VLOOKUP(J36,'KAYIT LİSTESİ'!$B$4:$F$703,2,0)),"",(VLOOKUP(J36,'KAYIT LİSTESİ'!$B$4:$F$703,2,0)))</f>
      </c>
      <c r="L36" s="50">
        <f>IF(ISERROR(VLOOKUP(J36,'KAYIT LİSTESİ'!$B$4:$F$703,3,0)),"",(VLOOKUP(J36,'KAYIT LİSTESİ'!$B$4:$F$703,3,0)))</f>
      </c>
      <c r="M36" s="87">
        <f>IF(ISERROR(VLOOKUP(J36,'KAYIT LİSTESİ'!$B$4:$F$703,4,0)),"",(VLOOKUP(J36,'KAYIT LİSTESİ'!$B$4:$F$703,4,0)))</f>
      </c>
      <c r="N36" s="87">
        <f>IF(ISERROR(VLOOKUP(J36,'KAYIT LİSTESİ'!$B$4:$F$703,5,0)),"",(VLOOKUP(J36,'KAYIT LİSTESİ'!$B$4:$F$703,5,0)))</f>
      </c>
      <c r="O36" s="77"/>
      <c r="P36" s="120"/>
      <c r="T36" s="110">
        <v>44314</v>
      </c>
      <c r="U36" s="108">
        <v>65</v>
      </c>
    </row>
    <row r="37" spans="1:21" s="10" customFormat="1" ht="35.25" customHeight="1">
      <c r="A37" s="44">
        <v>30</v>
      </c>
      <c r="B37" s="121"/>
      <c r="C37" s="50"/>
      <c r="D37" s="122"/>
      <c r="E37" s="68"/>
      <c r="F37" s="77"/>
      <c r="G37" s="116"/>
      <c r="H37" s="13"/>
      <c r="I37" s="44">
        <v>2</v>
      </c>
      <c r="J37" s="86" t="s">
        <v>631</v>
      </c>
      <c r="K37" s="116">
        <f>IF(ISERROR(VLOOKUP(J37,'KAYIT LİSTESİ'!$B$4:$F$703,2,0)),"",(VLOOKUP(J37,'KAYIT LİSTESİ'!$B$4:$F$703,2,0)))</f>
      </c>
      <c r="L37" s="50">
        <f>IF(ISERROR(VLOOKUP(J37,'KAYIT LİSTESİ'!$B$4:$F$703,3,0)),"",(VLOOKUP(J37,'KAYIT LİSTESİ'!$B$4:$F$703,3,0)))</f>
      </c>
      <c r="M37" s="87">
        <f>IF(ISERROR(VLOOKUP(J37,'KAYIT LİSTESİ'!$B$4:$F$703,4,0)),"",(VLOOKUP(J37,'KAYIT LİSTESİ'!$B$4:$F$703,4,0)))</f>
      </c>
      <c r="N37" s="87">
        <f>IF(ISERROR(VLOOKUP(J37,'KAYIT LİSTESİ'!$B$4:$F$703,5,0)),"",(VLOOKUP(J37,'KAYIT LİSTESİ'!$B$4:$F$703,5,0)))</f>
      </c>
      <c r="O37" s="77"/>
      <c r="P37" s="120"/>
      <c r="T37" s="110">
        <v>44434</v>
      </c>
      <c r="U37" s="108">
        <v>64</v>
      </c>
    </row>
    <row r="38" spans="1:21" s="10" customFormat="1" ht="35.25" customHeight="1">
      <c r="A38" s="44">
        <v>31</v>
      </c>
      <c r="B38" s="121"/>
      <c r="C38" s="50"/>
      <c r="D38" s="122"/>
      <c r="E38" s="68"/>
      <c r="F38" s="77"/>
      <c r="G38" s="116"/>
      <c r="H38" s="13"/>
      <c r="I38" s="44">
        <v>3</v>
      </c>
      <c r="J38" s="86" t="s">
        <v>632</v>
      </c>
      <c r="K38" s="116">
        <f>IF(ISERROR(VLOOKUP(J38,'KAYIT LİSTESİ'!$B$4:$F$703,2,0)),"",(VLOOKUP(J38,'KAYIT LİSTESİ'!$B$4:$F$703,2,0)))</f>
      </c>
      <c r="L38" s="50">
        <f>IF(ISERROR(VLOOKUP(J38,'KAYIT LİSTESİ'!$B$4:$F$703,3,0)),"",(VLOOKUP(J38,'KAYIT LİSTESİ'!$B$4:$F$703,3,0)))</f>
      </c>
      <c r="M38" s="87">
        <f>IF(ISERROR(VLOOKUP(J38,'KAYIT LİSTESİ'!$B$4:$F$703,4,0)),"",(VLOOKUP(J38,'KAYIT LİSTESİ'!$B$4:$F$703,4,0)))</f>
      </c>
      <c r="N38" s="87">
        <f>IF(ISERROR(VLOOKUP(J38,'KAYIT LİSTESİ'!$B$4:$F$703,5,0)),"",(VLOOKUP(J38,'KAYIT LİSTESİ'!$B$4:$F$703,5,0)))</f>
      </c>
      <c r="O38" s="77"/>
      <c r="P38" s="120"/>
      <c r="T38" s="110">
        <v>44554</v>
      </c>
      <c r="U38" s="108">
        <v>63</v>
      </c>
    </row>
    <row r="39" spans="1:21" s="10" customFormat="1" ht="35.25" customHeight="1">
      <c r="A39" s="44">
        <v>32</v>
      </c>
      <c r="B39" s="121"/>
      <c r="C39" s="50"/>
      <c r="D39" s="122"/>
      <c r="E39" s="68"/>
      <c r="F39" s="77"/>
      <c r="G39" s="116"/>
      <c r="H39" s="13"/>
      <c r="I39" s="44">
        <v>4</v>
      </c>
      <c r="J39" s="86" t="s">
        <v>633</v>
      </c>
      <c r="K39" s="116">
        <f>IF(ISERROR(VLOOKUP(J39,'KAYIT LİSTESİ'!$B$4:$F$703,2,0)),"",(VLOOKUP(J39,'KAYIT LİSTESİ'!$B$4:$F$703,2,0)))</f>
      </c>
      <c r="L39" s="50">
        <f>IF(ISERROR(VLOOKUP(J39,'KAYIT LİSTESİ'!$B$4:$F$703,3,0)),"",(VLOOKUP(J39,'KAYIT LİSTESİ'!$B$4:$F$703,3,0)))</f>
      </c>
      <c r="M39" s="87">
        <f>IF(ISERROR(VLOOKUP(J39,'KAYIT LİSTESİ'!$B$4:$F$703,4,0)),"",(VLOOKUP(J39,'KAYIT LİSTESİ'!$B$4:$F$703,4,0)))</f>
      </c>
      <c r="N39" s="87">
        <f>IF(ISERROR(VLOOKUP(J39,'KAYIT LİSTESİ'!$B$4:$F$703,5,0)),"",(VLOOKUP(J39,'KAYIT LİSTESİ'!$B$4:$F$703,5,0)))</f>
      </c>
      <c r="O39" s="77"/>
      <c r="P39" s="120"/>
      <c r="T39" s="110">
        <v>44674</v>
      </c>
      <c r="U39" s="108">
        <v>62</v>
      </c>
    </row>
    <row r="40" spans="1:21" s="10" customFormat="1" ht="35.25" customHeight="1">
      <c r="A40" s="44">
        <v>33</v>
      </c>
      <c r="B40" s="121"/>
      <c r="C40" s="50"/>
      <c r="D40" s="122"/>
      <c r="E40" s="68"/>
      <c r="F40" s="77"/>
      <c r="G40" s="116"/>
      <c r="H40" s="13"/>
      <c r="I40" s="44">
        <v>5</v>
      </c>
      <c r="J40" s="86" t="s">
        <v>634</v>
      </c>
      <c r="K40" s="116">
        <f>IF(ISERROR(VLOOKUP(J40,'KAYIT LİSTESİ'!$B$4:$F$703,2,0)),"",(VLOOKUP(J40,'KAYIT LİSTESİ'!$B$4:$F$703,2,0)))</f>
      </c>
      <c r="L40" s="50">
        <f>IF(ISERROR(VLOOKUP(J40,'KAYIT LİSTESİ'!$B$4:$F$703,3,0)),"",(VLOOKUP(J40,'KAYIT LİSTESİ'!$B$4:$F$703,3,0)))</f>
      </c>
      <c r="M40" s="87">
        <f>IF(ISERROR(VLOOKUP(J40,'KAYIT LİSTESİ'!$B$4:$F$703,4,0)),"",(VLOOKUP(J40,'KAYIT LİSTESİ'!$B$4:$F$703,4,0)))</f>
      </c>
      <c r="N40" s="87">
        <f>IF(ISERROR(VLOOKUP(J40,'KAYIT LİSTESİ'!$B$4:$F$703,5,0)),"",(VLOOKUP(J40,'KAYIT LİSTESİ'!$B$4:$F$703,5,0)))</f>
      </c>
      <c r="O40" s="77"/>
      <c r="P40" s="120"/>
      <c r="T40" s="110">
        <v>44794</v>
      </c>
      <c r="U40" s="108">
        <v>61</v>
      </c>
    </row>
    <row r="41" spans="1:21" s="10" customFormat="1" ht="35.25" customHeight="1">
      <c r="A41" s="44">
        <v>34</v>
      </c>
      <c r="B41" s="121"/>
      <c r="C41" s="50"/>
      <c r="D41" s="122"/>
      <c r="E41" s="68"/>
      <c r="F41" s="77"/>
      <c r="G41" s="116"/>
      <c r="H41" s="13"/>
      <c r="I41" s="44">
        <v>6</v>
      </c>
      <c r="J41" s="86" t="s">
        <v>635</v>
      </c>
      <c r="K41" s="116">
        <f>IF(ISERROR(VLOOKUP(J41,'KAYIT LİSTESİ'!$B$4:$F$703,2,0)),"",(VLOOKUP(J41,'KAYIT LİSTESİ'!$B$4:$F$703,2,0)))</f>
      </c>
      <c r="L41" s="50">
        <f>IF(ISERROR(VLOOKUP(J41,'KAYIT LİSTESİ'!$B$4:$F$703,3,0)),"",(VLOOKUP(J41,'KAYIT LİSTESİ'!$B$4:$F$703,3,0)))</f>
      </c>
      <c r="M41" s="87">
        <f>IF(ISERROR(VLOOKUP(J41,'KAYIT LİSTESİ'!$B$4:$F$703,4,0)),"",(VLOOKUP(J41,'KAYIT LİSTESİ'!$B$4:$F$703,4,0)))</f>
      </c>
      <c r="N41" s="87">
        <f>IF(ISERROR(VLOOKUP(J41,'KAYIT LİSTESİ'!$B$4:$F$703,5,0)),"",(VLOOKUP(J41,'KAYIT LİSTESİ'!$B$4:$F$703,5,0)))</f>
      </c>
      <c r="O41" s="77"/>
      <c r="P41" s="120"/>
      <c r="T41" s="110">
        <v>44914</v>
      </c>
      <c r="U41" s="108">
        <v>60</v>
      </c>
    </row>
    <row r="42" spans="1:21" s="10" customFormat="1" ht="35.25" customHeight="1">
      <c r="A42" s="44">
        <v>35</v>
      </c>
      <c r="B42" s="121"/>
      <c r="C42" s="50"/>
      <c r="D42" s="122"/>
      <c r="E42" s="68"/>
      <c r="F42" s="77"/>
      <c r="G42" s="116"/>
      <c r="H42" s="13"/>
      <c r="I42" s="44">
        <v>7</v>
      </c>
      <c r="J42" s="86" t="s">
        <v>636</v>
      </c>
      <c r="K42" s="116">
        <f>IF(ISERROR(VLOOKUP(J42,'KAYIT LİSTESİ'!$B$4:$F$703,2,0)),"",(VLOOKUP(J42,'KAYIT LİSTESİ'!$B$4:$F$703,2,0)))</f>
      </c>
      <c r="L42" s="50">
        <f>IF(ISERROR(VLOOKUP(J42,'KAYIT LİSTESİ'!$B$4:$F$703,3,0)),"",(VLOOKUP(J42,'KAYIT LİSTESİ'!$B$4:$F$703,3,0)))</f>
      </c>
      <c r="M42" s="87">
        <f>IF(ISERROR(VLOOKUP(J42,'KAYIT LİSTESİ'!$B$4:$F$703,4,0)),"",(VLOOKUP(J42,'KAYIT LİSTESİ'!$B$4:$F$703,4,0)))</f>
      </c>
      <c r="N42" s="87">
        <f>IF(ISERROR(VLOOKUP(J42,'KAYIT LİSTESİ'!$B$4:$F$703,5,0)),"",(VLOOKUP(J42,'KAYIT LİSTESİ'!$B$4:$F$703,5,0)))</f>
      </c>
      <c r="O42" s="77"/>
      <c r="P42" s="120"/>
      <c r="T42" s="110">
        <v>45064</v>
      </c>
      <c r="U42" s="108">
        <v>59</v>
      </c>
    </row>
    <row r="43" spans="1:21" s="10" customFormat="1" ht="35.25" customHeight="1">
      <c r="A43" s="44">
        <v>36</v>
      </c>
      <c r="B43" s="121"/>
      <c r="C43" s="50"/>
      <c r="D43" s="122"/>
      <c r="E43" s="68"/>
      <c r="F43" s="77"/>
      <c r="G43" s="116"/>
      <c r="H43" s="13"/>
      <c r="I43" s="44">
        <v>8</v>
      </c>
      <c r="J43" s="86" t="s">
        <v>637</v>
      </c>
      <c r="K43" s="116">
        <f>IF(ISERROR(VLOOKUP(J43,'KAYIT LİSTESİ'!$B$4:$F$703,2,0)),"",(VLOOKUP(J43,'KAYIT LİSTESİ'!$B$4:$F$703,2,0)))</f>
      </c>
      <c r="L43" s="50">
        <f>IF(ISERROR(VLOOKUP(J43,'KAYIT LİSTESİ'!$B$4:$F$703,3,0)),"",(VLOOKUP(J43,'KAYIT LİSTESİ'!$B$4:$F$703,3,0)))</f>
      </c>
      <c r="M43" s="87">
        <f>IF(ISERROR(VLOOKUP(J43,'KAYIT LİSTESİ'!$B$4:$F$703,4,0)),"",(VLOOKUP(J43,'KAYIT LİSTESİ'!$B$4:$F$703,4,0)))</f>
      </c>
      <c r="N43" s="87">
        <f>IF(ISERROR(VLOOKUP(J43,'KAYIT LİSTESİ'!$B$4:$F$703,5,0)),"",(VLOOKUP(J43,'KAYIT LİSTESİ'!$B$4:$F$703,5,0)))</f>
      </c>
      <c r="O43" s="77"/>
      <c r="P43" s="120"/>
      <c r="T43" s="110">
        <v>45214</v>
      </c>
      <c r="U43" s="108">
        <v>58</v>
      </c>
    </row>
    <row r="44" spans="1:21" s="10" customFormat="1" ht="35.25" customHeight="1">
      <c r="A44" s="44">
        <v>37</v>
      </c>
      <c r="B44" s="121"/>
      <c r="C44" s="50"/>
      <c r="D44" s="122"/>
      <c r="E44" s="68"/>
      <c r="F44" s="77"/>
      <c r="G44" s="116"/>
      <c r="H44" s="13"/>
      <c r="I44" s="44">
        <v>9</v>
      </c>
      <c r="J44" s="86" t="s">
        <v>638</v>
      </c>
      <c r="K44" s="116">
        <f>IF(ISERROR(VLOOKUP(J44,'KAYIT LİSTESİ'!$B$4:$F$703,2,0)),"",(VLOOKUP(J44,'KAYIT LİSTESİ'!$B$4:$F$703,2,0)))</f>
      </c>
      <c r="L44" s="50">
        <f>IF(ISERROR(VLOOKUP(J44,'KAYIT LİSTESİ'!$B$4:$F$703,3,0)),"",(VLOOKUP(J44,'KAYIT LİSTESİ'!$B$4:$F$703,3,0)))</f>
      </c>
      <c r="M44" s="87">
        <f>IF(ISERROR(VLOOKUP(J44,'KAYIT LİSTESİ'!$B$4:$F$703,4,0)),"",(VLOOKUP(J44,'KAYIT LİSTESİ'!$B$4:$F$703,4,0)))</f>
      </c>
      <c r="N44" s="87">
        <f>IF(ISERROR(VLOOKUP(J44,'KAYIT LİSTESİ'!$B$4:$F$703,5,0)),"",(VLOOKUP(J44,'KAYIT LİSTESİ'!$B$4:$F$703,5,0)))</f>
      </c>
      <c r="O44" s="77"/>
      <c r="P44" s="120"/>
      <c r="T44" s="110">
        <v>45364</v>
      </c>
      <c r="U44" s="108">
        <v>57</v>
      </c>
    </row>
    <row r="45" spans="1:21" s="10" customFormat="1" ht="35.25" customHeight="1">
      <c r="A45" s="44">
        <v>38</v>
      </c>
      <c r="B45" s="121"/>
      <c r="C45" s="50"/>
      <c r="D45" s="122"/>
      <c r="E45" s="68"/>
      <c r="F45" s="77"/>
      <c r="G45" s="116"/>
      <c r="H45" s="13"/>
      <c r="I45" s="44">
        <v>10</v>
      </c>
      <c r="J45" s="86" t="s">
        <v>639</v>
      </c>
      <c r="K45" s="116">
        <f>IF(ISERROR(VLOOKUP(J45,'KAYIT LİSTESİ'!$B$4:$F$703,2,0)),"",(VLOOKUP(J45,'KAYIT LİSTESİ'!$B$4:$F$703,2,0)))</f>
      </c>
      <c r="L45" s="50">
        <f>IF(ISERROR(VLOOKUP(J45,'KAYIT LİSTESİ'!$B$4:$F$703,3,0)),"",(VLOOKUP(J45,'KAYIT LİSTESİ'!$B$4:$F$703,3,0)))</f>
      </c>
      <c r="M45" s="87">
        <f>IF(ISERROR(VLOOKUP(J45,'KAYIT LİSTESİ'!$B$4:$F$703,4,0)),"",(VLOOKUP(J45,'KAYIT LİSTESİ'!$B$4:$F$703,4,0)))</f>
      </c>
      <c r="N45" s="87">
        <f>IF(ISERROR(VLOOKUP(J45,'KAYIT LİSTESİ'!$B$4:$F$703,5,0)),"",(VLOOKUP(J45,'KAYIT LİSTESİ'!$B$4:$F$703,5,0)))</f>
      </c>
      <c r="O45" s="77"/>
      <c r="P45" s="120"/>
      <c r="T45" s="110">
        <v>45514</v>
      </c>
      <c r="U45" s="108">
        <v>56</v>
      </c>
    </row>
    <row r="46" spans="1:21" s="10" customFormat="1" ht="35.25" customHeight="1">
      <c r="A46" s="44">
        <v>39</v>
      </c>
      <c r="B46" s="121"/>
      <c r="C46" s="50"/>
      <c r="D46" s="122"/>
      <c r="E46" s="68"/>
      <c r="F46" s="77"/>
      <c r="G46" s="116"/>
      <c r="H46" s="13"/>
      <c r="I46" s="44">
        <v>11</v>
      </c>
      <c r="J46" s="86" t="s">
        <v>640</v>
      </c>
      <c r="K46" s="116">
        <f>IF(ISERROR(VLOOKUP(J46,'KAYIT LİSTESİ'!$B$4:$F$703,2,0)),"",(VLOOKUP(J46,'KAYIT LİSTESİ'!$B$4:$F$703,2,0)))</f>
      </c>
      <c r="L46" s="50">
        <f>IF(ISERROR(VLOOKUP(J46,'KAYIT LİSTESİ'!$B$4:$F$703,3,0)),"",(VLOOKUP(J46,'KAYIT LİSTESİ'!$B$4:$F$703,3,0)))</f>
      </c>
      <c r="M46" s="87">
        <f>IF(ISERROR(VLOOKUP(J46,'KAYIT LİSTESİ'!$B$4:$F$703,4,0)),"",(VLOOKUP(J46,'KAYIT LİSTESİ'!$B$4:$F$703,4,0)))</f>
      </c>
      <c r="N46" s="87">
        <f>IF(ISERROR(VLOOKUP(J46,'KAYIT LİSTESİ'!$B$4:$F$703,5,0)),"",(VLOOKUP(J46,'KAYIT LİSTESİ'!$B$4:$F$703,5,0)))</f>
      </c>
      <c r="O46" s="77"/>
      <c r="P46" s="120"/>
      <c r="T46" s="110">
        <v>45664</v>
      </c>
      <c r="U46" s="108">
        <v>55</v>
      </c>
    </row>
    <row r="47" spans="1:21" s="10" customFormat="1" ht="35.25" customHeight="1">
      <c r="A47" s="44">
        <v>40</v>
      </c>
      <c r="B47" s="121"/>
      <c r="C47" s="50"/>
      <c r="D47" s="122"/>
      <c r="E47" s="68"/>
      <c r="F47" s="77"/>
      <c r="G47" s="116"/>
      <c r="H47" s="13"/>
      <c r="I47" s="44">
        <v>12</v>
      </c>
      <c r="J47" s="86" t="s">
        <v>641</v>
      </c>
      <c r="K47" s="116">
        <f>IF(ISERROR(VLOOKUP(J47,'KAYIT LİSTESİ'!$B$4:$F$703,2,0)),"",(VLOOKUP(J47,'KAYIT LİSTESİ'!$B$4:$F$703,2,0)))</f>
      </c>
      <c r="L47" s="50">
        <f>IF(ISERROR(VLOOKUP(J47,'KAYIT LİSTESİ'!$B$4:$F$703,3,0)),"",(VLOOKUP(J47,'KAYIT LİSTESİ'!$B$4:$F$703,3,0)))</f>
      </c>
      <c r="M47" s="87">
        <f>IF(ISERROR(VLOOKUP(J47,'KAYIT LİSTESİ'!$B$4:$F$703,4,0)),"",(VLOOKUP(J47,'KAYIT LİSTESİ'!$B$4:$F$703,4,0)))</f>
      </c>
      <c r="N47" s="87">
        <f>IF(ISERROR(VLOOKUP(J47,'KAYIT LİSTESİ'!$B$4:$F$703,5,0)),"",(VLOOKUP(J47,'KAYIT LİSTESİ'!$B$4:$F$703,5,0)))</f>
      </c>
      <c r="O47" s="77"/>
      <c r="P47" s="120"/>
      <c r="T47" s="110">
        <v>45814</v>
      </c>
      <c r="U47" s="108">
        <v>54</v>
      </c>
    </row>
    <row r="48" spans="1:21" ht="7.5" customHeight="1">
      <c r="A48" s="26"/>
      <c r="B48" s="26"/>
      <c r="C48" s="27"/>
      <c r="D48" s="42"/>
      <c r="E48" s="28"/>
      <c r="F48" s="78"/>
      <c r="G48" s="29"/>
      <c r="I48" s="30"/>
      <c r="J48" s="31"/>
      <c r="K48" s="32"/>
      <c r="L48" s="33"/>
      <c r="M48" s="38"/>
      <c r="N48" s="38"/>
      <c r="O48" s="72"/>
      <c r="P48" s="32"/>
      <c r="T48" s="110">
        <v>52614</v>
      </c>
      <c r="U48" s="108">
        <v>39</v>
      </c>
    </row>
    <row r="49" spans="1:21" ht="14.25" customHeight="1">
      <c r="A49" s="21" t="s">
        <v>14</v>
      </c>
      <c r="B49" s="21"/>
      <c r="C49" s="21"/>
      <c r="D49" s="43"/>
      <c r="E49" s="36" t="s">
        <v>0</v>
      </c>
      <c r="F49" s="79" t="s">
        <v>1</v>
      </c>
      <c r="G49" s="18"/>
      <c r="H49" s="22" t="s">
        <v>2</v>
      </c>
      <c r="I49" s="22"/>
      <c r="J49" s="22"/>
      <c r="K49" s="22"/>
      <c r="M49" s="39" t="s">
        <v>3</v>
      </c>
      <c r="N49" s="40" t="s">
        <v>3</v>
      </c>
      <c r="O49" s="73" t="s">
        <v>3</v>
      </c>
      <c r="P49" s="21"/>
      <c r="Q49" s="23"/>
      <c r="T49" s="110">
        <v>52814</v>
      </c>
      <c r="U49" s="108">
        <v>38</v>
      </c>
    </row>
    <row r="50" spans="20:21" ht="12.75">
      <c r="T50" s="110">
        <v>53014</v>
      </c>
      <c r="U50" s="108">
        <v>37</v>
      </c>
    </row>
    <row r="51" spans="20:21" ht="12.75">
      <c r="T51" s="110">
        <v>53214</v>
      </c>
      <c r="U51" s="108">
        <v>36</v>
      </c>
    </row>
    <row r="52" spans="20:21" ht="12.75">
      <c r="T52" s="110">
        <v>53514</v>
      </c>
      <c r="U52" s="108">
        <v>35</v>
      </c>
    </row>
    <row r="53" spans="20:21" ht="12.75">
      <c r="T53" s="110">
        <v>53814</v>
      </c>
      <c r="U53" s="108">
        <v>34</v>
      </c>
    </row>
    <row r="54" spans="20:21" ht="12.75">
      <c r="T54" s="110">
        <v>54114</v>
      </c>
      <c r="U54" s="108">
        <v>33</v>
      </c>
    </row>
    <row r="55" spans="20:21" ht="12.75">
      <c r="T55" s="110">
        <v>54414</v>
      </c>
      <c r="U55" s="108">
        <v>32</v>
      </c>
    </row>
    <row r="56" spans="20:21" ht="12.75">
      <c r="T56" s="110">
        <v>54814</v>
      </c>
      <c r="U56" s="108">
        <v>31</v>
      </c>
    </row>
    <row r="57" spans="20:21" ht="12.75">
      <c r="T57" s="110">
        <v>55214</v>
      </c>
      <c r="U57" s="108">
        <v>30</v>
      </c>
    </row>
    <row r="58" spans="20:21" ht="12.75">
      <c r="T58" s="110">
        <v>55614</v>
      </c>
      <c r="U58" s="108">
        <v>29</v>
      </c>
    </row>
    <row r="59" spans="20:21" ht="12.75">
      <c r="T59" s="110">
        <v>60014</v>
      </c>
      <c r="U59" s="108">
        <v>28</v>
      </c>
    </row>
    <row r="60" spans="20:21" ht="12.75">
      <c r="T60" s="110">
        <v>60414</v>
      </c>
      <c r="U60" s="108">
        <v>27</v>
      </c>
    </row>
    <row r="61" spans="20:21" ht="12.75">
      <c r="T61" s="110">
        <v>60814</v>
      </c>
      <c r="U61" s="108">
        <v>26</v>
      </c>
    </row>
    <row r="62" spans="20:21" ht="12.75">
      <c r="T62" s="110">
        <v>61214</v>
      </c>
      <c r="U62" s="108">
        <v>25</v>
      </c>
    </row>
    <row r="63" spans="20:21" ht="12.75">
      <c r="T63" s="110">
        <v>61614</v>
      </c>
      <c r="U63" s="108">
        <v>24</v>
      </c>
    </row>
    <row r="64" spans="20:21" ht="12.75">
      <c r="T64" s="110">
        <v>62014</v>
      </c>
      <c r="U64" s="108">
        <v>23</v>
      </c>
    </row>
    <row r="65" spans="20:21" ht="12.75">
      <c r="T65" s="110">
        <v>62414</v>
      </c>
      <c r="U65" s="108">
        <v>22</v>
      </c>
    </row>
    <row r="66" spans="20:21" ht="12.75">
      <c r="T66" s="110">
        <v>62814</v>
      </c>
      <c r="U66" s="108">
        <v>21</v>
      </c>
    </row>
    <row r="67" spans="20:21" ht="12.75">
      <c r="T67" s="110">
        <v>63214</v>
      </c>
      <c r="U67" s="108">
        <v>20</v>
      </c>
    </row>
    <row r="68" spans="20:21" ht="12.75">
      <c r="T68" s="110">
        <v>63614</v>
      </c>
      <c r="U68" s="108">
        <v>19</v>
      </c>
    </row>
    <row r="69" spans="20:21" ht="12.75">
      <c r="T69" s="110">
        <v>64014</v>
      </c>
      <c r="U69" s="108">
        <v>18</v>
      </c>
    </row>
    <row r="70" spans="20:21" ht="12.75">
      <c r="T70" s="110">
        <v>64414</v>
      </c>
      <c r="U70" s="108">
        <v>17</v>
      </c>
    </row>
    <row r="71" spans="20:21" ht="12.75">
      <c r="T71" s="110">
        <v>64814</v>
      </c>
      <c r="U71" s="108">
        <v>16</v>
      </c>
    </row>
    <row r="72" spans="20:21" ht="12.75">
      <c r="T72" s="110">
        <v>65214</v>
      </c>
      <c r="U72" s="108">
        <v>15</v>
      </c>
    </row>
    <row r="73" spans="20:21" ht="12.75">
      <c r="T73" s="110">
        <v>65614</v>
      </c>
      <c r="U73" s="108">
        <v>14</v>
      </c>
    </row>
    <row r="74" spans="20:21" ht="12.75">
      <c r="T74" s="110">
        <v>70014</v>
      </c>
      <c r="U74" s="108">
        <v>13</v>
      </c>
    </row>
    <row r="75" spans="20:21" ht="12.75">
      <c r="T75" s="110">
        <v>70414</v>
      </c>
      <c r="U75" s="108">
        <v>12</v>
      </c>
    </row>
    <row r="76" spans="20:21" ht="12.75">
      <c r="T76" s="110">
        <v>70914</v>
      </c>
      <c r="U76" s="108">
        <v>11</v>
      </c>
    </row>
    <row r="77" spans="20:21" ht="12.75">
      <c r="T77" s="110">
        <v>71414</v>
      </c>
      <c r="U77" s="108">
        <v>10</v>
      </c>
    </row>
    <row r="78" spans="20:21" ht="12.75">
      <c r="T78" s="110">
        <v>71914</v>
      </c>
      <c r="U78" s="108">
        <v>9</v>
      </c>
    </row>
    <row r="79" spans="20:21" ht="12.75">
      <c r="T79" s="110">
        <v>72414</v>
      </c>
      <c r="U79" s="108">
        <v>8</v>
      </c>
    </row>
    <row r="80" spans="20:21" ht="12.75">
      <c r="T80" s="110">
        <v>72914</v>
      </c>
      <c r="U80" s="108">
        <v>7</v>
      </c>
    </row>
    <row r="81" spans="20:21" ht="12.75">
      <c r="T81" s="110">
        <v>73414</v>
      </c>
      <c r="U81" s="108">
        <v>6</v>
      </c>
    </row>
    <row r="82" spans="20:21" ht="12.75">
      <c r="T82" s="110">
        <v>73914</v>
      </c>
      <c r="U82" s="108">
        <v>5</v>
      </c>
    </row>
    <row r="83" spans="20:21" ht="12.75">
      <c r="T83" s="110">
        <v>74414</v>
      </c>
      <c r="U83" s="108">
        <v>4</v>
      </c>
    </row>
    <row r="84" spans="20:21" ht="12.75">
      <c r="T84" s="110">
        <v>74914</v>
      </c>
      <c r="U84" s="108">
        <v>3</v>
      </c>
    </row>
    <row r="85" spans="20:21" ht="12.75">
      <c r="T85" s="110">
        <v>75414</v>
      </c>
      <c r="U85" s="108">
        <v>2</v>
      </c>
    </row>
    <row r="86" spans="20:21" ht="12.75">
      <c r="T86" s="110">
        <v>80014</v>
      </c>
      <c r="U86" s="108">
        <v>1</v>
      </c>
    </row>
  </sheetData>
  <sheetProtection/>
  <mergeCells count="18">
    <mergeCell ref="N5:P5"/>
    <mergeCell ref="A6:A7"/>
    <mergeCell ref="B6:B7"/>
    <mergeCell ref="C6:C7"/>
    <mergeCell ref="D6:D7"/>
    <mergeCell ref="E6:E7"/>
    <mergeCell ref="F6:F7"/>
    <mergeCell ref="G6:G7"/>
    <mergeCell ref="A4:C4"/>
    <mergeCell ref="A1:P1"/>
    <mergeCell ref="A2:P2"/>
    <mergeCell ref="A3:C3"/>
    <mergeCell ref="D3:E3"/>
    <mergeCell ref="F3:G3"/>
    <mergeCell ref="I3:L3"/>
    <mergeCell ref="N3:P3"/>
    <mergeCell ref="D4:E4"/>
    <mergeCell ref="N4:P4"/>
  </mergeCells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212"/>
  <sheetViews>
    <sheetView view="pageBreakPreview" zoomScale="70" zoomScaleSheetLayoutView="70" zoomScalePageLayoutView="0" workbookViewId="0" topLeftCell="A1">
      <selection activeCell="F151" sqref="F151"/>
    </sheetView>
  </sheetViews>
  <sheetFormatPr defaultColWidth="9.140625" defaultRowHeight="12.75"/>
  <cols>
    <col min="2" max="2" width="17.57421875" style="0" hidden="1" customWidth="1"/>
    <col min="4" max="4" width="16.140625" style="0" customWidth="1"/>
    <col min="5" max="5" width="24.8515625" style="0" customWidth="1"/>
    <col min="6" max="6" width="32.00390625" style="0" bestFit="1" customWidth="1"/>
    <col min="7" max="7" width="12.8515625" style="0" customWidth="1"/>
    <col min="8" max="8" width="9.140625" style="0" customWidth="1"/>
    <col min="9" max="9" width="10.57421875" style="0" customWidth="1"/>
    <col min="10" max="10" width="13.7109375" style="0" hidden="1" customWidth="1"/>
    <col min="11" max="11" width="13.140625" style="0" customWidth="1"/>
    <col min="12" max="12" width="17.421875" style="0" customWidth="1"/>
    <col min="13" max="13" width="29.8515625" style="0" customWidth="1"/>
    <col min="14" max="14" width="31.00390625" style="0" customWidth="1"/>
    <col min="15" max="15" width="19.140625" style="0" customWidth="1"/>
  </cols>
  <sheetData>
    <row r="1" spans="1:15" ht="48" customHeight="1">
      <c r="A1" s="152" t="e">
        <f>(#REF!)</f>
        <v>#REF!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8" customHeight="1">
      <c r="A2" s="153" t="e">
        <f>#REF!</f>
        <v>#REF!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23.25" customHeight="1">
      <c r="A3" s="154" t="s">
        <v>567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23.25" customHeight="1">
      <c r="A4" s="155" t="s">
        <v>278</v>
      </c>
      <c r="B4" s="155"/>
      <c r="C4" s="155"/>
      <c r="D4" s="155"/>
      <c r="E4" s="155"/>
      <c r="F4" s="155"/>
      <c r="G4" s="155"/>
      <c r="H4" s="99"/>
      <c r="I4" s="158" t="s">
        <v>277</v>
      </c>
      <c r="J4" s="158"/>
      <c r="K4" s="158"/>
      <c r="L4" s="158"/>
      <c r="M4" s="158"/>
      <c r="N4" s="158"/>
      <c r="O4" s="158"/>
    </row>
    <row r="5" spans="1:15" ht="27" customHeight="1">
      <c r="A5" s="156" t="s">
        <v>11</v>
      </c>
      <c r="B5" s="157"/>
      <c r="C5" s="157"/>
      <c r="D5" s="157"/>
      <c r="E5" s="157"/>
      <c r="F5" s="157"/>
      <c r="G5" s="157"/>
      <c r="H5" s="96"/>
      <c r="I5" s="100"/>
      <c r="J5" s="101"/>
      <c r="K5" s="102"/>
      <c r="L5" s="102"/>
      <c r="M5" s="102"/>
      <c r="N5" s="102"/>
      <c r="O5" s="102"/>
    </row>
    <row r="6" spans="1:15" ht="33" customHeight="1">
      <c r="A6" s="82" t="s">
        <v>7</v>
      </c>
      <c r="B6" s="82" t="s">
        <v>59</v>
      </c>
      <c r="C6" s="82" t="s">
        <v>58</v>
      </c>
      <c r="D6" s="83" t="s">
        <v>8</v>
      </c>
      <c r="E6" s="84" t="s">
        <v>9</v>
      </c>
      <c r="F6" s="84" t="s">
        <v>426</v>
      </c>
      <c r="G6" s="85" t="s">
        <v>144</v>
      </c>
      <c r="H6" s="97"/>
      <c r="I6" s="98" t="s">
        <v>5</v>
      </c>
      <c r="J6" s="105"/>
      <c r="K6" s="98" t="s">
        <v>57</v>
      </c>
      <c r="L6" s="98" t="s">
        <v>15</v>
      </c>
      <c r="M6" s="98" t="s">
        <v>6</v>
      </c>
      <c r="N6" s="98" t="s">
        <v>426</v>
      </c>
      <c r="O6" s="98" t="s">
        <v>149</v>
      </c>
    </row>
    <row r="7" spans="1:15" ht="33" customHeight="1">
      <c r="A7" s="44">
        <v>1</v>
      </c>
      <c r="B7" s="86" t="s">
        <v>69</v>
      </c>
      <c r="C7" s="116">
        <f>IF(ISERROR(VLOOKUP(B7,'KAYIT LİSTESİ'!$B$4:$F$703,2,0)),"",(VLOOKUP(B7,'KAYIT LİSTESİ'!$B$4:$F$703,2,0)))</f>
      </c>
      <c r="D7" s="50">
        <f>IF(ISERROR(VLOOKUP(B7,'KAYIT LİSTESİ'!$B$4:$F$703,3,0)),"",(VLOOKUP(B7,'KAYIT LİSTESİ'!$B$4:$F$703,3,0)))</f>
      </c>
      <c r="E7" s="87">
        <f>IF(ISERROR(VLOOKUP(B7,'KAYIT LİSTESİ'!$B$4:$F$703,4,0)),"",(VLOOKUP(B7,'KAYIT LİSTESİ'!$B$4:$F$703,4,0)))</f>
      </c>
      <c r="F7" s="87">
        <f>IF(ISERROR(VLOOKUP(B7,'KAYIT LİSTESİ'!$B$4:$F$703,5,0)),"",(VLOOKUP(B7,'KAYIT LİSTESİ'!$B$4:$F$703,5,0)))</f>
      </c>
      <c r="G7" s="77"/>
      <c r="H7" s="97"/>
      <c r="I7" s="44">
        <v>1</v>
      </c>
      <c r="J7" s="86" t="s">
        <v>299</v>
      </c>
      <c r="K7" s="119">
        <f>IF(ISERROR(VLOOKUP(J7,'KAYIT LİSTESİ'!$B$4:$F$703,2,0)),"",(VLOOKUP(J7,'KAYIT LİSTESİ'!$B$4:$F$703,2,0)))</f>
      </c>
      <c r="L7" s="88">
        <f>IF(ISERROR(VLOOKUP(J7,'KAYIT LİSTESİ'!$B$4:$F$703,3,0)),"",(VLOOKUP(J7,'KAYIT LİSTESİ'!$B$4:$F$703,3,0)))</f>
      </c>
      <c r="M7" s="68">
        <f>IF(ISERROR(VLOOKUP(J7,'KAYIT LİSTESİ'!$B$4:$F$703,4,0)),"",(VLOOKUP(J7,'KAYIT LİSTESİ'!$B$4:$F$703,4,0)))</f>
      </c>
      <c r="N7" s="68">
        <f>IF(ISERROR(VLOOKUP(J7,'KAYIT LİSTESİ'!$B$4:$F$703,5,0)),"",(VLOOKUP(J7,'KAYIT LİSTESİ'!$B$4:$F$703,5,0)))</f>
      </c>
      <c r="O7" s="89"/>
    </row>
    <row r="8" spans="1:15" ht="33" customHeight="1">
      <c r="A8" s="44">
        <v>2</v>
      </c>
      <c r="B8" s="86" t="s">
        <v>70</v>
      </c>
      <c r="C8" s="116">
        <f>IF(ISERROR(VLOOKUP(B8,'KAYIT LİSTESİ'!$B$4:$F$703,2,0)),"",(VLOOKUP(B8,'KAYIT LİSTESİ'!$B$4:$F$703,2,0)))</f>
      </c>
      <c r="D8" s="50">
        <f>IF(ISERROR(VLOOKUP(B8,'KAYIT LİSTESİ'!$B$4:$F$703,3,0)),"",(VLOOKUP(B8,'KAYIT LİSTESİ'!$B$4:$F$703,3,0)))</f>
      </c>
      <c r="E8" s="87">
        <f>IF(ISERROR(VLOOKUP(B8,'KAYIT LİSTESİ'!$B$4:$F$703,4,0)),"",(VLOOKUP(B8,'KAYIT LİSTESİ'!$B$4:$F$703,4,0)))</f>
      </c>
      <c r="F8" s="87">
        <f>IF(ISERROR(VLOOKUP(B8,'KAYIT LİSTESİ'!$B$4:$F$703,5,0)),"",(VLOOKUP(B8,'KAYIT LİSTESİ'!$B$4:$F$703,5,0)))</f>
      </c>
      <c r="G8" s="77"/>
      <c r="H8" s="97"/>
      <c r="I8" s="44">
        <v>2</v>
      </c>
      <c r="J8" s="86" t="s">
        <v>300</v>
      </c>
      <c r="K8" s="119">
        <f>IF(ISERROR(VLOOKUP(J8,'KAYIT LİSTESİ'!$B$4:$F$703,2,0)),"",(VLOOKUP(J8,'KAYIT LİSTESİ'!$B$4:$F$703,2,0)))</f>
      </c>
      <c r="L8" s="88">
        <f>IF(ISERROR(VLOOKUP(J8,'KAYIT LİSTESİ'!$B$4:$F$703,3,0)),"",(VLOOKUP(J8,'KAYIT LİSTESİ'!$B$4:$F$703,3,0)))</f>
      </c>
      <c r="M8" s="68">
        <f>IF(ISERROR(VLOOKUP(J8,'KAYIT LİSTESİ'!$B$4:$F$703,4,0)),"",(VLOOKUP(J8,'KAYIT LİSTESİ'!$B$4:$F$703,4,0)))</f>
      </c>
      <c r="N8" s="68">
        <f>IF(ISERROR(VLOOKUP(J8,'KAYIT LİSTESİ'!$B$4:$F$703,5,0)),"",(VLOOKUP(J8,'KAYIT LİSTESİ'!$B$4:$F$703,5,0)))</f>
      </c>
      <c r="O8" s="89"/>
    </row>
    <row r="9" spans="1:15" ht="33" customHeight="1">
      <c r="A9" s="44">
        <v>3</v>
      </c>
      <c r="B9" s="86" t="s">
        <v>71</v>
      </c>
      <c r="C9" s="116">
        <f>IF(ISERROR(VLOOKUP(B9,'KAYIT LİSTESİ'!$B$4:$F$703,2,0)),"",(VLOOKUP(B9,'KAYIT LİSTESİ'!$B$4:$F$703,2,0)))</f>
      </c>
      <c r="D9" s="50">
        <f>IF(ISERROR(VLOOKUP(B9,'KAYIT LİSTESİ'!$B$4:$F$703,3,0)),"",(VLOOKUP(B9,'KAYIT LİSTESİ'!$B$4:$F$703,3,0)))</f>
      </c>
      <c r="E9" s="87">
        <f>IF(ISERROR(VLOOKUP(B9,'KAYIT LİSTESİ'!$B$4:$F$703,4,0)),"",(VLOOKUP(B9,'KAYIT LİSTESİ'!$B$4:$F$703,4,0)))</f>
      </c>
      <c r="F9" s="87">
        <f>IF(ISERROR(VLOOKUP(B9,'KAYIT LİSTESİ'!$B$4:$F$703,5,0)),"",(VLOOKUP(B9,'KAYIT LİSTESİ'!$B$4:$F$703,5,0)))</f>
      </c>
      <c r="G9" s="77"/>
      <c r="H9" s="97"/>
      <c r="I9" s="44">
        <v>3</v>
      </c>
      <c r="J9" s="86" t="s">
        <v>301</v>
      </c>
      <c r="K9" s="119">
        <f>IF(ISERROR(VLOOKUP(J9,'KAYIT LİSTESİ'!$B$4:$F$703,2,0)),"",(VLOOKUP(J9,'KAYIT LİSTESİ'!$B$4:$F$703,2,0)))</f>
      </c>
      <c r="L9" s="88">
        <f>IF(ISERROR(VLOOKUP(J9,'KAYIT LİSTESİ'!$B$4:$F$703,3,0)),"",(VLOOKUP(J9,'KAYIT LİSTESİ'!$B$4:$F$703,3,0)))</f>
      </c>
      <c r="M9" s="68">
        <f>IF(ISERROR(VLOOKUP(J9,'KAYIT LİSTESİ'!$B$4:$F$703,4,0)),"",(VLOOKUP(J9,'KAYIT LİSTESİ'!$B$4:$F$703,4,0)))</f>
      </c>
      <c r="N9" s="68">
        <f>IF(ISERROR(VLOOKUP(J9,'KAYIT LİSTESİ'!$B$4:$F$703,5,0)),"",(VLOOKUP(J9,'KAYIT LİSTESİ'!$B$4:$F$703,5,0)))</f>
      </c>
      <c r="O9" s="89"/>
    </row>
    <row r="10" spans="1:15" ht="33" customHeight="1">
      <c r="A10" s="44">
        <v>4</v>
      </c>
      <c r="B10" s="86" t="s">
        <v>72</v>
      </c>
      <c r="C10" s="116">
        <f>IF(ISERROR(VLOOKUP(B10,'KAYIT LİSTESİ'!$B$4:$F$703,2,0)),"",(VLOOKUP(B10,'KAYIT LİSTESİ'!$B$4:$F$703,2,0)))</f>
      </c>
      <c r="D10" s="50">
        <f>IF(ISERROR(VLOOKUP(B10,'KAYIT LİSTESİ'!$B$4:$F$703,3,0)),"",(VLOOKUP(B10,'KAYIT LİSTESİ'!$B$4:$F$703,3,0)))</f>
      </c>
      <c r="E10" s="87">
        <f>IF(ISERROR(VLOOKUP(B10,'KAYIT LİSTESİ'!$B$4:$F$703,4,0)),"",(VLOOKUP(B10,'KAYIT LİSTESİ'!$B$4:$F$703,4,0)))</f>
      </c>
      <c r="F10" s="87">
        <f>IF(ISERROR(VLOOKUP(B10,'KAYIT LİSTESİ'!$B$4:$F$703,5,0)),"",(VLOOKUP(B10,'KAYIT LİSTESİ'!$B$4:$F$703,5,0)))</f>
      </c>
      <c r="G10" s="77"/>
      <c r="H10" s="97"/>
      <c r="I10" s="44">
        <v>4</v>
      </c>
      <c r="J10" s="86" t="s">
        <v>302</v>
      </c>
      <c r="K10" s="119">
        <f>IF(ISERROR(VLOOKUP(J10,'KAYIT LİSTESİ'!$B$4:$F$703,2,0)),"",(VLOOKUP(J10,'KAYIT LİSTESİ'!$B$4:$F$703,2,0)))</f>
      </c>
      <c r="L10" s="88">
        <f>IF(ISERROR(VLOOKUP(J10,'KAYIT LİSTESİ'!$B$4:$F$703,3,0)),"",(VLOOKUP(J10,'KAYIT LİSTESİ'!$B$4:$F$703,3,0)))</f>
      </c>
      <c r="M10" s="68">
        <f>IF(ISERROR(VLOOKUP(J10,'KAYIT LİSTESİ'!$B$4:$F$703,4,0)),"",(VLOOKUP(J10,'KAYIT LİSTESİ'!$B$4:$F$703,4,0)))</f>
      </c>
      <c r="N10" s="68">
        <f>IF(ISERROR(VLOOKUP(J10,'KAYIT LİSTESİ'!$B$4:$F$703,5,0)),"",(VLOOKUP(J10,'KAYIT LİSTESİ'!$B$4:$F$703,5,0)))</f>
      </c>
      <c r="O10" s="89"/>
    </row>
    <row r="11" spans="1:15" ht="33" customHeight="1">
      <c r="A11" s="44">
        <v>5</v>
      </c>
      <c r="B11" s="86" t="s">
        <v>73</v>
      </c>
      <c r="C11" s="116">
        <f>IF(ISERROR(VLOOKUP(B11,'KAYIT LİSTESİ'!$B$4:$F$703,2,0)),"",(VLOOKUP(B11,'KAYIT LİSTESİ'!$B$4:$F$703,2,0)))</f>
      </c>
      <c r="D11" s="50">
        <f>IF(ISERROR(VLOOKUP(B11,'KAYIT LİSTESİ'!$B$4:$F$703,3,0)),"",(VLOOKUP(B11,'KAYIT LİSTESİ'!$B$4:$F$703,3,0)))</f>
      </c>
      <c r="E11" s="87">
        <f>IF(ISERROR(VLOOKUP(B11,'KAYIT LİSTESİ'!$B$4:$F$703,4,0)),"",(VLOOKUP(B11,'KAYIT LİSTESİ'!$B$4:$F$703,4,0)))</f>
      </c>
      <c r="F11" s="87">
        <f>IF(ISERROR(VLOOKUP(B11,'KAYIT LİSTESİ'!$B$4:$F$703,5,0)),"",(VLOOKUP(B11,'KAYIT LİSTESİ'!$B$4:$F$703,5,0)))</f>
      </c>
      <c r="G11" s="77"/>
      <c r="H11" s="97"/>
      <c r="I11" s="44">
        <v>5</v>
      </c>
      <c r="J11" s="86" t="s">
        <v>303</v>
      </c>
      <c r="K11" s="119">
        <f>IF(ISERROR(VLOOKUP(J11,'KAYIT LİSTESİ'!$B$4:$F$703,2,0)),"",(VLOOKUP(J11,'KAYIT LİSTESİ'!$B$4:$F$703,2,0)))</f>
      </c>
      <c r="L11" s="88">
        <f>IF(ISERROR(VLOOKUP(J11,'KAYIT LİSTESİ'!$B$4:$F$703,3,0)),"",(VLOOKUP(J11,'KAYIT LİSTESİ'!$B$4:$F$703,3,0)))</f>
      </c>
      <c r="M11" s="68">
        <f>IF(ISERROR(VLOOKUP(J11,'KAYIT LİSTESİ'!$B$4:$F$703,4,0)),"",(VLOOKUP(J11,'KAYIT LİSTESİ'!$B$4:$F$703,4,0)))</f>
      </c>
      <c r="N11" s="68">
        <f>IF(ISERROR(VLOOKUP(J11,'KAYIT LİSTESİ'!$B$4:$F$703,5,0)),"",(VLOOKUP(J11,'KAYIT LİSTESİ'!$B$4:$F$703,5,0)))</f>
      </c>
      <c r="O11" s="89"/>
    </row>
    <row r="12" spans="1:15" ht="33" customHeight="1">
      <c r="A12" s="44">
        <v>6</v>
      </c>
      <c r="B12" s="86" t="s">
        <v>74</v>
      </c>
      <c r="C12" s="116">
        <f>IF(ISERROR(VLOOKUP(B12,'KAYIT LİSTESİ'!$B$4:$F$703,2,0)),"",(VLOOKUP(B12,'KAYIT LİSTESİ'!$B$4:$F$703,2,0)))</f>
      </c>
      <c r="D12" s="50">
        <f>IF(ISERROR(VLOOKUP(B12,'KAYIT LİSTESİ'!$B$4:$F$703,3,0)),"",(VLOOKUP(B12,'KAYIT LİSTESİ'!$B$4:$F$703,3,0)))</f>
      </c>
      <c r="E12" s="87">
        <f>IF(ISERROR(VLOOKUP(B12,'KAYIT LİSTESİ'!$B$4:$F$703,4,0)),"",(VLOOKUP(B12,'KAYIT LİSTESİ'!$B$4:$F$703,4,0)))</f>
      </c>
      <c r="F12" s="87">
        <f>IF(ISERROR(VLOOKUP(B12,'KAYIT LİSTESİ'!$B$4:$F$703,5,0)),"",(VLOOKUP(B12,'KAYIT LİSTESİ'!$B$4:$F$703,5,0)))</f>
      </c>
      <c r="G12" s="77"/>
      <c r="H12" s="97"/>
      <c r="I12" s="44">
        <v>6</v>
      </c>
      <c r="J12" s="86" t="s">
        <v>304</v>
      </c>
      <c r="K12" s="119">
        <f>IF(ISERROR(VLOOKUP(J12,'KAYIT LİSTESİ'!$B$4:$F$703,2,0)),"",(VLOOKUP(J12,'KAYIT LİSTESİ'!$B$4:$F$703,2,0)))</f>
      </c>
      <c r="L12" s="88">
        <f>IF(ISERROR(VLOOKUP(J12,'KAYIT LİSTESİ'!$B$4:$F$703,3,0)),"",(VLOOKUP(J12,'KAYIT LİSTESİ'!$B$4:$F$703,3,0)))</f>
      </c>
      <c r="M12" s="68">
        <f>IF(ISERROR(VLOOKUP(J12,'KAYIT LİSTESİ'!$B$4:$F$703,4,0)),"",(VLOOKUP(J12,'KAYIT LİSTESİ'!$B$4:$F$703,4,0)))</f>
      </c>
      <c r="N12" s="68">
        <f>IF(ISERROR(VLOOKUP(J12,'KAYIT LİSTESİ'!$B$4:$F$703,5,0)),"",(VLOOKUP(J12,'KAYIT LİSTESİ'!$B$4:$F$703,5,0)))</f>
      </c>
      <c r="O12" s="89"/>
    </row>
    <row r="13" spans="1:15" ht="33" customHeight="1">
      <c r="A13" s="44">
        <v>7</v>
      </c>
      <c r="B13" s="86" t="s">
        <v>344</v>
      </c>
      <c r="C13" s="116">
        <f>IF(ISERROR(VLOOKUP(B13,'KAYIT LİSTESİ'!$B$4:$F$703,2,0)),"",(VLOOKUP(B13,'KAYIT LİSTESİ'!$B$4:$F$703,2,0)))</f>
      </c>
      <c r="D13" s="50">
        <f>IF(ISERROR(VLOOKUP(B13,'KAYIT LİSTESİ'!$B$4:$F$703,3,0)),"",(VLOOKUP(B13,'KAYIT LİSTESİ'!$B$4:$F$703,3,0)))</f>
      </c>
      <c r="E13" s="87">
        <f>IF(ISERROR(VLOOKUP(B13,'KAYIT LİSTESİ'!$B$4:$F$703,4,0)),"",(VLOOKUP(B13,'KAYIT LİSTESİ'!$B$4:$F$703,4,0)))</f>
      </c>
      <c r="F13" s="87">
        <f>IF(ISERROR(VLOOKUP(B13,'KAYIT LİSTESİ'!$B$4:$F$703,5,0)),"",(VLOOKUP(B13,'KAYIT LİSTESİ'!$B$4:$F$703,5,0)))</f>
      </c>
      <c r="G13" s="77"/>
      <c r="H13" s="97"/>
      <c r="I13" s="44">
        <v>7</v>
      </c>
      <c r="J13" s="86" t="s">
        <v>305</v>
      </c>
      <c r="K13" s="119">
        <f>IF(ISERROR(VLOOKUP(J13,'KAYIT LİSTESİ'!$B$4:$F$703,2,0)),"",(VLOOKUP(J13,'KAYIT LİSTESİ'!$B$4:$F$703,2,0)))</f>
      </c>
      <c r="L13" s="88">
        <f>IF(ISERROR(VLOOKUP(J13,'KAYIT LİSTESİ'!$B$4:$F$703,3,0)),"",(VLOOKUP(J13,'KAYIT LİSTESİ'!$B$4:$F$703,3,0)))</f>
      </c>
      <c r="M13" s="68">
        <f>IF(ISERROR(VLOOKUP(J13,'KAYIT LİSTESİ'!$B$4:$F$703,4,0)),"",(VLOOKUP(J13,'KAYIT LİSTESİ'!$B$4:$F$703,4,0)))</f>
      </c>
      <c r="N13" s="68">
        <f>IF(ISERROR(VLOOKUP(J13,'KAYIT LİSTESİ'!$B$4:$F$703,5,0)),"",(VLOOKUP(J13,'KAYIT LİSTESİ'!$B$4:$F$703,5,0)))</f>
      </c>
      <c r="O13" s="89"/>
    </row>
    <row r="14" spans="1:15" ht="33" customHeight="1">
      <c r="A14" s="44">
        <v>8</v>
      </c>
      <c r="B14" s="86" t="s">
        <v>345</v>
      </c>
      <c r="C14" s="116">
        <f>IF(ISERROR(VLOOKUP(B14,'KAYIT LİSTESİ'!$B$4:$F$703,2,0)),"",(VLOOKUP(B14,'KAYIT LİSTESİ'!$B$4:$F$703,2,0)))</f>
      </c>
      <c r="D14" s="50">
        <f>IF(ISERROR(VLOOKUP(B14,'KAYIT LİSTESİ'!$B$4:$F$703,3,0)),"",(VLOOKUP(B14,'KAYIT LİSTESİ'!$B$4:$F$703,3,0)))</f>
      </c>
      <c r="E14" s="87">
        <f>IF(ISERROR(VLOOKUP(B14,'KAYIT LİSTESİ'!$B$4:$F$703,4,0)),"",(VLOOKUP(B14,'KAYIT LİSTESİ'!$B$4:$F$703,4,0)))</f>
      </c>
      <c r="F14" s="87">
        <f>IF(ISERROR(VLOOKUP(B14,'KAYIT LİSTESİ'!$B$4:$F$703,5,0)),"",(VLOOKUP(B14,'KAYIT LİSTESİ'!$B$4:$F$703,5,0)))</f>
      </c>
      <c r="G14" s="77"/>
      <c r="H14" s="97"/>
      <c r="I14" s="44">
        <v>8</v>
      </c>
      <c r="J14" s="86" t="s">
        <v>306</v>
      </c>
      <c r="K14" s="119">
        <f>IF(ISERROR(VLOOKUP(J14,'KAYIT LİSTESİ'!$B$4:$F$703,2,0)),"",(VLOOKUP(J14,'KAYIT LİSTESİ'!$B$4:$F$703,2,0)))</f>
      </c>
      <c r="L14" s="88">
        <f>IF(ISERROR(VLOOKUP(J14,'KAYIT LİSTESİ'!$B$4:$F$703,3,0)),"",(VLOOKUP(J14,'KAYIT LİSTESİ'!$B$4:$F$703,3,0)))</f>
      </c>
      <c r="M14" s="68">
        <f>IF(ISERROR(VLOOKUP(J14,'KAYIT LİSTESİ'!$B$4:$F$703,4,0)),"",(VLOOKUP(J14,'KAYIT LİSTESİ'!$B$4:$F$703,4,0)))</f>
      </c>
      <c r="N14" s="68">
        <f>IF(ISERROR(VLOOKUP(J14,'KAYIT LİSTESİ'!$B$4:$F$703,5,0)),"",(VLOOKUP(J14,'KAYIT LİSTESİ'!$B$4:$F$703,5,0)))</f>
      </c>
      <c r="O14" s="89"/>
    </row>
    <row r="15" spans="1:15" ht="33" customHeight="1">
      <c r="A15" s="156" t="s">
        <v>12</v>
      </c>
      <c r="B15" s="157"/>
      <c r="C15" s="157"/>
      <c r="D15" s="157"/>
      <c r="E15" s="157"/>
      <c r="F15" s="157"/>
      <c r="G15" s="157"/>
      <c r="H15" s="97"/>
      <c r="I15" s="44">
        <v>9</v>
      </c>
      <c r="J15" s="86" t="s">
        <v>307</v>
      </c>
      <c r="K15" s="119">
        <f>IF(ISERROR(VLOOKUP(J15,'KAYIT LİSTESİ'!$B$4:$F$703,2,0)),"",(VLOOKUP(J15,'KAYIT LİSTESİ'!$B$4:$F$703,2,0)))</f>
      </c>
      <c r="L15" s="88">
        <f>IF(ISERROR(VLOOKUP(J15,'KAYIT LİSTESİ'!$B$4:$F$703,3,0)),"",(VLOOKUP(J15,'KAYIT LİSTESİ'!$B$4:$F$703,3,0)))</f>
      </c>
      <c r="M15" s="68">
        <f>IF(ISERROR(VLOOKUP(J15,'KAYIT LİSTESİ'!$B$4:$F$703,4,0)),"",(VLOOKUP(J15,'KAYIT LİSTESİ'!$B$4:$F$703,4,0)))</f>
      </c>
      <c r="N15" s="68">
        <f>IF(ISERROR(VLOOKUP(J15,'KAYIT LİSTESİ'!$B$4:$F$703,5,0)),"",(VLOOKUP(J15,'KAYIT LİSTESİ'!$B$4:$F$703,5,0)))</f>
      </c>
      <c r="O15" s="89"/>
    </row>
    <row r="16" spans="1:15" ht="33" customHeight="1">
      <c r="A16" s="82" t="s">
        <v>7</v>
      </c>
      <c r="B16" s="82" t="s">
        <v>59</v>
      </c>
      <c r="C16" s="82" t="s">
        <v>58</v>
      </c>
      <c r="D16" s="83" t="s">
        <v>8</v>
      </c>
      <c r="E16" s="84" t="s">
        <v>9</v>
      </c>
      <c r="F16" s="84" t="s">
        <v>426</v>
      </c>
      <c r="G16" s="85" t="s">
        <v>144</v>
      </c>
      <c r="H16" s="97"/>
      <c r="I16" s="44">
        <v>10</v>
      </c>
      <c r="J16" s="86" t="s">
        <v>308</v>
      </c>
      <c r="K16" s="119">
        <f>IF(ISERROR(VLOOKUP(J16,'KAYIT LİSTESİ'!$B$4:$F$703,2,0)),"",(VLOOKUP(J16,'KAYIT LİSTESİ'!$B$4:$F$703,2,0)))</f>
      </c>
      <c r="L16" s="88">
        <f>IF(ISERROR(VLOOKUP(J16,'KAYIT LİSTESİ'!$B$4:$F$703,3,0)),"",(VLOOKUP(J16,'KAYIT LİSTESİ'!$B$4:$F$703,3,0)))</f>
      </c>
      <c r="M16" s="68">
        <f>IF(ISERROR(VLOOKUP(J16,'KAYIT LİSTESİ'!$B$4:$F$703,4,0)),"",(VLOOKUP(J16,'KAYIT LİSTESİ'!$B$4:$F$703,4,0)))</f>
      </c>
      <c r="N16" s="68">
        <f>IF(ISERROR(VLOOKUP(J16,'KAYIT LİSTESİ'!$B$4:$F$703,5,0)),"",(VLOOKUP(J16,'KAYIT LİSTESİ'!$B$4:$F$703,5,0)))</f>
      </c>
      <c r="O16" s="89"/>
    </row>
    <row r="17" spans="1:15" ht="33" customHeight="1">
      <c r="A17" s="44">
        <v>1</v>
      </c>
      <c r="B17" s="86" t="s">
        <v>75</v>
      </c>
      <c r="C17" s="116">
        <f>IF(ISERROR(VLOOKUP(B17,'KAYIT LİSTESİ'!$B$4:$F$703,2,0)),"",(VLOOKUP(B17,'KAYIT LİSTESİ'!$B$4:$F$703,2,0)))</f>
      </c>
      <c r="D17" s="50">
        <f>IF(ISERROR(VLOOKUP(B17,'KAYIT LİSTESİ'!$B$4:$F$703,3,0)),"",(VLOOKUP(B17,'KAYIT LİSTESİ'!$B$4:$F$703,3,0)))</f>
      </c>
      <c r="E17" s="87">
        <f>IF(ISERROR(VLOOKUP(B17,'KAYIT LİSTESİ'!$B$4:$F$703,4,0)),"",(VLOOKUP(B17,'KAYIT LİSTESİ'!$B$4:$F$703,4,0)))</f>
      </c>
      <c r="F17" s="87">
        <f>IF(ISERROR(VLOOKUP(B17,'KAYIT LİSTESİ'!$B$4:$F$703,5,0)),"",(VLOOKUP(B17,'KAYIT LİSTESİ'!$B$4:$F$703,5,0)))</f>
      </c>
      <c r="G17" s="77"/>
      <c r="H17" s="97"/>
      <c r="I17" s="44">
        <v>11</v>
      </c>
      <c r="J17" s="86" t="s">
        <v>309</v>
      </c>
      <c r="K17" s="119">
        <f>IF(ISERROR(VLOOKUP(J17,'KAYIT LİSTESİ'!$B$4:$F$703,2,0)),"",(VLOOKUP(J17,'KAYIT LİSTESİ'!$B$4:$F$703,2,0)))</f>
      </c>
      <c r="L17" s="88">
        <f>IF(ISERROR(VLOOKUP(J17,'KAYIT LİSTESİ'!$B$4:$F$703,3,0)),"",(VLOOKUP(J17,'KAYIT LİSTESİ'!$B$4:$F$703,3,0)))</f>
      </c>
      <c r="M17" s="68">
        <f>IF(ISERROR(VLOOKUP(J17,'KAYIT LİSTESİ'!$B$4:$F$703,4,0)),"",(VLOOKUP(J17,'KAYIT LİSTESİ'!$B$4:$F$703,4,0)))</f>
      </c>
      <c r="N17" s="68">
        <f>IF(ISERROR(VLOOKUP(J17,'KAYIT LİSTESİ'!$B$4:$F$703,5,0)),"",(VLOOKUP(J17,'KAYIT LİSTESİ'!$B$4:$F$703,5,0)))</f>
      </c>
      <c r="O17" s="89"/>
    </row>
    <row r="18" spans="1:15" ht="33" customHeight="1">
      <c r="A18" s="44">
        <v>2</v>
      </c>
      <c r="B18" s="86" t="s">
        <v>76</v>
      </c>
      <c r="C18" s="116">
        <f>IF(ISERROR(VLOOKUP(B18,'KAYIT LİSTESİ'!$B$4:$F$703,2,0)),"",(VLOOKUP(B18,'KAYIT LİSTESİ'!$B$4:$F$703,2,0)))</f>
      </c>
      <c r="D18" s="50">
        <f>IF(ISERROR(VLOOKUP(B18,'KAYIT LİSTESİ'!$B$4:$F$703,3,0)),"",(VLOOKUP(B18,'KAYIT LİSTESİ'!$B$4:$F$703,3,0)))</f>
      </c>
      <c r="E18" s="87">
        <f>IF(ISERROR(VLOOKUP(B18,'KAYIT LİSTESİ'!$B$4:$F$703,4,0)),"",(VLOOKUP(B18,'KAYIT LİSTESİ'!$B$4:$F$703,4,0)))</f>
      </c>
      <c r="F18" s="87">
        <f>IF(ISERROR(VLOOKUP(B18,'KAYIT LİSTESİ'!$B$4:$F$703,5,0)),"",(VLOOKUP(B18,'KAYIT LİSTESİ'!$B$4:$F$703,5,0)))</f>
      </c>
      <c r="G18" s="77"/>
      <c r="H18" s="97"/>
      <c r="I18" s="44">
        <v>12</v>
      </c>
      <c r="J18" s="86" t="s">
        <v>310</v>
      </c>
      <c r="K18" s="119">
        <f>IF(ISERROR(VLOOKUP(J18,'KAYIT LİSTESİ'!$B$4:$F$703,2,0)),"",(VLOOKUP(J18,'KAYIT LİSTESİ'!$B$4:$F$703,2,0)))</f>
      </c>
      <c r="L18" s="88">
        <f>IF(ISERROR(VLOOKUP(J18,'KAYIT LİSTESİ'!$B$4:$F$703,3,0)),"",(VLOOKUP(J18,'KAYIT LİSTESİ'!$B$4:$F$703,3,0)))</f>
      </c>
      <c r="M18" s="68">
        <f>IF(ISERROR(VLOOKUP(J18,'KAYIT LİSTESİ'!$B$4:$F$703,4,0)),"",(VLOOKUP(J18,'KAYIT LİSTESİ'!$B$4:$F$703,4,0)))</f>
      </c>
      <c r="N18" s="68">
        <f>IF(ISERROR(VLOOKUP(J18,'KAYIT LİSTESİ'!$B$4:$F$703,5,0)),"",(VLOOKUP(J18,'KAYIT LİSTESİ'!$B$4:$F$703,5,0)))</f>
      </c>
      <c r="O18" s="89"/>
    </row>
    <row r="19" spans="1:15" ht="33" customHeight="1">
      <c r="A19" s="44">
        <v>3</v>
      </c>
      <c r="B19" s="86" t="s">
        <v>77</v>
      </c>
      <c r="C19" s="116">
        <f>IF(ISERROR(VLOOKUP(B19,'KAYIT LİSTESİ'!$B$4:$F$703,2,0)),"",(VLOOKUP(B19,'KAYIT LİSTESİ'!$B$4:$F$703,2,0)))</f>
      </c>
      <c r="D19" s="50">
        <f>IF(ISERROR(VLOOKUP(B19,'KAYIT LİSTESİ'!$B$4:$F$703,3,0)),"",(VLOOKUP(B19,'KAYIT LİSTESİ'!$B$4:$F$703,3,0)))</f>
      </c>
      <c r="E19" s="87">
        <f>IF(ISERROR(VLOOKUP(B19,'KAYIT LİSTESİ'!$B$4:$F$703,4,0)),"",(VLOOKUP(B19,'KAYIT LİSTESİ'!$B$4:$F$703,4,0)))</f>
      </c>
      <c r="F19" s="87">
        <f>IF(ISERROR(VLOOKUP(B19,'KAYIT LİSTESİ'!$B$4:$F$703,5,0)),"",(VLOOKUP(B19,'KAYIT LİSTESİ'!$B$4:$F$703,5,0)))</f>
      </c>
      <c r="G19" s="77"/>
      <c r="H19" s="97"/>
      <c r="I19" s="44">
        <v>13</v>
      </c>
      <c r="J19" s="86" t="s">
        <v>311</v>
      </c>
      <c r="K19" s="119">
        <f>IF(ISERROR(VLOOKUP(J19,'KAYIT LİSTESİ'!$B$4:$F$703,2,0)),"",(VLOOKUP(J19,'KAYIT LİSTESİ'!$B$4:$F$703,2,0)))</f>
      </c>
      <c r="L19" s="88">
        <f>IF(ISERROR(VLOOKUP(J19,'KAYIT LİSTESİ'!$B$4:$F$703,3,0)),"",(VLOOKUP(J19,'KAYIT LİSTESİ'!$B$4:$F$703,3,0)))</f>
      </c>
      <c r="M19" s="68">
        <f>IF(ISERROR(VLOOKUP(J19,'KAYIT LİSTESİ'!$B$4:$F$703,4,0)),"",(VLOOKUP(J19,'KAYIT LİSTESİ'!$B$4:$F$703,4,0)))</f>
      </c>
      <c r="N19" s="68">
        <f>IF(ISERROR(VLOOKUP(J19,'KAYIT LİSTESİ'!$B$4:$F$703,5,0)),"",(VLOOKUP(J19,'KAYIT LİSTESİ'!$B$4:$F$703,5,0)))</f>
      </c>
      <c r="O19" s="89"/>
    </row>
    <row r="20" spans="1:15" ht="33" customHeight="1">
      <c r="A20" s="44">
        <v>4</v>
      </c>
      <c r="B20" s="86" t="s">
        <v>78</v>
      </c>
      <c r="C20" s="116">
        <f>IF(ISERROR(VLOOKUP(B20,'KAYIT LİSTESİ'!$B$4:$F$703,2,0)),"",(VLOOKUP(B20,'KAYIT LİSTESİ'!$B$4:$F$703,2,0)))</f>
      </c>
      <c r="D20" s="50">
        <f>IF(ISERROR(VLOOKUP(B20,'KAYIT LİSTESİ'!$B$4:$F$703,3,0)),"",(VLOOKUP(B20,'KAYIT LİSTESİ'!$B$4:$F$703,3,0)))</f>
      </c>
      <c r="E20" s="87">
        <f>IF(ISERROR(VLOOKUP(B20,'KAYIT LİSTESİ'!$B$4:$F$703,4,0)),"",(VLOOKUP(B20,'KAYIT LİSTESİ'!$B$4:$F$703,4,0)))</f>
      </c>
      <c r="F20" s="87">
        <f>IF(ISERROR(VLOOKUP(B20,'KAYIT LİSTESİ'!$B$4:$F$703,5,0)),"",(VLOOKUP(B20,'KAYIT LİSTESİ'!$B$4:$F$703,5,0)))</f>
      </c>
      <c r="G20" s="77"/>
      <c r="H20" s="97"/>
      <c r="I20" s="44">
        <v>14</v>
      </c>
      <c r="J20" s="86" t="s">
        <v>312</v>
      </c>
      <c r="K20" s="119">
        <f>IF(ISERROR(VLOOKUP(J20,'KAYIT LİSTESİ'!$B$4:$F$703,2,0)),"",(VLOOKUP(J20,'KAYIT LİSTESİ'!$B$4:$F$703,2,0)))</f>
      </c>
      <c r="L20" s="88">
        <f>IF(ISERROR(VLOOKUP(J20,'KAYIT LİSTESİ'!$B$4:$F$703,3,0)),"",(VLOOKUP(J20,'KAYIT LİSTESİ'!$B$4:$F$703,3,0)))</f>
      </c>
      <c r="M20" s="68">
        <f>IF(ISERROR(VLOOKUP(J20,'KAYIT LİSTESİ'!$B$4:$F$703,4,0)),"",(VLOOKUP(J20,'KAYIT LİSTESİ'!$B$4:$F$703,4,0)))</f>
      </c>
      <c r="N20" s="68">
        <f>IF(ISERROR(VLOOKUP(J20,'KAYIT LİSTESİ'!$B$4:$F$703,5,0)),"",(VLOOKUP(J20,'KAYIT LİSTESİ'!$B$4:$F$703,5,0)))</f>
      </c>
      <c r="O20" s="89"/>
    </row>
    <row r="21" spans="1:15" ht="33" customHeight="1">
      <c r="A21" s="44">
        <v>5</v>
      </c>
      <c r="B21" s="86" t="s">
        <v>79</v>
      </c>
      <c r="C21" s="116">
        <f>IF(ISERROR(VLOOKUP(B21,'KAYIT LİSTESİ'!$B$4:$F$703,2,0)),"",(VLOOKUP(B21,'KAYIT LİSTESİ'!$B$4:$F$703,2,0)))</f>
      </c>
      <c r="D21" s="50">
        <f>IF(ISERROR(VLOOKUP(B21,'KAYIT LİSTESİ'!$B$4:$F$703,3,0)),"",(VLOOKUP(B21,'KAYIT LİSTESİ'!$B$4:$F$703,3,0)))</f>
      </c>
      <c r="E21" s="87">
        <f>IF(ISERROR(VLOOKUP(B21,'KAYIT LİSTESİ'!$B$4:$F$703,4,0)),"",(VLOOKUP(B21,'KAYIT LİSTESİ'!$B$4:$F$703,4,0)))</f>
      </c>
      <c r="F21" s="87">
        <f>IF(ISERROR(VLOOKUP(B21,'KAYIT LİSTESİ'!$B$4:$F$703,5,0)),"",(VLOOKUP(B21,'KAYIT LİSTESİ'!$B$4:$F$703,5,0)))</f>
      </c>
      <c r="G21" s="77"/>
      <c r="H21" s="97"/>
      <c r="I21" s="44">
        <v>15</v>
      </c>
      <c r="J21" s="86" t="s">
        <v>313</v>
      </c>
      <c r="K21" s="119">
        <f>IF(ISERROR(VLOOKUP(J21,'KAYIT LİSTESİ'!$B$4:$F$703,2,0)),"",(VLOOKUP(J21,'KAYIT LİSTESİ'!$B$4:$F$703,2,0)))</f>
      </c>
      <c r="L21" s="88">
        <f>IF(ISERROR(VLOOKUP(J21,'KAYIT LİSTESİ'!$B$4:$F$703,3,0)),"",(VLOOKUP(J21,'KAYIT LİSTESİ'!$B$4:$F$703,3,0)))</f>
      </c>
      <c r="M21" s="68">
        <f>IF(ISERROR(VLOOKUP(J21,'KAYIT LİSTESİ'!$B$4:$F$703,4,0)),"",(VLOOKUP(J21,'KAYIT LİSTESİ'!$B$4:$F$703,4,0)))</f>
      </c>
      <c r="N21" s="68">
        <f>IF(ISERROR(VLOOKUP(J21,'KAYIT LİSTESİ'!$B$4:$F$703,5,0)),"",(VLOOKUP(J21,'KAYIT LİSTESİ'!$B$4:$F$703,5,0)))</f>
      </c>
      <c r="O21" s="89"/>
    </row>
    <row r="22" spans="1:15" ht="33" customHeight="1">
      <c r="A22" s="44">
        <v>6</v>
      </c>
      <c r="B22" s="86" t="s">
        <v>80</v>
      </c>
      <c r="C22" s="116">
        <f>IF(ISERROR(VLOOKUP(B22,'KAYIT LİSTESİ'!$B$4:$F$703,2,0)),"",(VLOOKUP(B22,'KAYIT LİSTESİ'!$B$4:$F$703,2,0)))</f>
      </c>
      <c r="D22" s="50">
        <f>IF(ISERROR(VLOOKUP(B22,'KAYIT LİSTESİ'!$B$4:$F$703,3,0)),"",(VLOOKUP(B22,'KAYIT LİSTESİ'!$B$4:$F$703,3,0)))</f>
      </c>
      <c r="E22" s="87">
        <f>IF(ISERROR(VLOOKUP(B22,'KAYIT LİSTESİ'!$B$4:$F$703,4,0)),"",(VLOOKUP(B22,'KAYIT LİSTESİ'!$B$4:$F$703,4,0)))</f>
      </c>
      <c r="F22" s="87">
        <f>IF(ISERROR(VLOOKUP(B22,'KAYIT LİSTESİ'!$B$4:$F$703,5,0)),"",(VLOOKUP(B22,'KAYIT LİSTESİ'!$B$4:$F$703,5,0)))</f>
      </c>
      <c r="G22" s="77"/>
      <c r="H22" s="97"/>
      <c r="I22" s="44">
        <v>16</v>
      </c>
      <c r="J22" s="86" t="s">
        <v>314</v>
      </c>
      <c r="K22" s="119">
        <f>IF(ISERROR(VLOOKUP(J22,'KAYIT LİSTESİ'!$B$4:$F$703,2,0)),"",(VLOOKUP(J22,'KAYIT LİSTESİ'!$B$4:$F$703,2,0)))</f>
      </c>
      <c r="L22" s="88">
        <f>IF(ISERROR(VLOOKUP(J22,'KAYIT LİSTESİ'!$B$4:$F$703,3,0)),"",(VLOOKUP(J22,'KAYIT LİSTESİ'!$B$4:$F$703,3,0)))</f>
      </c>
      <c r="M22" s="68">
        <f>IF(ISERROR(VLOOKUP(J22,'KAYIT LİSTESİ'!$B$4:$F$703,4,0)),"",(VLOOKUP(J22,'KAYIT LİSTESİ'!$B$4:$F$703,4,0)))</f>
      </c>
      <c r="N22" s="68">
        <f>IF(ISERROR(VLOOKUP(J22,'KAYIT LİSTESİ'!$B$4:$F$703,5,0)),"",(VLOOKUP(J22,'KAYIT LİSTESİ'!$B$4:$F$703,5,0)))</f>
      </c>
      <c r="O22" s="89"/>
    </row>
    <row r="23" spans="1:15" ht="33" customHeight="1">
      <c r="A23" s="44">
        <v>7</v>
      </c>
      <c r="B23" s="86" t="s">
        <v>346</v>
      </c>
      <c r="C23" s="116">
        <f>IF(ISERROR(VLOOKUP(B23,'KAYIT LİSTESİ'!$B$4:$F$703,2,0)),"",(VLOOKUP(B23,'KAYIT LİSTESİ'!$B$4:$F$703,2,0)))</f>
      </c>
      <c r="D23" s="50">
        <f>IF(ISERROR(VLOOKUP(B23,'KAYIT LİSTESİ'!$B$4:$F$703,3,0)),"",(VLOOKUP(B23,'KAYIT LİSTESİ'!$B$4:$F$703,3,0)))</f>
      </c>
      <c r="E23" s="87">
        <f>IF(ISERROR(VLOOKUP(B23,'KAYIT LİSTESİ'!$B$4:$F$703,4,0)),"",(VLOOKUP(B23,'KAYIT LİSTESİ'!$B$4:$F$703,4,0)))</f>
      </c>
      <c r="F23" s="87">
        <f>IF(ISERROR(VLOOKUP(B23,'KAYIT LİSTESİ'!$B$4:$F$703,5,0)),"",(VLOOKUP(B23,'KAYIT LİSTESİ'!$B$4:$F$703,5,0)))</f>
      </c>
      <c r="G23" s="77"/>
      <c r="H23" s="97"/>
      <c r="I23" s="44">
        <v>17</v>
      </c>
      <c r="J23" s="86" t="s">
        <v>315</v>
      </c>
      <c r="K23" s="119">
        <f>IF(ISERROR(VLOOKUP(J23,'KAYIT LİSTESİ'!$B$4:$F$703,2,0)),"",(VLOOKUP(J23,'KAYIT LİSTESİ'!$B$4:$F$703,2,0)))</f>
      </c>
      <c r="L23" s="88">
        <f>IF(ISERROR(VLOOKUP(J23,'KAYIT LİSTESİ'!$B$4:$F$703,3,0)),"",(VLOOKUP(J23,'KAYIT LİSTESİ'!$B$4:$F$703,3,0)))</f>
      </c>
      <c r="M23" s="68">
        <f>IF(ISERROR(VLOOKUP(J23,'KAYIT LİSTESİ'!$B$4:$F$703,4,0)),"",(VLOOKUP(J23,'KAYIT LİSTESİ'!$B$4:$F$703,4,0)))</f>
      </c>
      <c r="N23" s="68">
        <f>IF(ISERROR(VLOOKUP(J23,'KAYIT LİSTESİ'!$B$4:$F$703,5,0)),"",(VLOOKUP(J23,'KAYIT LİSTESİ'!$B$4:$F$703,5,0)))</f>
      </c>
      <c r="O23" s="89"/>
    </row>
    <row r="24" spans="1:15" ht="33" customHeight="1">
      <c r="A24" s="44">
        <v>8</v>
      </c>
      <c r="B24" s="86" t="s">
        <v>347</v>
      </c>
      <c r="C24" s="116">
        <f>IF(ISERROR(VLOOKUP(B24,'KAYIT LİSTESİ'!$B$4:$F$703,2,0)),"",(VLOOKUP(B24,'KAYIT LİSTESİ'!$B$4:$F$703,2,0)))</f>
      </c>
      <c r="D24" s="50">
        <f>IF(ISERROR(VLOOKUP(B24,'KAYIT LİSTESİ'!$B$4:$F$703,3,0)),"",(VLOOKUP(B24,'KAYIT LİSTESİ'!$B$4:$F$703,3,0)))</f>
      </c>
      <c r="E24" s="87">
        <f>IF(ISERROR(VLOOKUP(B24,'KAYIT LİSTESİ'!$B$4:$F$703,4,0)),"",(VLOOKUP(B24,'KAYIT LİSTESİ'!$B$4:$F$703,4,0)))</f>
      </c>
      <c r="F24" s="87">
        <f>IF(ISERROR(VLOOKUP(B24,'KAYIT LİSTESİ'!$B$4:$F$703,5,0)),"",(VLOOKUP(B24,'KAYIT LİSTESİ'!$B$4:$F$703,5,0)))</f>
      </c>
      <c r="G24" s="77"/>
      <c r="H24" s="97"/>
      <c r="I24" s="44">
        <v>18</v>
      </c>
      <c r="J24" s="86" t="s">
        <v>316</v>
      </c>
      <c r="K24" s="119">
        <f>IF(ISERROR(VLOOKUP(J24,'KAYIT LİSTESİ'!$B$4:$F$703,2,0)),"",(VLOOKUP(J24,'KAYIT LİSTESİ'!$B$4:$F$703,2,0)))</f>
      </c>
      <c r="L24" s="88">
        <f>IF(ISERROR(VLOOKUP(J24,'KAYIT LİSTESİ'!$B$4:$F$703,3,0)),"",(VLOOKUP(J24,'KAYIT LİSTESİ'!$B$4:$F$703,3,0)))</f>
      </c>
      <c r="M24" s="68">
        <f>IF(ISERROR(VLOOKUP(J24,'KAYIT LİSTESİ'!$B$4:$F$703,4,0)),"",(VLOOKUP(J24,'KAYIT LİSTESİ'!$B$4:$F$703,4,0)))</f>
      </c>
      <c r="N24" s="68">
        <f>IF(ISERROR(VLOOKUP(J24,'KAYIT LİSTESİ'!$B$4:$F$703,5,0)),"",(VLOOKUP(J24,'KAYIT LİSTESİ'!$B$4:$F$703,5,0)))</f>
      </c>
      <c r="O24" s="89"/>
    </row>
    <row r="25" spans="1:15" ht="33" customHeight="1">
      <c r="A25" s="156" t="s">
        <v>13</v>
      </c>
      <c r="B25" s="157"/>
      <c r="C25" s="157"/>
      <c r="D25" s="157"/>
      <c r="E25" s="157"/>
      <c r="F25" s="157"/>
      <c r="G25" s="157"/>
      <c r="H25" s="97"/>
      <c r="I25" s="44">
        <v>19</v>
      </c>
      <c r="J25" s="86" t="s">
        <v>317</v>
      </c>
      <c r="K25" s="119">
        <f>IF(ISERROR(VLOOKUP(J25,'KAYIT LİSTESİ'!$B$4:$F$703,2,0)),"",(VLOOKUP(J25,'KAYIT LİSTESİ'!$B$4:$F$703,2,0)))</f>
      </c>
      <c r="L25" s="88">
        <f>IF(ISERROR(VLOOKUP(J25,'KAYIT LİSTESİ'!$B$4:$F$703,3,0)),"",(VLOOKUP(J25,'KAYIT LİSTESİ'!$B$4:$F$703,3,0)))</f>
      </c>
      <c r="M25" s="68">
        <f>IF(ISERROR(VLOOKUP(J25,'KAYIT LİSTESİ'!$B$4:$F$703,4,0)),"",(VLOOKUP(J25,'KAYIT LİSTESİ'!$B$4:$F$703,4,0)))</f>
      </c>
      <c r="N25" s="68">
        <f>IF(ISERROR(VLOOKUP(J25,'KAYIT LİSTESİ'!$B$4:$F$703,5,0)),"",(VLOOKUP(J25,'KAYIT LİSTESİ'!$B$4:$F$703,5,0)))</f>
      </c>
      <c r="O25" s="89"/>
    </row>
    <row r="26" spans="1:15" ht="33" customHeight="1">
      <c r="A26" s="82" t="s">
        <v>7</v>
      </c>
      <c r="B26" s="82" t="s">
        <v>59</v>
      </c>
      <c r="C26" s="82" t="s">
        <v>58</v>
      </c>
      <c r="D26" s="83" t="s">
        <v>8</v>
      </c>
      <c r="E26" s="84" t="s">
        <v>9</v>
      </c>
      <c r="F26" s="84" t="s">
        <v>426</v>
      </c>
      <c r="G26" s="85" t="s">
        <v>144</v>
      </c>
      <c r="H26" s="97"/>
      <c r="I26" s="44">
        <v>20</v>
      </c>
      <c r="J26" s="86" t="s">
        <v>318</v>
      </c>
      <c r="K26" s="119">
        <f>IF(ISERROR(VLOOKUP(J26,'KAYIT LİSTESİ'!$B$4:$F$703,2,0)),"",(VLOOKUP(J26,'KAYIT LİSTESİ'!$B$4:$F$703,2,0)))</f>
      </c>
      <c r="L26" s="88">
        <f>IF(ISERROR(VLOOKUP(J26,'KAYIT LİSTESİ'!$B$4:$F$703,3,0)),"",(VLOOKUP(J26,'KAYIT LİSTESİ'!$B$4:$F$703,3,0)))</f>
      </c>
      <c r="M26" s="68">
        <f>IF(ISERROR(VLOOKUP(J26,'KAYIT LİSTESİ'!$B$4:$F$703,4,0)),"",(VLOOKUP(J26,'KAYIT LİSTESİ'!$B$4:$F$703,4,0)))</f>
      </c>
      <c r="N26" s="68">
        <f>IF(ISERROR(VLOOKUP(J26,'KAYIT LİSTESİ'!$B$4:$F$703,5,0)),"",(VLOOKUP(J26,'KAYIT LİSTESİ'!$B$4:$F$703,5,0)))</f>
      </c>
      <c r="O26" s="89"/>
    </row>
    <row r="27" spans="1:15" ht="33" customHeight="1">
      <c r="A27" s="44">
        <v>1</v>
      </c>
      <c r="B27" s="86" t="s">
        <v>81</v>
      </c>
      <c r="C27" s="116">
        <f>IF(ISERROR(VLOOKUP(B27,'KAYIT LİSTESİ'!$B$4:$F$703,2,0)),"",(VLOOKUP(B27,'KAYIT LİSTESİ'!$B$4:$F$703,2,0)))</f>
      </c>
      <c r="D27" s="50">
        <f>IF(ISERROR(VLOOKUP(B27,'KAYIT LİSTESİ'!$B$4:$F$703,3,0)),"",(VLOOKUP(B27,'KAYIT LİSTESİ'!$B$4:$F$703,3,0)))</f>
      </c>
      <c r="E27" s="87">
        <f>IF(ISERROR(VLOOKUP(B27,'KAYIT LİSTESİ'!$B$4:$F$703,4,0)),"",(VLOOKUP(B27,'KAYIT LİSTESİ'!$B$4:$F$703,4,0)))</f>
      </c>
      <c r="F27" s="87">
        <f>IF(ISERROR(VLOOKUP(B27,'KAYIT LİSTESİ'!$B$4:$F$703,5,0)),"",(VLOOKUP(B27,'KAYIT LİSTESİ'!$B$4:$F$703,5,0)))</f>
      </c>
      <c r="G27" s="77"/>
      <c r="H27" s="97"/>
      <c r="I27" s="44">
        <v>21</v>
      </c>
      <c r="J27" s="86" t="s">
        <v>319</v>
      </c>
      <c r="K27" s="119">
        <f>IF(ISERROR(VLOOKUP(J27,'KAYIT LİSTESİ'!$B$4:$F$703,2,0)),"",(VLOOKUP(J27,'KAYIT LİSTESİ'!$B$4:$F$703,2,0)))</f>
      </c>
      <c r="L27" s="88">
        <f>IF(ISERROR(VLOOKUP(J27,'KAYIT LİSTESİ'!$B$4:$F$703,3,0)),"",(VLOOKUP(J27,'KAYIT LİSTESİ'!$B$4:$F$703,3,0)))</f>
      </c>
      <c r="M27" s="68">
        <f>IF(ISERROR(VLOOKUP(J27,'KAYIT LİSTESİ'!$B$4:$F$703,4,0)),"",(VLOOKUP(J27,'KAYIT LİSTESİ'!$B$4:$F$703,4,0)))</f>
      </c>
      <c r="N27" s="68">
        <f>IF(ISERROR(VLOOKUP(J27,'KAYIT LİSTESİ'!$B$4:$F$703,5,0)),"",(VLOOKUP(J27,'KAYIT LİSTESİ'!$B$4:$F$703,5,0)))</f>
      </c>
      <c r="O27" s="89"/>
    </row>
    <row r="28" spans="1:15" ht="33" customHeight="1">
      <c r="A28" s="44">
        <v>2</v>
      </c>
      <c r="B28" s="86" t="s">
        <v>82</v>
      </c>
      <c r="C28" s="116">
        <f>IF(ISERROR(VLOOKUP(B28,'KAYIT LİSTESİ'!$B$4:$F$703,2,0)),"",(VLOOKUP(B28,'KAYIT LİSTESİ'!$B$4:$F$703,2,0)))</f>
      </c>
      <c r="D28" s="50">
        <f>IF(ISERROR(VLOOKUP(B28,'KAYIT LİSTESİ'!$B$4:$F$703,3,0)),"",(VLOOKUP(B28,'KAYIT LİSTESİ'!$B$4:$F$703,3,0)))</f>
      </c>
      <c r="E28" s="87">
        <f>IF(ISERROR(VLOOKUP(B28,'KAYIT LİSTESİ'!$B$4:$F$703,4,0)),"",(VLOOKUP(B28,'KAYIT LİSTESİ'!$B$4:$F$703,4,0)))</f>
      </c>
      <c r="F28" s="87">
        <f>IF(ISERROR(VLOOKUP(B28,'KAYIT LİSTESİ'!$B$4:$F$703,5,0)),"",(VLOOKUP(B28,'KAYIT LİSTESİ'!$B$4:$F$703,5,0)))</f>
      </c>
      <c r="G28" s="77"/>
      <c r="H28" s="97"/>
      <c r="I28" s="44">
        <v>22</v>
      </c>
      <c r="J28" s="86" t="s">
        <v>320</v>
      </c>
      <c r="K28" s="119">
        <f>IF(ISERROR(VLOOKUP(J28,'KAYIT LİSTESİ'!$B$4:$F$703,2,0)),"",(VLOOKUP(J28,'KAYIT LİSTESİ'!$B$4:$F$703,2,0)))</f>
      </c>
      <c r="L28" s="88">
        <f>IF(ISERROR(VLOOKUP(J28,'KAYIT LİSTESİ'!$B$4:$F$703,3,0)),"",(VLOOKUP(J28,'KAYIT LİSTESİ'!$B$4:$F$703,3,0)))</f>
      </c>
      <c r="M28" s="68">
        <f>IF(ISERROR(VLOOKUP(J28,'KAYIT LİSTESİ'!$B$4:$F$703,4,0)),"",(VLOOKUP(J28,'KAYIT LİSTESİ'!$B$4:$F$703,4,0)))</f>
      </c>
      <c r="N28" s="68">
        <f>IF(ISERROR(VLOOKUP(J28,'KAYIT LİSTESİ'!$B$4:$F$703,5,0)),"",(VLOOKUP(J28,'KAYIT LİSTESİ'!$B$4:$F$703,5,0)))</f>
      </c>
      <c r="O28" s="89"/>
    </row>
    <row r="29" spans="1:15" ht="33" customHeight="1">
      <c r="A29" s="44">
        <v>3</v>
      </c>
      <c r="B29" s="86" t="s">
        <v>83</v>
      </c>
      <c r="C29" s="116">
        <f>IF(ISERROR(VLOOKUP(B29,'KAYIT LİSTESİ'!$B$4:$F$703,2,0)),"",(VLOOKUP(B29,'KAYIT LİSTESİ'!$B$4:$F$703,2,0)))</f>
      </c>
      <c r="D29" s="50">
        <f>IF(ISERROR(VLOOKUP(B29,'KAYIT LİSTESİ'!$B$4:$F$703,3,0)),"",(VLOOKUP(B29,'KAYIT LİSTESİ'!$B$4:$F$703,3,0)))</f>
      </c>
      <c r="E29" s="87">
        <f>IF(ISERROR(VLOOKUP(B29,'KAYIT LİSTESİ'!$B$4:$F$703,4,0)),"",(VLOOKUP(B29,'KAYIT LİSTESİ'!$B$4:$F$703,4,0)))</f>
      </c>
      <c r="F29" s="87">
        <f>IF(ISERROR(VLOOKUP(B29,'KAYIT LİSTESİ'!$B$4:$F$703,5,0)),"",(VLOOKUP(B29,'KAYIT LİSTESİ'!$B$4:$F$703,5,0)))</f>
      </c>
      <c r="G29" s="77"/>
      <c r="H29" s="97"/>
      <c r="I29" s="44">
        <v>23</v>
      </c>
      <c r="J29" s="86" t="s">
        <v>321</v>
      </c>
      <c r="K29" s="119">
        <f>IF(ISERROR(VLOOKUP(J29,'KAYIT LİSTESİ'!$B$4:$F$703,2,0)),"",(VLOOKUP(J29,'KAYIT LİSTESİ'!$B$4:$F$703,2,0)))</f>
      </c>
      <c r="L29" s="88">
        <f>IF(ISERROR(VLOOKUP(J29,'KAYIT LİSTESİ'!$B$4:$F$703,3,0)),"",(VLOOKUP(J29,'KAYIT LİSTESİ'!$B$4:$F$703,3,0)))</f>
      </c>
      <c r="M29" s="68">
        <f>IF(ISERROR(VLOOKUP(J29,'KAYIT LİSTESİ'!$B$4:$F$703,4,0)),"",(VLOOKUP(J29,'KAYIT LİSTESİ'!$B$4:$F$703,4,0)))</f>
      </c>
      <c r="N29" s="68">
        <f>IF(ISERROR(VLOOKUP(J29,'KAYIT LİSTESİ'!$B$4:$F$703,5,0)),"",(VLOOKUP(J29,'KAYIT LİSTESİ'!$B$4:$F$703,5,0)))</f>
      </c>
      <c r="O29" s="89"/>
    </row>
    <row r="30" spans="1:15" ht="33" customHeight="1">
      <c r="A30" s="44">
        <v>4</v>
      </c>
      <c r="B30" s="86" t="s">
        <v>84</v>
      </c>
      <c r="C30" s="116">
        <f>IF(ISERROR(VLOOKUP(B30,'KAYIT LİSTESİ'!$B$4:$F$703,2,0)),"",(VLOOKUP(B30,'KAYIT LİSTESİ'!$B$4:$F$703,2,0)))</f>
      </c>
      <c r="D30" s="50">
        <f>IF(ISERROR(VLOOKUP(B30,'KAYIT LİSTESİ'!$B$4:$F$703,3,0)),"",(VLOOKUP(B30,'KAYIT LİSTESİ'!$B$4:$F$703,3,0)))</f>
      </c>
      <c r="E30" s="87">
        <f>IF(ISERROR(VLOOKUP(B30,'KAYIT LİSTESİ'!$B$4:$F$703,4,0)),"",(VLOOKUP(B30,'KAYIT LİSTESİ'!$B$4:$F$703,4,0)))</f>
      </c>
      <c r="F30" s="87">
        <f>IF(ISERROR(VLOOKUP(B30,'KAYIT LİSTESİ'!$B$4:$F$703,5,0)),"",(VLOOKUP(B30,'KAYIT LİSTESİ'!$B$4:$F$703,5,0)))</f>
      </c>
      <c r="G30" s="77"/>
      <c r="H30" s="97"/>
      <c r="I30" s="44">
        <v>24</v>
      </c>
      <c r="J30" s="86" t="s">
        <v>322</v>
      </c>
      <c r="K30" s="119">
        <f>IF(ISERROR(VLOOKUP(J30,'KAYIT LİSTESİ'!$B$4:$F$703,2,0)),"",(VLOOKUP(J30,'KAYIT LİSTESİ'!$B$4:$F$703,2,0)))</f>
      </c>
      <c r="L30" s="88">
        <f>IF(ISERROR(VLOOKUP(J30,'KAYIT LİSTESİ'!$B$4:$F$703,3,0)),"",(VLOOKUP(J30,'KAYIT LİSTESİ'!$B$4:$F$703,3,0)))</f>
      </c>
      <c r="M30" s="68">
        <f>IF(ISERROR(VLOOKUP(J30,'KAYIT LİSTESİ'!$B$4:$F$703,4,0)),"",(VLOOKUP(J30,'KAYIT LİSTESİ'!$B$4:$F$703,4,0)))</f>
      </c>
      <c r="N30" s="68">
        <f>IF(ISERROR(VLOOKUP(J30,'KAYIT LİSTESİ'!$B$4:$F$703,5,0)),"",(VLOOKUP(J30,'KAYIT LİSTESİ'!$B$4:$F$703,5,0)))</f>
      </c>
      <c r="O30" s="89"/>
    </row>
    <row r="31" spans="1:15" ht="33" customHeight="1">
      <c r="A31" s="44">
        <v>5</v>
      </c>
      <c r="B31" s="86" t="s">
        <v>85</v>
      </c>
      <c r="C31" s="116">
        <f>IF(ISERROR(VLOOKUP(B31,'KAYIT LİSTESİ'!$B$4:$F$703,2,0)),"",(VLOOKUP(B31,'KAYIT LİSTESİ'!$B$4:$F$703,2,0)))</f>
      </c>
      <c r="D31" s="50">
        <f>IF(ISERROR(VLOOKUP(B31,'KAYIT LİSTESİ'!$B$4:$F$703,3,0)),"",(VLOOKUP(B31,'KAYIT LİSTESİ'!$B$4:$F$703,3,0)))</f>
      </c>
      <c r="E31" s="87">
        <f>IF(ISERROR(VLOOKUP(B31,'KAYIT LİSTESİ'!$B$4:$F$703,4,0)),"",(VLOOKUP(B31,'KAYIT LİSTESİ'!$B$4:$F$703,4,0)))</f>
      </c>
      <c r="F31" s="87">
        <f>IF(ISERROR(VLOOKUP(B31,'KAYIT LİSTESİ'!$B$4:$F$703,5,0)),"",(VLOOKUP(B31,'KAYIT LİSTESİ'!$B$4:$F$703,5,0)))</f>
      </c>
      <c r="G31" s="77"/>
      <c r="H31" s="97"/>
      <c r="I31" s="44">
        <v>25</v>
      </c>
      <c r="J31" s="86" t="s">
        <v>323</v>
      </c>
      <c r="K31" s="119">
        <f>IF(ISERROR(VLOOKUP(J31,'KAYIT LİSTESİ'!$B$4:$F$703,2,0)),"",(VLOOKUP(J31,'KAYIT LİSTESİ'!$B$4:$F$703,2,0)))</f>
      </c>
      <c r="L31" s="88">
        <f>IF(ISERROR(VLOOKUP(J31,'KAYIT LİSTESİ'!$B$4:$F$703,3,0)),"",(VLOOKUP(J31,'KAYIT LİSTESİ'!$B$4:$F$703,3,0)))</f>
      </c>
      <c r="M31" s="68">
        <f>IF(ISERROR(VLOOKUP(J31,'KAYIT LİSTESİ'!$B$4:$F$703,4,0)),"",(VLOOKUP(J31,'KAYIT LİSTESİ'!$B$4:$F$703,4,0)))</f>
      </c>
      <c r="N31" s="68">
        <f>IF(ISERROR(VLOOKUP(J31,'KAYIT LİSTESİ'!$B$4:$F$703,5,0)),"",(VLOOKUP(J31,'KAYIT LİSTESİ'!$B$4:$F$703,5,0)))</f>
      </c>
      <c r="O31" s="89"/>
    </row>
    <row r="32" spans="1:15" ht="33" customHeight="1">
      <c r="A32" s="44">
        <v>6</v>
      </c>
      <c r="B32" s="86" t="s">
        <v>86</v>
      </c>
      <c r="C32" s="116">
        <f>IF(ISERROR(VLOOKUP(B32,'KAYIT LİSTESİ'!$B$4:$F$703,2,0)),"",(VLOOKUP(B32,'KAYIT LİSTESİ'!$B$4:$F$703,2,0)))</f>
      </c>
      <c r="D32" s="50">
        <f>IF(ISERROR(VLOOKUP(B32,'KAYIT LİSTESİ'!$B$4:$F$703,3,0)),"",(VLOOKUP(B32,'KAYIT LİSTESİ'!$B$4:$F$703,3,0)))</f>
      </c>
      <c r="E32" s="87">
        <f>IF(ISERROR(VLOOKUP(B32,'KAYIT LİSTESİ'!$B$4:$F$703,4,0)),"",(VLOOKUP(B32,'KAYIT LİSTESİ'!$B$4:$F$703,4,0)))</f>
      </c>
      <c r="F32" s="87">
        <f>IF(ISERROR(VLOOKUP(B32,'KAYIT LİSTESİ'!$B$4:$F$703,5,0)),"",(VLOOKUP(B32,'KAYIT LİSTESİ'!$B$4:$F$703,5,0)))</f>
      </c>
      <c r="G32" s="77"/>
      <c r="H32" s="97"/>
      <c r="I32" s="150" t="s">
        <v>263</v>
      </c>
      <c r="J32" s="150"/>
      <c r="K32" s="150"/>
      <c r="L32" s="150"/>
      <c r="M32" s="150"/>
      <c r="N32" s="150"/>
      <c r="O32" s="150"/>
    </row>
    <row r="33" spans="1:15" ht="33" customHeight="1">
      <c r="A33" s="44">
        <v>7</v>
      </c>
      <c r="B33" s="86" t="s">
        <v>348</v>
      </c>
      <c r="C33" s="116">
        <f>IF(ISERROR(VLOOKUP(B33,'KAYIT LİSTESİ'!$B$4:$F$703,2,0)),"",(VLOOKUP(B33,'KAYIT LİSTESİ'!$B$4:$F$703,2,0)))</f>
      </c>
      <c r="D33" s="50">
        <f>IF(ISERROR(VLOOKUP(B33,'KAYIT LİSTESİ'!$B$4:$F$703,3,0)),"",(VLOOKUP(B33,'KAYIT LİSTESİ'!$B$4:$F$703,3,0)))</f>
      </c>
      <c r="E33" s="87">
        <f>IF(ISERROR(VLOOKUP(B33,'KAYIT LİSTESİ'!$B$4:$F$703,4,0)),"",(VLOOKUP(B33,'KAYIT LİSTESİ'!$B$4:$F$703,4,0)))</f>
      </c>
      <c r="F33" s="87">
        <f>IF(ISERROR(VLOOKUP(B33,'KAYIT LİSTESİ'!$B$4:$F$703,5,0)),"",(VLOOKUP(B33,'KAYIT LİSTESİ'!$B$4:$F$703,5,0)))</f>
      </c>
      <c r="G33" s="77"/>
      <c r="H33" s="97"/>
      <c r="I33" s="98" t="s">
        <v>5</v>
      </c>
      <c r="J33" s="105"/>
      <c r="K33" s="98" t="s">
        <v>57</v>
      </c>
      <c r="L33" s="98" t="s">
        <v>15</v>
      </c>
      <c r="M33" s="98" t="s">
        <v>6</v>
      </c>
      <c r="N33" s="98" t="s">
        <v>426</v>
      </c>
      <c r="O33" s="98" t="s">
        <v>149</v>
      </c>
    </row>
    <row r="34" spans="1:15" ht="33" customHeight="1">
      <c r="A34" s="44">
        <v>8</v>
      </c>
      <c r="B34" s="86" t="s">
        <v>349</v>
      </c>
      <c r="C34" s="116">
        <f>IF(ISERROR(VLOOKUP(B34,'KAYIT LİSTESİ'!$B$4:$F$703,2,0)),"",(VLOOKUP(B34,'KAYIT LİSTESİ'!$B$4:$F$703,2,0)))</f>
      </c>
      <c r="D34" s="50">
        <f>IF(ISERROR(VLOOKUP(B34,'KAYIT LİSTESİ'!$B$4:$F$703,3,0)),"",(VLOOKUP(B34,'KAYIT LİSTESİ'!$B$4:$F$703,3,0)))</f>
      </c>
      <c r="E34" s="87">
        <f>IF(ISERROR(VLOOKUP(B34,'KAYIT LİSTESİ'!$B$4:$F$703,4,0)),"",(VLOOKUP(B34,'KAYIT LİSTESİ'!$B$4:$F$703,4,0)))</f>
      </c>
      <c r="F34" s="87">
        <f>IF(ISERROR(VLOOKUP(B34,'KAYIT LİSTESİ'!$B$4:$F$703,5,0)),"",(VLOOKUP(B34,'KAYIT LİSTESİ'!$B$4:$F$703,5,0)))</f>
      </c>
      <c r="G34" s="77"/>
      <c r="H34" s="97"/>
      <c r="I34" s="47">
        <v>1</v>
      </c>
      <c r="J34" s="48" t="s">
        <v>191</v>
      </c>
      <c r="K34" s="111">
        <f>IF(ISERROR(VLOOKUP(J34,'KAYIT LİSTESİ'!$B$4:$F$703,2,0)),"",(VLOOKUP(J34,'KAYIT LİSTESİ'!$B$4:$F$703,2,0)))</f>
      </c>
      <c r="L34" s="49">
        <f>IF(ISERROR(VLOOKUP(J34,'KAYIT LİSTESİ'!$B$4:$F$703,3,0)),"",(VLOOKUP(J34,'KAYIT LİSTESİ'!$B$4:$F$703,3,0)))</f>
      </c>
      <c r="M34" s="80">
        <f>IF(ISERROR(VLOOKUP(J34,'KAYIT LİSTESİ'!$B$4:$F$703,4,0)),"",(VLOOKUP(J34,'KAYIT LİSTESİ'!$B$4:$F$703,4,0)))</f>
      </c>
      <c r="N34" s="80">
        <f>IF(ISERROR(VLOOKUP(J34,'KAYIT LİSTESİ'!$B$4:$F$703,5,0)),"",(VLOOKUP(J34,'KAYIT LİSTESİ'!$B$4:$F$703,5,0)))</f>
      </c>
      <c r="O34" s="89"/>
    </row>
    <row r="35" spans="1:15" ht="33" customHeight="1">
      <c r="A35" s="156" t="s">
        <v>470</v>
      </c>
      <c r="B35" s="157"/>
      <c r="C35" s="157"/>
      <c r="D35" s="157"/>
      <c r="E35" s="157"/>
      <c r="F35" s="157"/>
      <c r="G35" s="157"/>
      <c r="H35" s="97"/>
      <c r="I35" s="47">
        <v>2</v>
      </c>
      <c r="J35" s="48" t="s">
        <v>192</v>
      </c>
      <c r="K35" s="111">
        <f>IF(ISERROR(VLOOKUP(J35,'KAYIT LİSTESİ'!$B$4:$F$703,2,0)),"",(VLOOKUP(J35,'KAYIT LİSTESİ'!$B$4:$F$703,2,0)))</f>
      </c>
      <c r="L35" s="49">
        <f>IF(ISERROR(VLOOKUP(J35,'KAYIT LİSTESİ'!$B$4:$F$703,3,0)),"",(VLOOKUP(J35,'KAYIT LİSTESİ'!$B$4:$F$703,3,0)))</f>
      </c>
      <c r="M35" s="80">
        <f>IF(ISERROR(VLOOKUP(J35,'KAYIT LİSTESİ'!$B$4:$F$703,4,0)),"",(VLOOKUP(J35,'KAYIT LİSTESİ'!$B$4:$F$703,4,0)))</f>
      </c>
      <c r="N35" s="80">
        <f>IF(ISERROR(VLOOKUP(J35,'KAYIT LİSTESİ'!$B$4:$F$703,5,0)),"",(VLOOKUP(J35,'KAYIT LİSTESİ'!$B$4:$F$703,5,0)))</f>
      </c>
      <c r="O35" s="89"/>
    </row>
    <row r="36" spans="1:15" ht="33" customHeight="1">
      <c r="A36" s="82" t="s">
        <v>7</v>
      </c>
      <c r="B36" s="82" t="s">
        <v>59</v>
      </c>
      <c r="C36" s="82" t="s">
        <v>58</v>
      </c>
      <c r="D36" s="83" t="s">
        <v>8</v>
      </c>
      <c r="E36" s="84" t="s">
        <v>9</v>
      </c>
      <c r="F36" s="84" t="s">
        <v>426</v>
      </c>
      <c r="G36" s="85" t="s">
        <v>144</v>
      </c>
      <c r="H36" s="97"/>
      <c r="I36" s="47">
        <v>3</v>
      </c>
      <c r="J36" s="48" t="s">
        <v>193</v>
      </c>
      <c r="K36" s="111">
        <f>IF(ISERROR(VLOOKUP(J36,'KAYIT LİSTESİ'!$B$4:$F$703,2,0)),"",(VLOOKUP(J36,'KAYIT LİSTESİ'!$B$4:$F$703,2,0)))</f>
      </c>
      <c r="L36" s="49">
        <f>IF(ISERROR(VLOOKUP(J36,'KAYIT LİSTESİ'!$B$4:$F$703,3,0)),"",(VLOOKUP(J36,'KAYIT LİSTESİ'!$B$4:$F$703,3,0)))</f>
      </c>
      <c r="M36" s="80">
        <f>IF(ISERROR(VLOOKUP(J36,'KAYIT LİSTESİ'!$B$4:$F$703,4,0)),"",(VLOOKUP(J36,'KAYIT LİSTESİ'!$B$4:$F$703,4,0)))</f>
      </c>
      <c r="N36" s="80">
        <f>IF(ISERROR(VLOOKUP(J36,'KAYIT LİSTESİ'!$B$4:$F$703,5,0)),"",(VLOOKUP(J36,'KAYIT LİSTESİ'!$B$4:$F$703,5,0)))</f>
      </c>
      <c r="O36" s="89"/>
    </row>
    <row r="37" spans="1:15" ht="33" customHeight="1">
      <c r="A37" s="44">
        <v>1</v>
      </c>
      <c r="B37" s="86" t="s">
        <v>81</v>
      </c>
      <c r="C37" s="116">
        <f>IF(ISERROR(VLOOKUP(B37,'KAYIT LİSTESİ'!$B$4:$F$703,2,0)),"",(VLOOKUP(B37,'KAYIT LİSTESİ'!$B$4:$F$703,2,0)))</f>
      </c>
      <c r="D37" s="50">
        <f>IF(ISERROR(VLOOKUP(B37,'KAYIT LİSTESİ'!$B$4:$F$703,3,0)),"",(VLOOKUP(B37,'KAYIT LİSTESİ'!$B$4:$F$703,3,0)))</f>
      </c>
      <c r="E37" s="87">
        <f>IF(ISERROR(VLOOKUP(B37,'KAYIT LİSTESİ'!$B$4:$F$703,4,0)),"",(VLOOKUP(B37,'KAYIT LİSTESİ'!$B$4:$F$703,4,0)))</f>
      </c>
      <c r="F37" s="87">
        <f>IF(ISERROR(VLOOKUP(B37,'KAYIT LİSTESİ'!$B$4:$F$703,5,0)),"",(VLOOKUP(B37,'KAYIT LİSTESİ'!$B$4:$F$703,5,0)))</f>
      </c>
      <c r="G37" s="77"/>
      <c r="H37" s="97"/>
      <c r="I37" s="47">
        <v>4</v>
      </c>
      <c r="J37" s="48" t="s">
        <v>194</v>
      </c>
      <c r="K37" s="111">
        <f>IF(ISERROR(VLOOKUP(J37,'KAYIT LİSTESİ'!$B$4:$F$703,2,0)),"",(VLOOKUP(J37,'KAYIT LİSTESİ'!$B$4:$F$703,2,0)))</f>
      </c>
      <c r="L37" s="49">
        <f>IF(ISERROR(VLOOKUP(J37,'KAYIT LİSTESİ'!$B$4:$F$703,3,0)),"",(VLOOKUP(J37,'KAYIT LİSTESİ'!$B$4:$F$703,3,0)))</f>
      </c>
      <c r="M37" s="80">
        <f>IF(ISERROR(VLOOKUP(J37,'KAYIT LİSTESİ'!$B$4:$F$703,4,0)),"",(VLOOKUP(J37,'KAYIT LİSTESİ'!$B$4:$F$703,4,0)))</f>
      </c>
      <c r="N37" s="80">
        <f>IF(ISERROR(VLOOKUP(J37,'KAYIT LİSTESİ'!$B$4:$F$703,5,0)),"",(VLOOKUP(J37,'KAYIT LİSTESİ'!$B$4:$F$703,5,0)))</f>
      </c>
      <c r="O37" s="89"/>
    </row>
    <row r="38" spans="1:15" ht="33" customHeight="1">
      <c r="A38" s="44">
        <v>2</v>
      </c>
      <c r="B38" s="86" t="s">
        <v>82</v>
      </c>
      <c r="C38" s="116">
        <f>IF(ISERROR(VLOOKUP(B38,'KAYIT LİSTESİ'!$B$4:$F$703,2,0)),"",(VLOOKUP(B38,'KAYIT LİSTESİ'!$B$4:$F$703,2,0)))</f>
      </c>
      <c r="D38" s="50">
        <f>IF(ISERROR(VLOOKUP(B38,'KAYIT LİSTESİ'!$B$4:$F$703,3,0)),"",(VLOOKUP(B38,'KAYIT LİSTESİ'!$B$4:$F$703,3,0)))</f>
      </c>
      <c r="E38" s="87">
        <f>IF(ISERROR(VLOOKUP(B38,'KAYIT LİSTESİ'!$B$4:$F$703,4,0)),"",(VLOOKUP(B38,'KAYIT LİSTESİ'!$B$4:$F$703,4,0)))</f>
      </c>
      <c r="F38" s="87">
        <f>IF(ISERROR(VLOOKUP(B38,'KAYIT LİSTESİ'!$B$4:$F$703,5,0)),"",(VLOOKUP(B38,'KAYIT LİSTESİ'!$B$4:$F$703,5,0)))</f>
      </c>
      <c r="G38" s="77"/>
      <c r="H38" s="97"/>
      <c r="I38" s="47">
        <v>5</v>
      </c>
      <c r="J38" s="48" t="s">
        <v>195</v>
      </c>
      <c r="K38" s="111">
        <f>IF(ISERROR(VLOOKUP(J38,'KAYIT LİSTESİ'!$B$4:$F$703,2,0)),"",(VLOOKUP(J38,'KAYIT LİSTESİ'!$B$4:$F$703,2,0)))</f>
      </c>
      <c r="L38" s="49">
        <f>IF(ISERROR(VLOOKUP(J38,'KAYIT LİSTESİ'!$B$4:$F$703,3,0)),"",(VLOOKUP(J38,'KAYIT LİSTESİ'!$B$4:$F$703,3,0)))</f>
      </c>
      <c r="M38" s="80">
        <f>IF(ISERROR(VLOOKUP(J38,'KAYIT LİSTESİ'!$B$4:$F$703,4,0)),"",(VLOOKUP(J38,'KAYIT LİSTESİ'!$B$4:$F$703,4,0)))</f>
      </c>
      <c r="N38" s="80">
        <f>IF(ISERROR(VLOOKUP(J38,'KAYIT LİSTESİ'!$B$4:$F$703,5,0)),"",(VLOOKUP(J38,'KAYIT LİSTESİ'!$B$4:$F$703,5,0)))</f>
      </c>
      <c r="O38" s="89"/>
    </row>
    <row r="39" spans="1:15" ht="33" customHeight="1">
      <c r="A39" s="44">
        <v>3</v>
      </c>
      <c r="B39" s="86" t="s">
        <v>83</v>
      </c>
      <c r="C39" s="116">
        <f>IF(ISERROR(VLOOKUP(B39,'KAYIT LİSTESİ'!$B$4:$F$703,2,0)),"",(VLOOKUP(B39,'KAYIT LİSTESİ'!$B$4:$F$703,2,0)))</f>
      </c>
      <c r="D39" s="50">
        <f>IF(ISERROR(VLOOKUP(B39,'KAYIT LİSTESİ'!$B$4:$F$703,3,0)),"",(VLOOKUP(B39,'KAYIT LİSTESİ'!$B$4:$F$703,3,0)))</f>
      </c>
      <c r="E39" s="87">
        <f>IF(ISERROR(VLOOKUP(B39,'KAYIT LİSTESİ'!$B$4:$F$703,4,0)),"",(VLOOKUP(B39,'KAYIT LİSTESİ'!$B$4:$F$703,4,0)))</f>
      </c>
      <c r="F39" s="87">
        <f>IF(ISERROR(VLOOKUP(B39,'KAYIT LİSTESİ'!$B$4:$F$703,5,0)),"",(VLOOKUP(B39,'KAYIT LİSTESİ'!$B$4:$F$703,5,0)))</f>
      </c>
      <c r="G39" s="77"/>
      <c r="H39" s="97"/>
      <c r="I39" s="47">
        <v>6</v>
      </c>
      <c r="J39" s="48" t="s">
        <v>196</v>
      </c>
      <c r="K39" s="111">
        <f>IF(ISERROR(VLOOKUP(J39,'KAYIT LİSTESİ'!$B$4:$F$703,2,0)),"",(VLOOKUP(J39,'KAYIT LİSTESİ'!$B$4:$F$703,2,0)))</f>
      </c>
      <c r="L39" s="49">
        <f>IF(ISERROR(VLOOKUP(J39,'KAYIT LİSTESİ'!$B$4:$F$703,3,0)),"",(VLOOKUP(J39,'KAYIT LİSTESİ'!$B$4:$F$703,3,0)))</f>
      </c>
      <c r="M39" s="80">
        <f>IF(ISERROR(VLOOKUP(J39,'KAYIT LİSTESİ'!$B$4:$F$703,4,0)),"",(VLOOKUP(J39,'KAYIT LİSTESİ'!$B$4:$F$703,4,0)))</f>
      </c>
      <c r="N39" s="80">
        <f>IF(ISERROR(VLOOKUP(J39,'KAYIT LİSTESİ'!$B$4:$F$703,5,0)),"",(VLOOKUP(J39,'KAYIT LİSTESİ'!$B$4:$F$703,5,0)))</f>
      </c>
      <c r="O39" s="89"/>
    </row>
    <row r="40" spans="1:15" ht="33" customHeight="1">
      <c r="A40" s="44">
        <v>4</v>
      </c>
      <c r="B40" s="86" t="s">
        <v>84</v>
      </c>
      <c r="C40" s="116">
        <f>IF(ISERROR(VLOOKUP(B40,'KAYIT LİSTESİ'!$B$4:$F$703,2,0)),"",(VLOOKUP(B40,'KAYIT LİSTESİ'!$B$4:$F$703,2,0)))</f>
      </c>
      <c r="D40" s="50">
        <f>IF(ISERROR(VLOOKUP(B40,'KAYIT LİSTESİ'!$B$4:$F$703,3,0)),"",(VLOOKUP(B40,'KAYIT LİSTESİ'!$B$4:$F$703,3,0)))</f>
      </c>
      <c r="E40" s="87">
        <f>IF(ISERROR(VLOOKUP(B40,'KAYIT LİSTESİ'!$B$4:$F$703,4,0)),"",(VLOOKUP(B40,'KAYIT LİSTESİ'!$B$4:$F$703,4,0)))</f>
      </c>
      <c r="F40" s="87">
        <f>IF(ISERROR(VLOOKUP(B40,'KAYIT LİSTESİ'!$B$4:$F$703,5,0)),"",(VLOOKUP(B40,'KAYIT LİSTESİ'!$B$4:$F$703,5,0)))</f>
      </c>
      <c r="G40" s="77"/>
      <c r="H40" s="97"/>
      <c r="I40" s="47">
        <v>7</v>
      </c>
      <c r="J40" s="48" t="s">
        <v>197</v>
      </c>
      <c r="K40" s="111">
        <f>IF(ISERROR(VLOOKUP(J40,'KAYIT LİSTESİ'!$B$4:$F$703,2,0)),"",(VLOOKUP(J40,'KAYIT LİSTESİ'!$B$4:$F$703,2,0)))</f>
      </c>
      <c r="L40" s="49">
        <f>IF(ISERROR(VLOOKUP(J40,'KAYIT LİSTESİ'!$B$4:$F$703,3,0)),"",(VLOOKUP(J40,'KAYIT LİSTESİ'!$B$4:$F$703,3,0)))</f>
      </c>
      <c r="M40" s="80">
        <f>IF(ISERROR(VLOOKUP(J40,'KAYIT LİSTESİ'!$B$4:$F$703,4,0)),"",(VLOOKUP(J40,'KAYIT LİSTESİ'!$B$4:$F$703,4,0)))</f>
      </c>
      <c r="N40" s="80">
        <f>IF(ISERROR(VLOOKUP(J40,'KAYIT LİSTESİ'!$B$4:$F$703,5,0)),"",(VLOOKUP(J40,'KAYIT LİSTESİ'!$B$4:$F$703,5,0)))</f>
      </c>
      <c r="O40" s="89"/>
    </row>
    <row r="41" spans="1:15" ht="33" customHeight="1">
      <c r="A41" s="44">
        <v>5</v>
      </c>
      <c r="B41" s="86" t="s">
        <v>85</v>
      </c>
      <c r="C41" s="116">
        <f>IF(ISERROR(VLOOKUP(B41,'KAYIT LİSTESİ'!$B$4:$F$703,2,0)),"",(VLOOKUP(B41,'KAYIT LİSTESİ'!$B$4:$F$703,2,0)))</f>
      </c>
      <c r="D41" s="50">
        <f>IF(ISERROR(VLOOKUP(B41,'KAYIT LİSTESİ'!$B$4:$F$703,3,0)),"",(VLOOKUP(B41,'KAYIT LİSTESİ'!$B$4:$F$703,3,0)))</f>
      </c>
      <c r="E41" s="87">
        <f>IF(ISERROR(VLOOKUP(B41,'KAYIT LİSTESİ'!$B$4:$F$703,4,0)),"",(VLOOKUP(B41,'KAYIT LİSTESİ'!$B$4:$F$703,4,0)))</f>
      </c>
      <c r="F41" s="87">
        <f>IF(ISERROR(VLOOKUP(B41,'KAYIT LİSTESİ'!$B$4:$F$703,5,0)),"",(VLOOKUP(B41,'KAYIT LİSTESİ'!$B$4:$F$703,5,0)))</f>
      </c>
      <c r="G41" s="77"/>
      <c r="H41" s="97"/>
      <c r="I41" s="47">
        <v>8</v>
      </c>
      <c r="J41" s="48" t="s">
        <v>198</v>
      </c>
      <c r="K41" s="111">
        <f>IF(ISERROR(VLOOKUP(J41,'KAYIT LİSTESİ'!$B$4:$F$703,2,0)),"",(VLOOKUP(J41,'KAYIT LİSTESİ'!$B$4:$F$703,2,0)))</f>
      </c>
      <c r="L41" s="49">
        <f>IF(ISERROR(VLOOKUP(J41,'KAYIT LİSTESİ'!$B$4:$F$703,3,0)),"",(VLOOKUP(J41,'KAYIT LİSTESİ'!$B$4:$F$703,3,0)))</f>
      </c>
      <c r="M41" s="80">
        <f>IF(ISERROR(VLOOKUP(J41,'KAYIT LİSTESİ'!$B$4:$F$703,4,0)),"",(VLOOKUP(J41,'KAYIT LİSTESİ'!$B$4:$F$703,4,0)))</f>
      </c>
      <c r="N41" s="80">
        <f>IF(ISERROR(VLOOKUP(J41,'KAYIT LİSTESİ'!$B$4:$F$703,5,0)),"",(VLOOKUP(J41,'KAYIT LİSTESİ'!$B$4:$F$703,5,0)))</f>
      </c>
      <c r="O41" s="89"/>
    </row>
    <row r="42" spans="1:15" ht="33" customHeight="1">
      <c r="A42" s="44">
        <v>6</v>
      </c>
      <c r="B42" s="86" t="s">
        <v>86</v>
      </c>
      <c r="C42" s="116">
        <f>IF(ISERROR(VLOOKUP(B42,'KAYIT LİSTESİ'!$B$4:$F$703,2,0)),"",(VLOOKUP(B42,'KAYIT LİSTESİ'!$B$4:$F$703,2,0)))</f>
      </c>
      <c r="D42" s="50">
        <f>IF(ISERROR(VLOOKUP(B42,'KAYIT LİSTESİ'!$B$4:$F$703,3,0)),"",(VLOOKUP(B42,'KAYIT LİSTESİ'!$B$4:$F$703,3,0)))</f>
      </c>
      <c r="E42" s="87">
        <f>IF(ISERROR(VLOOKUP(B42,'KAYIT LİSTESİ'!$B$4:$F$703,4,0)),"",(VLOOKUP(B42,'KAYIT LİSTESİ'!$B$4:$F$703,4,0)))</f>
      </c>
      <c r="F42" s="87">
        <f>IF(ISERROR(VLOOKUP(B42,'KAYIT LİSTESİ'!$B$4:$F$703,5,0)),"",(VLOOKUP(B42,'KAYIT LİSTESİ'!$B$4:$F$703,5,0)))</f>
      </c>
      <c r="G42" s="77"/>
      <c r="H42" s="97"/>
      <c r="I42" s="47">
        <v>9</v>
      </c>
      <c r="J42" s="48" t="s">
        <v>199</v>
      </c>
      <c r="K42" s="111">
        <f>IF(ISERROR(VLOOKUP(J42,'KAYIT LİSTESİ'!$B$4:$F$703,2,0)),"",(VLOOKUP(J42,'KAYIT LİSTESİ'!$B$4:$F$703,2,0)))</f>
      </c>
      <c r="L42" s="49">
        <f>IF(ISERROR(VLOOKUP(J42,'KAYIT LİSTESİ'!$B$4:$F$703,3,0)),"",(VLOOKUP(J42,'KAYIT LİSTESİ'!$B$4:$F$703,3,0)))</f>
      </c>
      <c r="M42" s="80">
        <f>IF(ISERROR(VLOOKUP(J42,'KAYIT LİSTESİ'!$B$4:$F$703,4,0)),"",(VLOOKUP(J42,'KAYIT LİSTESİ'!$B$4:$F$703,4,0)))</f>
      </c>
      <c r="N42" s="80">
        <f>IF(ISERROR(VLOOKUP(J42,'KAYIT LİSTESİ'!$B$4:$F$703,5,0)),"",(VLOOKUP(J42,'KAYIT LİSTESİ'!$B$4:$F$703,5,0)))</f>
      </c>
      <c r="O42" s="89"/>
    </row>
    <row r="43" spans="1:15" ht="33" customHeight="1">
      <c r="A43" s="44">
        <v>7</v>
      </c>
      <c r="B43" s="86" t="s">
        <v>348</v>
      </c>
      <c r="C43" s="116">
        <f>IF(ISERROR(VLOOKUP(B43,'KAYIT LİSTESİ'!$B$4:$F$703,2,0)),"",(VLOOKUP(B43,'KAYIT LİSTESİ'!$B$4:$F$703,2,0)))</f>
      </c>
      <c r="D43" s="50">
        <f>IF(ISERROR(VLOOKUP(B43,'KAYIT LİSTESİ'!$B$4:$F$703,3,0)),"",(VLOOKUP(B43,'KAYIT LİSTESİ'!$B$4:$F$703,3,0)))</f>
      </c>
      <c r="E43" s="87">
        <f>IF(ISERROR(VLOOKUP(B43,'KAYIT LİSTESİ'!$B$4:$F$703,4,0)),"",(VLOOKUP(B43,'KAYIT LİSTESİ'!$B$4:$F$703,4,0)))</f>
      </c>
      <c r="F43" s="87">
        <f>IF(ISERROR(VLOOKUP(B43,'KAYIT LİSTESİ'!$B$4:$F$703,5,0)),"",(VLOOKUP(B43,'KAYIT LİSTESİ'!$B$4:$F$703,5,0)))</f>
      </c>
      <c r="G43" s="77"/>
      <c r="H43" s="97"/>
      <c r="I43" s="47">
        <v>10</v>
      </c>
      <c r="J43" s="48" t="s">
        <v>200</v>
      </c>
      <c r="K43" s="111">
        <f>IF(ISERROR(VLOOKUP(J43,'KAYIT LİSTESİ'!$B$4:$F$703,2,0)),"",(VLOOKUP(J43,'KAYIT LİSTESİ'!$B$4:$F$703,2,0)))</f>
      </c>
      <c r="L43" s="49">
        <f>IF(ISERROR(VLOOKUP(J43,'KAYIT LİSTESİ'!$B$4:$F$703,3,0)),"",(VLOOKUP(J43,'KAYIT LİSTESİ'!$B$4:$F$703,3,0)))</f>
      </c>
      <c r="M43" s="80">
        <f>IF(ISERROR(VLOOKUP(J43,'KAYIT LİSTESİ'!$B$4:$F$703,4,0)),"",(VLOOKUP(J43,'KAYIT LİSTESİ'!$B$4:$F$703,4,0)))</f>
      </c>
      <c r="N43" s="80">
        <f>IF(ISERROR(VLOOKUP(J43,'KAYIT LİSTESİ'!$B$4:$F$703,5,0)),"",(VLOOKUP(J43,'KAYIT LİSTESİ'!$B$4:$F$703,5,0)))</f>
      </c>
      <c r="O43" s="89"/>
    </row>
    <row r="44" spans="1:15" ht="33" customHeight="1">
      <c r="A44" s="44">
        <v>8</v>
      </c>
      <c r="B44" s="86" t="s">
        <v>349</v>
      </c>
      <c r="C44" s="116">
        <f>IF(ISERROR(VLOOKUP(B44,'KAYIT LİSTESİ'!$B$4:$F$703,2,0)),"",(VLOOKUP(B44,'KAYIT LİSTESİ'!$B$4:$F$703,2,0)))</f>
      </c>
      <c r="D44" s="50">
        <f>IF(ISERROR(VLOOKUP(B44,'KAYIT LİSTESİ'!$B$4:$F$703,3,0)),"",(VLOOKUP(B44,'KAYIT LİSTESİ'!$B$4:$F$703,3,0)))</f>
      </c>
      <c r="E44" s="87">
        <f>IF(ISERROR(VLOOKUP(B44,'KAYIT LİSTESİ'!$B$4:$F$703,4,0)),"",(VLOOKUP(B44,'KAYIT LİSTESİ'!$B$4:$F$703,4,0)))</f>
      </c>
      <c r="F44" s="87">
        <f>IF(ISERROR(VLOOKUP(B44,'KAYIT LİSTESİ'!$B$4:$F$703,5,0)),"",(VLOOKUP(B44,'KAYIT LİSTESİ'!$B$4:$F$703,5,0)))</f>
      </c>
      <c r="G44" s="77"/>
      <c r="H44" s="97"/>
      <c r="I44" s="47">
        <v>11</v>
      </c>
      <c r="J44" s="48" t="s">
        <v>201</v>
      </c>
      <c r="K44" s="111">
        <f>IF(ISERROR(VLOOKUP(J44,'KAYIT LİSTESİ'!$B$4:$F$703,2,0)),"",(VLOOKUP(J44,'KAYIT LİSTESİ'!$B$4:$F$703,2,0)))</f>
      </c>
      <c r="L44" s="49">
        <f>IF(ISERROR(VLOOKUP(J44,'KAYIT LİSTESİ'!$B$4:$F$703,3,0)),"",(VLOOKUP(J44,'KAYIT LİSTESİ'!$B$4:$F$703,3,0)))</f>
      </c>
      <c r="M44" s="80">
        <f>IF(ISERROR(VLOOKUP(J44,'KAYIT LİSTESİ'!$B$4:$F$703,4,0)),"",(VLOOKUP(J44,'KAYIT LİSTESİ'!$B$4:$F$703,4,0)))</f>
      </c>
      <c r="N44" s="80">
        <f>IF(ISERROR(VLOOKUP(J44,'KAYIT LİSTESİ'!$B$4:$F$703,5,0)),"",(VLOOKUP(J44,'KAYIT LİSTESİ'!$B$4:$F$703,5,0)))</f>
      </c>
      <c r="O44" s="89"/>
    </row>
    <row r="45" spans="1:15" ht="33" customHeight="1">
      <c r="A45" s="177" t="s">
        <v>146</v>
      </c>
      <c r="B45" s="177"/>
      <c r="C45" s="177"/>
      <c r="D45" s="177"/>
      <c r="E45" s="177"/>
      <c r="F45" s="177"/>
      <c r="G45" s="177"/>
      <c r="H45" s="97"/>
      <c r="I45" s="47">
        <v>12</v>
      </c>
      <c r="J45" s="48" t="s">
        <v>202</v>
      </c>
      <c r="K45" s="111">
        <f>IF(ISERROR(VLOOKUP(J45,'KAYIT LİSTESİ'!$B$4:$F$703,2,0)),"",(VLOOKUP(J45,'KAYIT LİSTESİ'!$B$4:$F$703,2,0)))</f>
      </c>
      <c r="L45" s="49">
        <f>IF(ISERROR(VLOOKUP(J45,'KAYIT LİSTESİ'!$B$4:$F$703,3,0)),"",(VLOOKUP(J45,'KAYIT LİSTESİ'!$B$4:$F$703,3,0)))</f>
      </c>
      <c r="M45" s="80">
        <f>IF(ISERROR(VLOOKUP(J45,'KAYIT LİSTESİ'!$B$4:$F$703,4,0)),"",(VLOOKUP(J45,'KAYIT LİSTESİ'!$B$4:$F$703,4,0)))</f>
      </c>
      <c r="N45" s="80">
        <f>IF(ISERROR(VLOOKUP(J45,'KAYIT LİSTESİ'!$B$4:$F$703,5,0)),"",(VLOOKUP(J45,'KAYIT LİSTESİ'!$B$4:$F$703,5,0)))</f>
      </c>
      <c r="O45" s="89"/>
    </row>
    <row r="46" spans="1:15" ht="33" customHeight="1">
      <c r="A46" s="156" t="s">
        <v>11</v>
      </c>
      <c r="B46" s="157"/>
      <c r="C46" s="157"/>
      <c r="D46" s="157"/>
      <c r="E46" s="157"/>
      <c r="F46" s="157"/>
      <c r="G46" s="157"/>
      <c r="H46" s="97"/>
      <c r="I46" s="47">
        <v>13</v>
      </c>
      <c r="J46" s="48" t="s">
        <v>203</v>
      </c>
      <c r="K46" s="111">
        <f>IF(ISERROR(VLOOKUP(J46,'KAYIT LİSTESİ'!$B$4:$F$703,2,0)),"",(VLOOKUP(J46,'KAYIT LİSTESİ'!$B$4:$F$703,2,0)))</f>
      </c>
      <c r="L46" s="49">
        <f>IF(ISERROR(VLOOKUP(J46,'KAYIT LİSTESİ'!$B$4:$F$703,3,0)),"",(VLOOKUP(J46,'KAYIT LİSTESİ'!$B$4:$F$703,3,0)))</f>
      </c>
      <c r="M46" s="80">
        <f>IF(ISERROR(VLOOKUP(J46,'KAYIT LİSTESİ'!$B$4:$F$703,4,0)),"",(VLOOKUP(J46,'KAYIT LİSTESİ'!$B$4:$F$703,4,0)))</f>
      </c>
      <c r="N46" s="80">
        <f>IF(ISERROR(VLOOKUP(J46,'KAYIT LİSTESİ'!$B$4:$F$703,5,0)),"",(VLOOKUP(J46,'KAYIT LİSTESİ'!$B$4:$F$703,5,0)))</f>
      </c>
      <c r="O46" s="89"/>
    </row>
    <row r="47" spans="1:15" ht="33" customHeight="1">
      <c r="A47" s="82" t="s">
        <v>7</v>
      </c>
      <c r="B47" s="82" t="s">
        <v>59</v>
      </c>
      <c r="C47" s="82" t="s">
        <v>58</v>
      </c>
      <c r="D47" s="83" t="s">
        <v>8</v>
      </c>
      <c r="E47" s="84" t="s">
        <v>9</v>
      </c>
      <c r="F47" s="84" t="s">
        <v>426</v>
      </c>
      <c r="G47" s="82" t="s">
        <v>10</v>
      </c>
      <c r="H47" s="97"/>
      <c r="I47" s="47">
        <v>14</v>
      </c>
      <c r="J47" s="48" t="s">
        <v>204</v>
      </c>
      <c r="K47" s="111">
        <f>IF(ISERROR(VLOOKUP(J47,'KAYIT LİSTESİ'!$B$4:$F$703,2,0)),"",(VLOOKUP(J47,'KAYIT LİSTESİ'!$B$4:$F$703,2,0)))</f>
      </c>
      <c r="L47" s="49">
        <f>IF(ISERROR(VLOOKUP(J47,'KAYIT LİSTESİ'!$B$4:$F$703,3,0)),"",(VLOOKUP(J47,'KAYIT LİSTESİ'!$B$4:$F$703,3,0)))</f>
      </c>
      <c r="M47" s="80">
        <f>IF(ISERROR(VLOOKUP(J47,'KAYIT LİSTESİ'!$B$4:$F$703,4,0)),"",(VLOOKUP(J47,'KAYIT LİSTESİ'!$B$4:$F$703,4,0)))</f>
      </c>
      <c r="N47" s="80">
        <f>IF(ISERROR(VLOOKUP(J47,'KAYIT LİSTESİ'!$B$4:$F$703,5,0)),"",(VLOOKUP(J47,'KAYIT LİSTESİ'!$B$4:$F$703,5,0)))</f>
      </c>
      <c r="O47" s="89"/>
    </row>
    <row r="48" spans="1:15" ht="33" customHeight="1">
      <c r="A48" s="44">
        <v>1</v>
      </c>
      <c r="B48" s="86" t="s">
        <v>39</v>
      </c>
      <c r="C48" s="116">
        <f>IF(ISERROR(VLOOKUP(B48,'KAYIT LİSTESİ'!$B$4:$F$703,2,0)),"",(VLOOKUP(B48,'KAYIT LİSTESİ'!$B$4:$F$703,2,0)))</f>
      </c>
      <c r="D48" s="50">
        <f>IF(ISERROR(VLOOKUP(B48,'KAYIT LİSTESİ'!$B$4:$F$703,3,0)),"",(VLOOKUP(B48,'KAYIT LİSTESİ'!$B$4:$F$703,3,0)))</f>
      </c>
      <c r="E48" s="87">
        <f>IF(ISERROR(VLOOKUP(B48,'KAYIT LİSTESİ'!$B$4:$F$703,4,0)),"",(VLOOKUP(B48,'KAYIT LİSTESİ'!$B$4:$F$703,4,0)))</f>
      </c>
      <c r="F48" s="87">
        <f>IF(ISERROR(VLOOKUP(B48,'KAYIT LİSTESİ'!$B$4:$F$703,5,0)),"",(VLOOKUP(B48,'KAYIT LİSTESİ'!$B$4:$F$703,5,0)))</f>
      </c>
      <c r="G48" s="51"/>
      <c r="H48" s="97"/>
      <c r="I48" s="47">
        <v>15</v>
      </c>
      <c r="J48" s="48" t="s">
        <v>205</v>
      </c>
      <c r="K48" s="111">
        <f>IF(ISERROR(VLOOKUP(J48,'KAYIT LİSTESİ'!$B$4:$F$703,2,0)),"",(VLOOKUP(J48,'KAYIT LİSTESİ'!$B$4:$F$703,2,0)))</f>
      </c>
      <c r="L48" s="49">
        <f>IF(ISERROR(VLOOKUP(J48,'KAYIT LİSTESİ'!$B$4:$F$703,3,0)),"",(VLOOKUP(J48,'KAYIT LİSTESİ'!$B$4:$F$703,3,0)))</f>
      </c>
      <c r="M48" s="80">
        <f>IF(ISERROR(VLOOKUP(J48,'KAYIT LİSTESİ'!$B$4:$F$703,4,0)),"",(VLOOKUP(J48,'KAYIT LİSTESİ'!$B$4:$F$703,4,0)))</f>
      </c>
      <c r="N48" s="80">
        <f>IF(ISERROR(VLOOKUP(J48,'KAYIT LİSTESİ'!$B$4:$F$703,5,0)),"",(VLOOKUP(J48,'KAYIT LİSTESİ'!$B$4:$F$703,5,0)))</f>
      </c>
      <c r="O48" s="89"/>
    </row>
    <row r="49" spans="1:15" ht="33" customHeight="1">
      <c r="A49" s="44">
        <v>2</v>
      </c>
      <c r="B49" s="86" t="s">
        <v>40</v>
      </c>
      <c r="C49" s="116">
        <f>IF(ISERROR(VLOOKUP(B49,'KAYIT LİSTESİ'!$B$4:$F$703,2,0)),"",(VLOOKUP(B49,'KAYIT LİSTESİ'!$B$4:$F$703,2,0)))</f>
      </c>
      <c r="D49" s="50">
        <f>IF(ISERROR(VLOOKUP(B49,'KAYIT LİSTESİ'!$B$4:$F$703,3,0)),"",(VLOOKUP(B49,'KAYIT LİSTESİ'!$B$4:$F$703,3,0)))</f>
      </c>
      <c r="E49" s="87">
        <f>IF(ISERROR(VLOOKUP(B49,'KAYIT LİSTESİ'!$B$4:$F$703,4,0)),"",(VLOOKUP(B49,'KAYIT LİSTESİ'!$B$4:$F$703,4,0)))</f>
      </c>
      <c r="F49" s="87">
        <f>IF(ISERROR(VLOOKUP(B49,'KAYIT LİSTESİ'!$B$4:$F$703,5,0)),"",(VLOOKUP(B49,'KAYIT LİSTESİ'!$B$4:$F$703,5,0)))</f>
      </c>
      <c r="G49" s="51"/>
      <c r="H49" s="97"/>
      <c r="I49" s="47">
        <v>16</v>
      </c>
      <c r="J49" s="48" t="s">
        <v>206</v>
      </c>
      <c r="K49" s="111">
        <f>IF(ISERROR(VLOOKUP(J49,'KAYIT LİSTESİ'!$B$4:$F$703,2,0)),"",(VLOOKUP(J49,'KAYIT LİSTESİ'!$B$4:$F$703,2,0)))</f>
      </c>
      <c r="L49" s="49">
        <f>IF(ISERROR(VLOOKUP(J49,'KAYIT LİSTESİ'!$B$4:$F$703,3,0)),"",(VLOOKUP(J49,'KAYIT LİSTESİ'!$B$4:$F$703,3,0)))</f>
      </c>
      <c r="M49" s="80">
        <f>IF(ISERROR(VLOOKUP(J49,'KAYIT LİSTESİ'!$B$4:$F$703,4,0)),"",(VLOOKUP(J49,'KAYIT LİSTESİ'!$B$4:$F$703,4,0)))</f>
      </c>
      <c r="N49" s="80">
        <f>IF(ISERROR(VLOOKUP(J49,'KAYIT LİSTESİ'!$B$4:$F$703,5,0)),"",(VLOOKUP(J49,'KAYIT LİSTESİ'!$B$4:$F$703,5,0)))</f>
      </c>
      <c r="O49" s="89"/>
    </row>
    <row r="50" spans="1:15" ht="33" customHeight="1">
      <c r="A50" s="44">
        <v>3</v>
      </c>
      <c r="B50" s="86" t="s">
        <v>41</v>
      </c>
      <c r="C50" s="116">
        <f>IF(ISERROR(VLOOKUP(B50,'KAYIT LİSTESİ'!$B$4:$F$703,2,0)),"",(VLOOKUP(B50,'KAYIT LİSTESİ'!$B$4:$F$703,2,0)))</f>
      </c>
      <c r="D50" s="50">
        <f>IF(ISERROR(VLOOKUP(B50,'KAYIT LİSTESİ'!$B$4:$F$703,3,0)),"",(VLOOKUP(B50,'KAYIT LİSTESİ'!$B$4:$F$703,3,0)))</f>
      </c>
      <c r="E50" s="87">
        <f>IF(ISERROR(VLOOKUP(B50,'KAYIT LİSTESİ'!$B$4:$F$703,4,0)),"",(VLOOKUP(B50,'KAYIT LİSTESİ'!$B$4:$F$703,4,0)))</f>
      </c>
      <c r="F50" s="87">
        <f>IF(ISERROR(VLOOKUP(B50,'KAYIT LİSTESİ'!$B$4:$F$703,5,0)),"",(VLOOKUP(B50,'KAYIT LİSTESİ'!$B$4:$F$703,5,0)))</f>
      </c>
      <c r="G50" s="51"/>
      <c r="H50" s="97"/>
      <c r="I50" s="47">
        <v>17</v>
      </c>
      <c r="J50" s="48" t="s">
        <v>207</v>
      </c>
      <c r="K50" s="111">
        <f>IF(ISERROR(VLOOKUP(J50,'KAYIT LİSTESİ'!$B$4:$F$703,2,0)),"",(VLOOKUP(J50,'KAYIT LİSTESİ'!$B$4:$F$703,2,0)))</f>
      </c>
      <c r="L50" s="49">
        <f>IF(ISERROR(VLOOKUP(J50,'KAYIT LİSTESİ'!$B$4:$F$703,3,0)),"",(VLOOKUP(J50,'KAYIT LİSTESİ'!$B$4:$F$703,3,0)))</f>
      </c>
      <c r="M50" s="80">
        <f>IF(ISERROR(VLOOKUP(J50,'KAYIT LİSTESİ'!$B$4:$F$703,4,0)),"",(VLOOKUP(J50,'KAYIT LİSTESİ'!$B$4:$F$703,4,0)))</f>
      </c>
      <c r="N50" s="80">
        <f>IF(ISERROR(VLOOKUP(J50,'KAYIT LİSTESİ'!$B$4:$F$703,5,0)),"",(VLOOKUP(J50,'KAYIT LİSTESİ'!$B$4:$F$703,5,0)))</f>
      </c>
      <c r="O50" s="89"/>
    </row>
    <row r="51" spans="1:15" ht="33" customHeight="1">
      <c r="A51" s="44">
        <v>4</v>
      </c>
      <c r="B51" s="86" t="s">
        <v>42</v>
      </c>
      <c r="C51" s="116">
        <f>IF(ISERROR(VLOOKUP(B51,'KAYIT LİSTESİ'!$B$4:$F$703,2,0)),"",(VLOOKUP(B51,'KAYIT LİSTESİ'!$B$4:$F$703,2,0)))</f>
      </c>
      <c r="D51" s="50">
        <f>IF(ISERROR(VLOOKUP(B51,'KAYIT LİSTESİ'!$B$4:$F$703,3,0)),"",(VLOOKUP(B51,'KAYIT LİSTESİ'!$B$4:$F$703,3,0)))</f>
      </c>
      <c r="E51" s="87">
        <f>IF(ISERROR(VLOOKUP(B51,'KAYIT LİSTESİ'!$B$4:$F$703,4,0)),"",(VLOOKUP(B51,'KAYIT LİSTESİ'!$B$4:$F$703,4,0)))</f>
      </c>
      <c r="F51" s="87">
        <f>IF(ISERROR(VLOOKUP(B51,'KAYIT LİSTESİ'!$B$4:$F$703,5,0)),"",(VLOOKUP(B51,'KAYIT LİSTESİ'!$B$4:$F$703,5,0)))</f>
      </c>
      <c r="G51" s="51"/>
      <c r="H51" s="97"/>
      <c r="I51" s="47">
        <v>18</v>
      </c>
      <c r="J51" s="48" t="s">
        <v>208</v>
      </c>
      <c r="K51" s="111">
        <f>IF(ISERROR(VLOOKUP(J51,'KAYIT LİSTESİ'!$B$4:$F$703,2,0)),"",(VLOOKUP(J51,'KAYIT LİSTESİ'!$B$4:$F$703,2,0)))</f>
      </c>
      <c r="L51" s="49">
        <f>IF(ISERROR(VLOOKUP(J51,'KAYIT LİSTESİ'!$B$4:$F$703,3,0)),"",(VLOOKUP(J51,'KAYIT LİSTESİ'!$B$4:$F$703,3,0)))</f>
      </c>
      <c r="M51" s="80">
        <f>IF(ISERROR(VLOOKUP(J51,'KAYIT LİSTESİ'!$B$4:$F$703,4,0)),"",(VLOOKUP(J51,'KAYIT LİSTESİ'!$B$4:$F$703,4,0)))</f>
      </c>
      <c r="N51" s="80">
        <f>IF(ISERROR(VLOOKUP(J51,'KAYIT LİSTESİ'!$B$4:$F$703,5,0)),"",(VLOOKUP(J51,'KAYIT LİSTESİ'!$B$4:$F$703,5,0)))</f>
      </c>
      <c r="O51" s="89"/>
    </row>
    <row r="52" spans="1:15" ht="33" customHeight="1">
      <c r="A52" s="44">
        <v>5</v>
      </c>
      <c r="B52" s="86" t="s">
        <v>43</v>
      </c>
      <c r="C52" s="116">
        <f>IF(ISERROR(VLOOKUP(B52,'KAYIT LİSTESİ'!$B$4:$F$703,2,0)),"",(VLOOKUP(B52,'KAYIT LİSTESİ'!$B$4:$F$703,2,0)))</f>
      </c>
      <c r="D52" s="50">
        <f>IF(ISERROR(VLOOKUP(B52,'KAYIT LİSTESİ'!$B$4:$F$703,3,0)),"",(VLOOKUP(B52,'KAYIT LİSTESİ'!$B$4:$F$703,3,0)))</f>
      </c>
      <c r="E52" s="87">
        <f>IF(ISERROR(VLOOKUP(B52,'KAYIT LİSTESİ'!$B$4:$F$703,4,0)),"",(VLOOKUP(B52,'KAYIT LİSTESİ'!$B$4:$F$703,4,0)))</f>
      </c>
      <c r="F52" s="87">
        <f>IF(ISERROR(VLOOKUP(B52,'KAYIT LİSTESİ'!$B$4:$F$703,5,0)),"",(VLOOKUP(B52,'KAYIT LİSTESİ'!$B$4:$F$703,5,0)))</f>
      </c>
      <c r="G52" s="51"/>
      <c r="H52" s="97"/>
      <c r="I52" s="47">
        <v>19</v>
      </c>
      <c r="J52" s="48" t="s">
        <v>209</v>
      </c>
      <c r="K52" s="111">
        <f>IF(ISERROR(VLOOKUP(J52,'KAYIT LİSTESİ'!$B$4:$F$703,2,0)),"",(VLOOKUP(J52,'KAYIT LİSTESİ'!$B$4:$F$703,2,0)))</f>
      </c>
      <c r="L52" s="49">
        <f>IF(ISERROR(VLOOKUP(J52,'KAYIT LİSTESİ'!$B$4:$F$703,3,0)),"",(VLOOKUP(J52,'KAYIT LİSTESİ'!$B$4:$F$703,3,0)))</f>
      </c>
      <c r="M52" s="80">
        <f>IF(ISERROR(VLOOKUP(J52,'KAYIT LİSTESİ'!$B$4:$F$703,4,0)),"",(VLOOKUP(J52,'KAYIT LİSTESİ'!$B$4:$F$703,4,0)))</f>
      </c>
      <c r="N52" s="80">
        <f>IF(ISERROR(VLOOKUP(J52,'KAYIT LİSTESİ'!$B$4:$F$703,5,0)),"",(VLOOKUP(J52,'KAYIT LİSTESİ'!$B$4:$F$703,5,0)))</f>
      </c>
      <c r="O52" s="89"/>
    </row>
    <row r="53" spans="1:15" ht="33" customHeight="1">
      <c r="A53" s="44">
        <v>6</v>
      </c>
      <c r="B53" s="86" t="s">
        <v>44</v>
      </c>
      <c r="C53" s="116">
        <f>IF(ISERROR(VLOOKUP(B53,'KAYIT LİSTESİ'!$B$4:$F$703,2,0)),"",(VLOOKUP(B53,'KAYIT LİSTESİ'!$B$4:$F$703,2,0)))</f>
      </c>
      <c r="D53" s="50">
        <f>IF(ISERROR(VLOOKUP(B53,'KAYIT LİSTESİ'!$B$4:$F$703,3,0)),"",(VLOOKUP(B53,'KAYIT LİSTESİ'!$B$4:$F$703,3,0)))</f>
      </c>
      <c r="E53" s="87">
        <f>IF(ISERROR(VLOOKUP(B53,'KAYIT LİSTESİ'!$B$4:$F$703,4,0)),"",(VLOOKUP(B53,'KAYIT LİSTESİ'!$B$4:$F$703,4,0)))</f>
      </c>
      <c r="F53" s="87">
        <f>IF(ISERROR(VLOOKUP(B53,'KAYIT LİSTESİ'!$B$4:$F$703,5,0)),"",(VLOOKUP(B53,'KAYIT LİSTESİ'!$B$4:$F$703,5,0)))</f>
      </c>
      <c r="G53" s="51"/>
      <c r="H53" s="97"/>
      <c r="I53" s="47">
        <v>20</v>
      </c>
      <c r="J53" s="48" t="s">
        <v>210</v>
      </c>
      <c r="K53" s="111">
        <f>IF(ISERROR(VLOOKUP(J53,'KAYIT LİSTESİ'!$B$4:$F$703,2,0)),"",(VLOOKUP(J53,'KAYIT LİSTESİ'!$B$4:$F$703,2,0)))</f>
      </c>
      <c r="L53" s="49">
        <f>IF(ISERROR(VLOOKUP(J53,'KAYIT LİSTESİ'!$B$4:$F$703,3,0)),"",(VLOOKUP(J53,'KAYIT LİSTESİ'!$B$4:$F$703,3,0)))</f>
      </c>
      <c r="M53" s="80">
        <f>IF(ISERROR(VLOOKUP(J53,'KAYIT LİSTESİ'!$B$4:$F$703,4,0)),"",(VLOOKUP(J53,'KAYIT LİSTESİ'!$B$4:$F$703,4,0)))</f>
      </c>
      <c r="N53" s="80">
        <f>IF(ISERROR(VLOOKUP(J53,'KAYIT LİSTESİ'!$B$4:$F$703,5,0)),"",(VLOOKUP(J53,'KAYIT LİSTESİ'!$B$4:$F$703,5,0)))</f>
      </c>
      <c r="O53" s="89"/>
    </row>
    <row r="54" spans="1:15" ht="33" customHeight="1">
      <c r="A54" s="44">
        <v>7</v>
      </c>
      <c r="B54" s="86" t="s">
        <v>137</v>
      </c>
      <c r="C54" s="116">
        <f>IF(ISERROR(VLOOKUP(B54,'KAYIT LİSTESİ'!$B$4:$F$703,2,0)),"",(VLOOKUP(B54,'KAYIT LİSTESİ'!$B$4:$F$703,2,0)))</f>
      </c>
      <c r="D54" s="50">
        <f>IF(ISERROR(VLOOKUP(B54,'KAYIT LİSTESİ'!$B$4:$F$703,3,0)),"",(VLOOKUP(B54,'KAYIT LİSTESİ'!$B$4:$F$703,3,0)))</f>
      </c>
      <c r="E54" s="87">
        <f>IF(ISERROR(VLOOKUP(B54,'KAYIT LİSTESİ'!$B$4:$F$703,4,0)),"",(VLOOKUP(B54,'KAYIT LİSTESİ'!$B$4:$F$703,4,0)))</f>
      </c>
      <c r="F54" s="87">
        <f>IF(ISERROR(VLOOKUP(B54,'KAYIT LİSTESİ'!$B$4:$F$703,5,0)),"",(VLOOKUP(B54,'KAYIT LİSTESİ'!$B$4:$F$703,5,0)))</f>
      </c>
      <c r="G54" s="51"/>
      <c r="H54" s="97"/>
      <c r="I54" s="47">
        <v>21</v>
      </c>
      <c r="J54" s="48" t="s">
        <v>211</v>
      </c>
      <c r="K54" s="111">
        <f>IF(ISERROR(VLOOKUP(J54,'KAYIT LİSTESİ'!$B$4:$F$703,2,0)),"",(VLOOKUP(J54,'KAYIT LİSTESİ'!$B$4:$F$703,2,0)))</f>
      </c>
      <c r="L54" s="49">
        <f>IF(ISERROR(VLOOKUP(J54,'KAYIT LİSTESİ'!$B$4:$F$703,3,0)),"",(VLOOKUP(J54,'KAYIT LİSTESİ'!$B$4:$F$703,3,0)))</f>
      </c>
      <c r="M54" s="80">
        <f>IF(ISERROR(VLOOKUP(J54,'KAYIT LİSTESİ'!$B$4:$F$703,4,0)),"",(VLOOKUP(J54,'KAYIT LİSTESİ'!$B$4:$F$703,4,0)))</f>
      </c>
      <c r="N54" s="80">
        <f>IF(ISERROR(VLOOKUP(J54,'KAYIT LİSTESİ'!$B$4:$F$703,5,0)),"",(VLOOKUP(J54,'KAYIT LİSTESİ'!$B$4:$F$703,5,0)))</f>
      </c>
      <c r="O54" s="89"/>
    </row>
    <row r="55" spans="1:15" ht="33" customHeight="1">
      <c r="A55" s="44">
        <v>8</v>
      </c>
      <c r="B55" s="86" t="s">
        <v>138</v>
      </c>
      <c r="C55" s="116">
        <f>IF(ISERROR(VLOOKUP(B55,'KAYIT LİSTESİ'!$B$4:$F$703,2,0)),"",(VLOOKUP(B55,'KAYIT LİSTESİ'!$B$4:$F$703,2,0)))</f>
      </c>
      <c r="D55" s="50">
        <f>IF(ISERROR(VLOOKUP(B55,'KAYIT LİSTESİ'!$B$4:$F$703,3,0)),"",(VLOOKUP(B55,'KAYIT LİSTESİ'!$B$4:$F$703,3,0)))</f>
      </c>
      <c r="E55" s="87">
        <f>IF(ISERROR(VLOOKUP(B55,'KAYIT LİSTESİ'!$B$4:$F$703,4,0)),"",(VLOOKUP(B55,'KAYIT LİSTESİ'!$B$4:$F$703,4,0)))</f>
      </c>
      <c r="F55" s="87">
        <f>IF(ISERROR(VLOOKUP(B55,'KAYIT LİSTESİ'!$B$4:$F$703,5,0)),"",(VLOOKUP(B55,'KAYIT LİSTESİ'!$B$4:$F$703,5,0)))</f>
      </c>
      <c r="G55" s="51"/>
      <c r="H55" s="97"/>
      <c r="I55" s="47">
        <v>22</v>
      </c>
      <c r="J55" s="48" t="s">
        <v>212</v>
      </c>
      <c r="K55" s="111">
        <f>IF(ISERROR(VLOOKUP(J55,'KAYIT LİSTESİ'!$B$4:$F$703,2,0)),"",(VLOOKUP(J55,'KAYIT LİSTESİ'!$B$4:$F$703,2,0)))</f>
      </c>
      <c r="L55" s="49">
        <f>IF(ISERROR(VLOOKUP(J55,'KAYIT LİSTESİ'!$B$4:$F$703,3,0)),"",(VLOOKUP(J55,'KAYIT LİSTESİ'!$B$4:$F$703,3,0)))</f>
      </c>
      <c r="M55" s="80">
        <f>IF(ISERROR(VLOOKUP(J55,'KAYIT LİSTESİ'!$B$4:$F$703,4,0)),"",(VLOOKUP(J55,'KAYIT LİSTESİ'!$B$4:$F$703,4,0)))</f>
      </c>
      <c r="N55" s="80">
        <f>IF(ISERROR(VLOOKUP(J55,'KAYIT LİSTESİ'!$B$4:$F$703,5,0)),"",(VLOOKUP(J55,'KAYIT LİSTESİ'!$B$4:$F$703,5,0)))</f>
      </c>
      <c r="O55" s="89"/>
    </row>
    <row r="56" spans="1:15" ht="33" customHeight="1">
      <c r="A56" s="156" t="s">
        <v>12</v>
      </c>
      <c r="B56" s="157"/>
      <c r="C56" s="157"/>
      <c r="D56" s="157"/>
      <c r="E56" s="157"/>
      <c r="F56" s="157"/>
      <c r="G56" s="157"/>
      <c r="H56" s="97"/>
      <c r="I56" s="47">
        <v>23</v>
      </c>
      <c r="J56" s="48" t="s">
        <v>213</v>
      </c>
      <c r="K56" s="111">
        <f>IF(ISERROR(VLOOKUP(J56,'KAYIT LİSTESİ'!$B$4:$F$703,2,0)),"",(VLOOKUP(J56,'KAYIT LİSTESİ'!$B$4:$F$703,2,0)))</f>
      </c>
      <c r="L56" s="49">
        <f>IF(ISERROR(VLOOKUP(J56,'KAYIT LİSTESİ'!$B$4:$F$703,3,0)),"",(VLOOKUP(J56,'KAYIT LİSTESİ'!$B$4:$F$703,3,0)))</f>
      </c>
      <c r="M56" s="80">
        <f>IF(ISERROR(VLOOKUP(J56,'KAYIT LİSTESİ'!$B$4:$F$703,4,0)),"",(VLOOKUP(J56,'KAYIT LİSTESİ'!$B$4:$F$703,4,0)))</f>
      </c>
      <c r="N56" s="80">
        <f>IF(ISERROR(VLOOKUP(J56,'KAYIT LİSTESİ'!$B$4:$F$703,5,0)),"",(VLOOKUP(J56,'KAYIT LİSTESİ'!$B$4:$F$703,5,0)))</f>
      </c>
      <c r="O56" s="89"/>
    </row>
    <row r="57" spans="1:15" ht="33" customHeight="1">
      <c r="A57" s="82" t="s">
        <v>7</v>
      </c>
      <c r="B57" s="82" t="s">
        <v>59</v>
      </c>
      <c r="C57" s="82" t="s">
        <v>58</v>
      </c>
      <c r="D57" s="83" t="s">
        <v>8</v>
      </c>
      <c r="E57" s="84" t="s">
        <v>9</v>
      </c>
      <c r="F57" s="84" t="s">
        <v>426</v>
      </c>
      <c r="G57" s="82" t="s">
        <v>10</v>
      </c>
      <c r="H57" s="97"/>
      <c r="I57" s="47">
        <v>24</v>
      </c>
      <c r="J57" s="48" t="s">
        <v>214</v>
      </c>
      <c r="K57" s="111">
        <f>IF(ISERROR(VLOOKUP(J57,'KAYIT LİSTESİ'!$B$4:$F$703,2,0)),"",(VLOOKUP(J57,'KAYIT LİSTESİ'!$B$4:$F$703,2,0)))</f>
      </c>
      <c r="L57" s="49">
        <f>IF(ISERROR(VLOOKUP(J57,'KAYIT LİSTESİ'!$B$4:$F$703,3,0)),"",(VLOOKUP(J57,'KAYIT LİSTESİ'!$B$4:$F$703,3,0)))</f>
      </c>
      <c r="M57" s="80">
        <f>IF(ISERROR(VLOOKUP(J57,'KAYIT LİSTESİ'!$B$4:$F$703,4,0)),"",(VLOOKUP(J57,'KAYIT LİSTESİ'!$B$4:$F$703,4,0)))</f>
      </c>
      <c r="N57" s="80">
        <f>IF(ISERROR(VLOOKUP(J57,'KAYIT LİSTESİ'!$B$4:$F$703,5,0)),"",(VLOOKUP(J57,'KAYIT LİSTESİ'!$B$4:$F$703,5,0)))</f>
      </c>
      <c r="O57" s="89"/>
    </row>
    <row r="58" spans="1:15" ht="33" customHeight="1">
      <c r="A58" s="44">
        <v>1</v>
      </c>
      <c r="B58" s="86" t="s">
        <v>45</v>
      </c>
      <c r="C58" s="116">
        <f>IF(ISERROR(VLOOKUP(B58,'KAYIT LİSTESİ'!$B$4:$F$703,2,0)),"",(VLOOKUP(B58,'KAYIT LİSTESİ'!$B$4:$F$703,2,0)))</f>
      </c>
      <c r="D58" s="50">
        <f>IF(ISERROR(VLOOKUP(B58,'KAYIT LİSTESİ'!$B$4:$F$703,3,0)),"",(VLOOKUP(B58,'KAYIT LİSTESİ'!$B$4:$F$703,3,0)))</f>
      </c>
      <c r="E58" s="87">
        <f>IF(ISERROR(VLOOKUP(B58,'KAYIT LİSTESİ'!$B$4:$F$703,4,0)),"",(VLOOKUP(B58,'KAYIT LİSTESİ'!$B$4:$F$703,4,0)))</f>
      </c>
      <c r="F58" s="87">
        <f>IF(ISERROR(VLOOKUP(B58,'KAYIT LİSTESİ'!$B$4:$F$703,5,0)),"",(VLOOKUP(B58,'KAYIT LİSTESİ'!$B$4:$F$703,5,0)))</f>
      </c>
      <c r="G58" s="51"/>
      <c r="H58" s="97"/>
      <c r="I58" s="47">
        <v>25</v>
      </c>
      <c r="J58" s="48" t="s">
        <v>215</v>
      </c>
      <c r="K58" s="111">
        <f>IF(ISERROR(VLOOKUP(J58,'KAYIT LİSTESİ'!$B$4:$F$703,2,0)),"",(VLOOKUP(J58,'KAYIT LİSTESİ'!$B$4:$F$703,2,0)))</f>
      </c>
      <c r="L58" s="49">
        <f>IF(ISERROR(VLOOKUP(J58,'KAYIT LİSTESİ'!$B$4:$F$703,3,0)),"",(VLOOKUP(J58,'KAYIT LİSTESİ'!$B$4:$F$703,3,0)))</f>
      </c>
      <c r="M58" s="80">
        <f>IF(ISERROR(VLOOKUP(J58,'KAYIT LİSTESİ'!$B$4:$F$703,4,0)),"",(VLOOKUP(J58,'KAYIT LİSTESİ'!$B$4:$F$703,4,0)))</f>
      </c>
      <c r="N58" s="80">
        <f>IF(ISERROR(VLOOKUP(J58,'KAYIT LİSTESİ'!$B$4:$F$703,5,0)),"",(VLOOKUP(J58,'KAYIT LİSTESİ'!$B$4:$F$703,5,0)))</f>
      </c>
      <c r="O58" s="89"/>
    </row>
    <row r="59" spans="1:15" ht="33" customHeight="1">
      <c r="A59" s="44">
        <v>2</v>
      </c>
      <c r="B59" s="86" t="s">
        <v>46</v>
      </c>
      <c r="C59" s="116">
        <f>IF(ISERROR(VLOOKUP(B59,'KAYIT LİSTESİ'!$B$4:$F$703,2,0)),"",(VLOOKUP(B59,'KAYIT LİSTESİ'!$B$4:$F$703,2,0)))</f>
      </c>
      <c r="D59" s="50">
        <f>IF(ISERROR(VLOOKUP(B59,'KAYIT LİSTESİ'!$B$4:$F$703,3,0)),"",(VLOOKUP(B59,'KAYIT LİSTESİ'!$B$4:$F$703,3,0)))</f>
      </c>
      <c r="E59" s="87">
        <f>IF(ISERROR(VLOOKUP(B59,'KAYIT LİSTESİ'!$B$4:$F$703,4,0)),"",(VLOOKUP(B59,'KAYIT LİSTESİ'!$B$4:$F$703,4,0)))</f>
      </c>
      <c r="F59" s="87">
        <f>IF(ISERROR(VLOOKUP(B59,'KAYIT LİSTESİ'!$B$4:$F$703,5,0)),"",(VLOOKUP(B59,'KAYIT LİSTESİ'!$B$4:$F$703,5,0)))</f>
      </c>
      <c r="G59" s="51"/>
      <c r="H59" s="97"/>
      <c r="I59" s="150" t="s">
        <v>264</v>
      </c>
      <c r="J59" s="150"/>
      <c r="K59" s="150"/>
      <c r="L59" s="150"/>
      <c r="M59" s="150"/>
      <c r="N59" s="150"/>
      <c r="O59" s="150"/>
    </row>
    <row r="60" spans="1:15" ht="33" customHeight="1">
      <c r="A60" s="44">
        <v>3</v>
      </c>
      <c r="B60" s="86" t="s">
        <v>47</v>
      </c>
      <c r="C60" s="116">
        <f>IF(ISERROR(VLOOKUP(B60,'KAYIT LİSTESİ'!$B$4:$F$703,2,0)),"",(VLOOKUP(B60,'KAYIT LİSTESİ'!$B$4:$F$703,2,0)))</f>
      </c>
      <c r="D60" s="50">
        <f>IF(ISERROR(VLOOKUP(B60,'KAYIT LİSTESİ'!$B$4:$F$703,3,0)),"",(VLOOKUP(B60,'KAYIT LİSTESİ'!$B$4:$F$703,3,0)))</f>
      </c>
      <c r="E60" s="87">
        <f>IF(ISERROR(VLOOKUP(B60,'KAYIT LİSTESİ'!$B$4:$F$703,4,0)),"",(VLOOKUP(B60,'KAYIT LİSTESİ'!$B$4:$F$703,4,0)))</f>
      </c>
      <c r="F60" s="87">
        <f>IF(ISERROR(VLOOKUP(B60,'KAYIT LİSTESİ'!$B$4:$F$703,5,0)),"",(VLOOKUP(B60,'KAYIT LİSTESİ'!$B$4:$F$703,5,0)))</f>
      </c>
      <c r="G60" s="51"/>
      <c r="H60" s="97"/>
      <c r="I60" s="98" t="s">
        <v>5</v>
      </c>
      <c r="J60" s="105"/>
      <c r="K60" s="98" t="s">
        <v>57</v>
      </c>
      <c r="L60" s="98" t="s">
        <v>15</v>
      </c>
      <c r="M60" s="98" t="s">
        <v>6</v>
      </c>
      <c r="N60" s="98" t="s">
        <v>426</v>
      </c>
      <c r="O60" s="98" t="s">
        <v>149</v>
      </c>
    </row>
    <row r="61" spans="1:15" ht="33" customHeight="1">
      <c r="A61" s="44">
        <v>4</v>
      </c>
      <c r="B61" s="86" t="s">
        <v>48</v>
      </c>
      <c r="C61" s="116">
        <f>IF(ISERROR(VLOOKUP(B61,'KAYIT LİSTESİ'!$B$4:$F$703,2,0)),"",(VLOOKUP(B61,'KAYIT LİSTESİ'!$B$4:$F$703,2,0)))</f>
      </c>
      <c r="D61" s="50">
        <f>IF(ISERROR(VLOOKUP(B61,'KAYIT LİSTESİ'!$B$4:$F$703,3,0)),"",(VLOOKUP(B61,'KAYIT LİSTESİ'!$B$4:$F$703,3,0)))</f>
      </c>
      <c r="E61" s="87">
        <f>IF(ISERROR(VLOOKUP(B61,'KAYIT LİSTESİ'!$B$4:$F$703,4,0)),"",(VLOOKUP(B61,'KAYIT LİSTESİ'!$B$4:$F$703,4,0)))</f>
      </c>
      <c r="F61" s="87">
        <f>IF(ISERROR(VLOOKUP(B61,'KAYIT LİSTESİ'!$B$4:$F$703,5,0)),"",(VLOOKUP(B61,'KAYIT LİSTESİ'!$B$4:$F$703,5,0)))</f>
      </c>
      <c r="G61" s="51"/>
      <c r="H61" s="97"/>
      <c r="I61" s="47">
        <v>1</v>
      </c>
      <c r="J61" s="48" t="s">
        <v>216</v>
      </c>
      <c r="K61" s="111">
        <f>IF(ISERROR(VLOOKUP(J61,'KAYIT LİSTESİ'!$B$4:$F$703,2,0)),"",(VLOOKUP(J61,'KAYIT LİSTESİ'!$B$4:$F$703,2,0)))</f>
      </c>
      <c r="L61" s="49">
        <f>IF(ISERROR(VLOOKUP(J61,'KAYIT LİSTESİ'!$B$4:$F$703,3,0)),"",(VLOOKUP(J61,'KAYIT LİSTESİ'!$B$4:$F$703,3,0)))</f>
      </c>
      <c r="M61" s="80">
        <f>IF(ISERROR(VLOOKUP(J61,'KAYIT LİSTESİ'!$B$4:$F$703,4,0)),"",(VLOOKUP(J61,'KAYIT LİSTESİ'!$B$4:$F$703,4,0)))</f>
      </c>
      <c r="N61" s="80">
        <f>IF(ISERROR(VLOOKUP(J61,'KAYIT LİSTESİ'!$B$4:$F$703,5,0)),"",(VLOOKUP(J61,'KAYIT LİSTESİ'!$B$4:$F$703,5,0)))</f>
      </c>
      <c r="O61" s="89"/>
    </row>
    <row r="62" spans="1:15" ht="33" customHeight="1">
      <c r="A62" s="44">
        <v>5</v>
      </c>
      <c r="B62" s="86" t="s">
        <v>49</v>
      </c>
      <c r="C62" s="116">
        <f>IF(ISERROR(VLOOKUP(B62,'KAYIT LİSTESİ'!$B$4:$F$703,2,0)),"",(VLOOKUP(B62,'KAYIT LİSTESİ'!$B$4:$F$703,2,0)))</f>
      </c>
      <c r="D62" s="50">
        <f>IF(ISERROR(VLOOKUP(B62,'KAYIT LİSTESİ'!$B$4:$F$703,3,0)),"",(VLOOKUP(B62,'KAYIT LİSTESİ'!$B$4:$F$703,3,0)))</f>
      </c>
      <c r="E62" s="87">
        <f>IF(ISERROR(VLOOKUP(B62,'KAYIT LİSTESİ'!$B$4:$F$703,4,0)),"",(VLOOKUP(B62,'KAYIT LİSTESİ'!$B$4:$F$703,4,0)))</f>
      </c>
      <c r="F62" s="87">
        <f>IF(ISERROR(VLOOKUP(B62,'KAYIT LİSTESİ'!$B$4:$F$703,5,0)),"",(VLOOKUP(B62,'KAYIT LİSTESİ'!$B$4:$F$703,5,0)))</f>
      </c>
      <c r="G62" s="51"/>
      <c r="H62" s="97"/>
      <c r="I62" s="47">
        <v>2</v>
      </c>
      <c r="J62" s="48" t="s">
        <v>217</v>
      </c>
      <c r="K62" s="111">
        <f>IF(ISERROR(VLOOKUP(J62,'KAYIT LİSTESİ'!$B$4:$F$703,2,0)),"",(VLOOKUP(J62,'KAYIT LİSTESİ'!$B$4:$F$703,2,0)))</f>
      </c>
      <c r="L62" s="49">
        <f>IF(ISERROR(VLOOKUP(J62,'KAYIT LİSTESİ'!$B$4:$F$703,3,0)),"",(VLOOKUP(J62,'KAYIT LİSTESİ'!$B$4:$F$703,3,0)))</f>
      </c>
      <c r="M62" s="80">
        <f>IF(ISERROR(VLOOKUP(J62,'KAYIT LİSTESİ'!$B$4:$F$703,4,0)),"",(VLOOKUP(J62,'KAYIT LİSTESİ'!$B$4:$F$703,4,0)))</f>
      </c>
      <c r="N62" s="80">
        <f>IF(ISERROR(VLOOKUP(J62,'KAYIT LİSTESİ'!$B$4:$F$703,5,0)),"",(VLOOKUP(J62,'KAYIT LİSTESİ'!$B$4:$F$703,5,0)))</f>
      </c>
      <c r="O62" s="89"/>
    </row>
    <row r="63" spans="1:15" ht="33" customHeight="1">
      <c r="A63" s="44">
        <v>6</v>
      </c>
      <c r="B63" s="86" t="s">
        <v>50</v>
      </c>
      <c r="C63" s="116">
        <f>IF(ISERROR(VLOOKUP(B63,'KAYIT LİSTESİ'!$B$4:$F$703,2,0)),"",(VLOOKUP(B63,'KAYIT LİSTESİ'!$B$4:$F$703,2,0)))</f>
      </c>
      <c r="D63" s="50">
        <f>IF(ISERROR(VLOOKUP(B63,'KAYIT LİSTESİ'!$B$4:$F$703,3,0)),"",(VLOOKUP(B63,'KAYIT LİSTESİ'!$B$4:$F$703,3,0)))</f>
      </c>
      <c r="E63" s="87">
        <f>IF(ISERROR(VLOOKUP(B63,'KAYIT LİSTESİ'!$B$4:$F$703,4,0)),"",(VLOOKUP(B63,'KAYIT LİSTESİ'!$B$4:$F$703,4,0)))</f>
      </c>
      <c r="F63" s="87">
        <f>IF(ISERROR(VLOOKUP(B63,'KAYIT LİSTESİ'!$B$4:$F$703,5,0)),"",(VLOOKUP(B63,'KAYIT LİSTESİ'!$B$4:$F$703,5,0)))</f>
      </c>
      <c r="G63" s="51"/>
      <c r="H63" s="97"/>
      <c r="I63" s="47">
        <v>3</v>
      </c>
      <c r="J63" s="48" t="s">
        <v>218</v>
      </c>
      <c r="K63" s="111">
        <f>IF(ISERROR(VLOOKUP(J63,'KAYIT LİSTESİ'!$B$4:$F$703,2,0)),"",(VLOOKUP(J63,'KAYIT LİSTESİ'!$B$4:$F$703,2,0)))</f>
      </c>
      <c r="L63" s="49">
        <f>IF(ISERROR(VLOOKUP(J63,'KAYIT LİSTESİ'!$B$4:$F$703,3,0)),"",(VLOOKUP(J63,'KAYIT LİSTESİ'!$B$4:$F$703,3,0)))</f>
      </c>
      <c r="M63" s="80">
        <f>IF(ISERROR(VLOOKUP(J63,'KAYIT LİSTESİ'!$B$4:$F$703,4,0)),"",(VLOOKUP(J63,'KAYIT LİSTESİ'!$B$4:$F$703,4,0)))</f>
      </c>
      <c r="N63" s="80">
        <f>IF(ISERROR(VLOOKUP(J63,'KAYIT LİSTESİ'!$B$4:$F$703,5,0)),"",(VLOOKUP(J63,'KAYIT LİSTESİ'!$B$4:$F$703,5,0)))</f>
      </c>
      <c r="O63" s="89"/>
    </row>
    <row r="64" spans="1:15" ht="33" customHeight="1">
      <c r="A64" s="44">
        <v>7</v>
      </c>
      <c r="B64" s="86" t="s">
        <v>139</v>
      </c>
      <c r="C64" s="116">
        <f>IF(ISERROR(VLOOKUP(B64,'KAYIT LİSTESİ'!$B$4:$F$703,2,0)),"",(VLOOKUP(B64,'KAYIT LİSTESİ'!$B$4:$F$703,2,0)))</f>
      </c>
      <c r="D64" s="50">
        <f>IF(ISERROR(VLOOKUP(B64,'KAYIT LİSTESİ'!$B$4:$F$703,3,0)),"",(VLOOKUP(B64,'KAYIT LİSTESİ'!$B$4:$F$703,3,0)))</f>
      </c>
      <c r="E64" s="87">
        <f>IF(ISERROR(VLOOKUP(B64,'KAYIT LİSTESİ'!$B$4:$F$703,4,0)),"",(VLOOKUP(B64,'KAYIT LİSTESİ'!$B$4:$F$703,4,0)))</f>
      </c>
      <c r="F64" s="87">
        <f>IF(ISERROR(VLOOKUP(B64,'KAYIT LİSTESİ'!$B$4:$F$703,5,0)),"",(VLOOKUP(B64,'KAYIT LİSTESİ'!$B$4:$F$703,5,0)))</f>
      </c>
      <c r="G64" s="51"/>
      <c r="H64" s="97"/>
      <c r="I64" s="47">
        <v>4</v>
      </c>
      <c r="J64" s="48" t="s">
        <v>219</v>
      </c>
      <c r="K64" s="111">
        <f>IF(ISERROR(VLOOKUP(J64,'KAYIT LİSTESİ'!$B$4:$F$703,2,0)),"",(VLOOKUP(J64,'KAYIT LİSTESİ'!$B$4:$F$703,2,0)))</f>
      </c>
      <c r="L64" s="49">
        <f>IF(ISERROR(VLOOKUP(J64,'KAYIT LİSTESİ'!$B$4:$F$703,3,0)),"",(VLOOKUP(J64,'KAYIT LİSTESİ'!$B$4:$F$703,3,0)))</f>
      </c>
      <c r="M64" s="80">
        <f>IF(ISERROR(VLOOKUP(J64,'KAYIT LİSTESİ'!$B$4:$F$703,4,0)),"",(VLOOKUP(J64,'KAYIT LİSTESİ'!$B$4:$F$703,4,0)))</f>
      </c>
      <c r="N64" s="80">
        <f>IF(ISERROR(VLOOKUP(J64,'KAYIT LİSTESİ'!$B$4:$F$703,5,0)),"",(VLOOKUP(J64,'KAYIT LİSTESİ'!$B$4:$F$703,5,0)))</f>
      </c>
      <c r="O64" s="89"/>
    </row>
    <row r="65" spans="1:15" ht="33" customHeight="1">
      <c r="A65" s="44">
        <v>8</v>
      </c>
      <c r="B65" s="86" t="s">
        <v>140</v>
      </c>
      <c r="C65" s="116">
        <f>IF(ISERROR(VLOOKUP(B65,'KAYIT LİSTESİ'!$B$4:$F$703,2,0)),"",(VLOOKUP(B65,'KAYIT LİSTESİ'!$B$4:$F$703,2,0)))</f>
      </c>
      <c r="D65" s="50">
        <f>IF(ISERROR(VLOOKUP(B65,'KAYIT LİSTESİ'!$B$4:$F$703,3,0)),"",(VLOOKUP(B65,'KAYIT LİSTESİ'!$B$4:$F$703,3,0)))</f>
      </c>
      <c r="E65" s="87">
        <f>IF(ISERROR(VLOOKUP(B65,'KAYIT LİSTESİ'!$B$4:$F$703,4,0)),"",(VLOOKUP(B65,'KAYIT LİSTESİ'!$B$4:$F$703,4,0)))</f>
      </c>
      <c r="F65" s="87">
        <f>IF(ISERROR(VLOOKUP(B65,'KAYIT LİSTESİ'!$B$4:$F$703,5,0)),"",(VLOOKUP(B65,'KAYIT LİSTESİ'!$B$4:$F$703,5,0)))</f>
      </c>
      <c r="G65" s="51"/>
      <c r="H65" s="97"/>
      <c r="I65" s="47">
        <v>5</v>
      </c>
      <c r="J65" s="48" t="s">
        <v>220</v>
      </c>
      <c r="K65" s="111">
        <f>IF(ISERROR(VLOOKUP(J65,'KAYIT LİSTESİ'!$B$4:$F$703,2,0)),"",(VLOOKUP(J65,'KAYIT LİSTESİ'!$B$4:$F$703,2,0)))</f>
      </c>
      <c r="L65" s="49">
        <f>IF(ISERROR(VLOOKUP(J65,'KAYIT LİSTESİ'!$B$4:$F$703,3,0)),"",(VLOOKUP(J65,'KAYIT LİSTESİ'!$B$4:$F$703,3,0)))</f>
      </c>
      <c r="M65" s="80">
        <f>IF(ISERROR(VLOOKUP(J65,'KAYIT LİSTESİ'!$B$4:$F$703,4,0)),"",(VLOOKUP(J65,'KAYIT LİSTESİ'!$B$4:$F$703,4,0)))</f>
      </c>
      <c r="N65" s="80">
        <f>IF(ISERROR(VLOOKUP(J65,'KAYIT LİSTESİ'!$B$4:$F$703,5,0)),"",(VLOOKUP(J65,'KAYIT LİSTESİ'!$B$4:$F$703,5,0)))</f>
      </c>
      <c r="O65" s="89"/>
    </row>
    <row r="66" spans="1:15" ht="33" customHeight="1">
      <c r="A66" s="156" t="s">
        <v>13</v>
      </c>
      <c r="B66" s="157"/>
      <c r="C66" s="157"/>
      <c r="D66" s="157"/>
      <c r="E66" s="157"/>
      <c r="F66" s="157"/>
      <c r="G66" s="157"/>
      <c r="H66" s="97"/>
      <c r="I66" s="47">
        <v>6</v>
      </c>
      <c r="J66" s="48" t="s">
        <v>221</v>
      </c>
      <c r="K66" s="111">
        <f>IF(ISERROR(VLOOKUP(J66,'KAYIT LİSTESİ'!$B$4:$F$703,2,0)),"",(VLOOKUP(J66,'KAYIT LİSTESİ'!$B$4:$F$703,2,0)))</f>
      </c>
      <c r="L66" s="49">
        <f>IF(ISERROR(VLOOKUP(J66,'KAYIT LİSTESİ'!$B$4:$F$703,3,0)),"",(VLOOKUP(J66,'KAYIT LİSTESİ'!$B$4:$F$703,3,0)))</f>
      </c>
      <c r="M66" s="80">
        <f>IF(ISERROR(VLOOKUP(J66,'KAYIT LİSTESİ'!$B$4:$F$703,4,0)),"",(VLOOKUP(J66,'KAYIT LİSTESİ'!$B$4:$F$703,4,0)))</f>
      </c>
      <c r="N66" s="80">
        <f>IF(ISERROR(VLOOKUP(J66,'KAYIT LİSTESİ'!$B$4:$F$703,5,0)),"",(VLOOKUP(J66,'KAYIT LİSTESİ'!$B$4:$F$703,5,0)))</f>
      </c>
      <c r="O66" s="89"/>
    </row>
    <row r="67" spans="1:15" ht="33" customHeight="1">
      <c r="A67" s="82" t="s">
        <v>7</v>
      </c>
      <c r="B67" s="82" t="s">
        <v>59</v>
      </c>
      <c r="C67" s="82" t="s">
        <v>58</v>
      </c>
      <c r="D67" s="83" t="s">
        <v>8</v>
      </c>
      <c r="E67" s="84" t="s">
        <v>9</v>
      </c>
      <c r="F67" s="84" t="s">
        <v>426</v>
      </c>
      <c r="G67" s="82" t="s">
        <v>10</v>
      </c>
      <c r="H67" s="97"/>
      <c r="I67" s="47">
        <v>7</v>
      </c>
      <c r="J67" s="48" t="s">
        <v>222</v>
      </c>
      <c r="K67" s="111">
        <f>IF(ISERROR(VLOOKUP(J67,'KAYIT LİSTESİ'!$B$4:$F$703,2,0)),"",(VLOOKUP(J67,'KAYIT LİSTESİ'!$B$4:$F$703,2,0)))</f>
      </c>
      <c r="L67" s="49">
        <f>IF(ISERROR(VLOOKUP(J67,'KAYIT LİSTESİ'!$B$4:$F$703,3,0)),"",(VLOOKUP(J67,'KAYIT LİSTESİ'!$B$4:$F$703,3,0)))</f>
      </c>
      <c r="M67" s="80">
        <f>IF(ISERROR(VLOOKUP(J67,'KAYIT LİSTESİ'!$B$4:$F$703,4,0)),"",(VLOOKUP(J67,'KAYIT LİSTESİ'!$B$4:$F$703,4,0)))</f>
      </c>
      <c r="N67" s="80">
        <f>IF(ISERROR(VLOOKUP(J67,'KAYIT LİSTESİ'!$B$4:$F$703,5,0)),"",(VLOOKUP(J67,'KAYIT LİSTESİ'!$B$4:$F$703,5,0)))</f>
      </c>
      <c r="O67" s="89"/>
    </row>
    <row r="68" spans="1:15" ht="33" customHeight="1">
      <c r="A68" s="44">
        <v>1</v>
      </c>
      <c r="B68" s="86" t="s">
        <v>51</v>
      </c>
      <c r="C68" s="116">
        <f>IF(ISERROR(VLOOKUP(B68,'KAYIT LİSTESİ'!$B$4:$F$703,2,0)),"",(VLOOKUP(B68,'KAYIT LİSTESİ'!$B$4:$F$703,2,0)))</f>
      </c>
      <c r="D68" s="50">
        <f>IF(ISERROR(VLOOKUP(B68,'KAYIT LİSTESİ'!$B$4:$F$703,3,0)),"",(VLOOKUP(B68,'KAYIT LİSTESİ'!$B$4:$F$703,3,0)))</f>
      </c>
      <c r="E68" s="87">
        <f>IF(ISERROR(VLOOKUP(B68,'KAYIT LİSTESİ'!$B$4:$F$703,4,0)),"",(VLOOKUP(B68,'KAYIT LİSTESİ'!$B$4:$F$703,4,0)))</f>
      </c>
      <c r="F68" s="87">
        <f>IF(ISERROR(VLOOKUP(B68,'KAYIT LİSTESİ'!$B$4:$F$703,5,0)),"",(VLOOKUP(B68,'KAYIT LİSTESİ'!$B$4:$F$703,5,0)))</f>
      </c>
      <c r="G68" s="51"/>
      <c r="H68" s="97"/>
      <c r="I68" s="47">
        <v>8</v>
      </c>
      <c r="J68" s="48" t="s">
        <v>223</v>
      </c>
      <c r="K68" s="111">
        <f>IF(ISERROR(VLOOKUP(J68,'KAYIT LİSTESİ'!$B$4:$F$703,2,0)),"",(VLOOKUP(J68,'KAYIT LİSTESİ'!$B$4:$F$703,2,0)))</f>
      </c>
      <c r="L68" s="49">
        <f>IF(ISERROR(VLOOKUP(J68,'KAYIT LİSTESİ'!$B$4:$F$703,3,0)),"",(VLOOKUP(J68,'KAYIT LİSTESİ'!$B$4:$F$703,3,0)))</f>
      </c>
      <c r="M68" s="80">
        <f>IF(ISERROR(VLOOKUP(J68,'KAYIT LİSTESİ'!$B$4:$F$703,4,0)),"",(VLOOKUP(J68,'KAYIT LİSTESİ'!$B$4:$F$703,4,0)))</f>
      </c>
      <c r="N68" s="80">
        <f>IF(ISERROR(VLOOKUP(J68,'KAYIT LİSTESİ'!$B$4:$F$703,5,0)),"",(VLOOKUP(J68,'KAYIT LİSTESİ'!$B$4:$F$703,5,0)))</f>
      </c>
      <c r="O68" s="89"/>
    </row>
    <row r="69" spans="1:15" ht="33" customHeight="1">
      <c r="A69" s="44">
        <v>2</v>
      </c>
      <c r="B69" s="86" t="s">
        <v>52</v>
      </c>
      <c r="C69" s="116">
        <f>IF(ISERROR(VLOOKUP(B69,'KAYIT LİSTESİ'!$B$4:$F$703,2,0)),"",(VLOOKUP(B69,'KAYIT LİSTESİ'!$B$4:$F$703,2,0)))</f>
      </c>
      <c r="D69" s="50">
        <f>IF(ISERROR(VLOOKUP(B69,'KAYIT LİSTESİ'!$B$4:$F$703,3,0)),"",(VLOOKUP(B69,'KAYIT LİSTESİ'!$B$4:$F$703,3,0)))</f>
      </c>
      <c r="E69" s="87">
        <f>IF(ISERROR(VLOOKUP(B69,'KAYIT LİSTESİ'!$B$4:$F$703,4,0)),"",(VLOOKUP(B69,'KAYIT LİSTESİ'!$B$4:$F$703,4,0)))</f>
      </c>
      <c r="F69" s="87">
        <f>IF(ISERROR(VLOOKUP(B69,'KAYIT LİSTESİ'!$B$4:$F$703,5,0)),"",(VLOOKUP(B69,'KAYIT LİSTESİ'!$B$4:$F$703,5,0)))</f>
      </c>
      <c r="G69" s="51"/>
      <c r="H69" s="97"/>
      <c r="I69" s="47">
        <v>9</v>
      </c>
      <c r="J69" s="48" t="s">
        <v>224</v>
      </c>
      <c r="K69" s="111">
        <f>IF(ISERROR(VLOOKUP(J69,'KAYIT LİSTESİ'!$B$4:$F$703,2,0)),"",(VLOOKUP(J69,'KAYIT LİSTESİ'!$B$4:$F$703,2,0)))</f>
      </c>
      <c r="L69" s="49">
        <f>IF(ISERROR(VLOOKUP(J69,'KAYIT LİSTESİ'!$B$4:$F$703,3,0)),"",(VLOOKUP(J69,'KAYIT LİSTESİ'!$B$4:$F$703,3,0)))</f>
      </c>
      <c r="M69" s="80">
        <f>IF(ISERROR(VLOOKUP(J69,'KAYIT LİSTESİ'!$B$4:$F$703,4,0)),"",(VLOOKUP(J69,'KAYIT LİSTESİ'!$B$4:$F$703,4,0)))</f>
      </c>
      <c r="N69" s="80">
        <f>IF(ISERROR(VLOOKUP(J69,'KAYIT LİSTESİ'!$B$4:$F$703,5,0)),"",(VLOOKUP(J69,'KAYIT LİSTESİ'!$B$4:$F$703,5,0)))</f>
      </c>
      <c r="O69" s="89"/>
    </row>
    <row r="70" spans="1:15" ht="33" customHeight="1">
      <c r="A70" s="44">
        <v>3</v>
      </c>
      <c r="B70" s="86" t="s">
        <v>53</v>
      </c>
      <c r="C70" s="116">
        <f>IF(ISERROR(VLOOKUP(B70,'KAYIT LİSTESİ'!$B$4:$F$703,2,0)),"",(VLOOKUP(B70,'KAYIT LİSTESİ'!$B$4:$F$703,2,0)))</f>
      </c>
      <c r="D70" s="50">
        <f>IF(ISERROR(VLOOKUP(B70,'KAYIT LİSTESİ'!$B$4:$F$703,3,0)),"",(VLOOKUP(B70,'KAYIT LİSTESİ'!$B$4:$F$703,3,0)))</f>
      </c>
      <c r="E70" s="87">
        <f>IF(ISERROR(VLOOKUP(B70,'KAYIT LİSTESİ'!$B$4:$F$703,4,0)),"",(VLOOKUP(B70,'KAYIT LİSTESİ'!$B$4:$F$703,4,0)))</f>
      </c>
      <c r="F70" s="87">
        <f>IF(ISERROR(VLOOKUP(B70,'KAYIT LİSTESİ'!$B$4:$F$703,5,0)),"",(VLOOKUP(B70,'KAYIT LİSTESİ'!$B$4:$F$703,5,0)))</f>
      </c>
      <c r="G70" s="51"/>
      <c r="H70" s="97"/>
      <c r="I70" s="47">
        <v>10</v>
      </c>
      <c r="J70" s="48" t="s">
        <v>225</v>
      </c>
      <c r="K70" s="111">
        <f>IF(ISERROR(VLOOKUP(J70,'KAYIT LİSTESİ'!$B$4:$F$703,2,0)),"",(VLOOKUP(J70,'KAYIT LİSTESİ'!$B$4:$F$703,2,0)))</f>
      </c>
      <c r="L70" s="49">
        <f>IF(ISERROR(VLOOKUP(J70,'KAYIT LİSTESİ'!$B$4:$F$703,3,0)),"",(VLOOKUP(J70,'KAYIT LİSTESİ'!$B$4:$F$703,3,0)))</f>
      </c>
      <c r="M70" s="80">
        <f>IF(ISERROR(VLOOKUP(J70,'KAYIT LİSTESİ'!$B$4:$F$703,4,0)),"",(VLOOKUP(J70,'KAYIT LİSTESİ'!$B$4:$F$703,4,0)))</f>
      </c>
      <c r="N70" s="80">
        <f>IF(ISERROR(VLOOKUP(J70,'KAYIT LİSTESİ'!$B$4:$F$703,5,0)),"",(VLOOKUP(J70,'KAYIT LİSTESİ'!$B$4:$F$703,5,0)))</f>
      </c>
      <c r="O70" s="89"/>
    </row>
    <row r="71" spans="1:15" ht="33" customHeight="1">
      <c r="A71" s="44">
        <v>4</v>
      </c>
      <c r="B71" s="86" t="s">
        <v>54</v>
      </c>
      <c r="C71" s="116">
        <f>IF(ISERROR(VLOOKUP(B71,'KAYIT LİSTESİ'!$B$4:$F$703,2,0)),"",(VLOOKUP(B71,'KAYIT LİSTESİ'!$B$4:$F$703,2,0)))</f>
      </c>
      <c r="D71" s="50">
        <f>IF(ISERROR(VLOOKUP(B71,'KAYIT LİSTESİ'!$B$4:$F$703,3,0)),"",(VLOOKUP(B71,'KAYIT LİSTESİ'!$B$4:$F$703,3,0)))</f>
      </c>
      <c r="E71" s="87">
        <f>IF(ISERROR(VLOOKUP(B71,'KAYIT LİSTESİ'!$B$4:$F$703,4,0)),"",(VLOOKUP(B71,'KAYIT LİSTESİ'!$B$4:$F$703,4,0)))</f>
      </c>
      <c r="F71" s="87">
        <f>IF(ISERROR(VLOOKUP(B71,'KAYIT LİSTESİ'!$B$4:$F$703,5,0)),"",(VLOOKUP(B71,'KAYIT LİSTESİ'!$B$4:$F$703,5,0)))</f>
      </c>
      <c r="G71" s="51"/>
      <c r="H71" s="97"/>
      <c r="I71" s="47">
        <v>11</v>
      </c>
      <c r="J71" s="48" t="s">
        <v>226</v>
      </c>
      <c r="K71" s="111">
        <f>IF(ISERROR(VLOOKUP(J71,'KAYIT LİSTESİ'!$B$4:$F$703,2,0)),"",(VLOOKUP(J71,'KAYIT LİSTESİ'!$B$4:$F$703,2,0)))</f>
      </c>
      <c r="L71" s="49">
        <f>IF(ISERROR(VLOOKUP(J71,'KAYIT LİSTESİ'!$B$4:$F$703,3,0)),"",(VLOOKUP(J71,'KAYIT LİSTESİ'!$B$4:$F$703,3,0)))</f>
      </c>
      <c r="M71" s="80">
        <f>IF(ISERROR(VLOOKUP(J71,'KAYIT LİSTESİ'!$B$4:$F$703,4,0)),"",(VLOOKUP(J71,'KAYIT LİSTESİ'!$B$4:$F$703,4,0)))</f>
      </c>
      <c r="N71" s="80">
        <f>IF(ISERROR(VLOOKUP(J71,'KAYIT LİSTESİ'!$B$4:$F$703,5,0)),"",(VLOOKUP(J71,'KAYIT LİSTESİ'!$B$4:$F$703,5,0)))</f>
      </c>
      <c r="O71" s="89"/>
    </row>
    <row r="72" spans="1:15" ht="33" customHeight="1">
      <c r="A72" s="44">
        <v>5</v>
      </c>
      <c r="B72" s="86" t="s">
        <v>55</v>
      </c>
      <c r="C72" s="116">
        <f>IF(ISERROR(VLOOKUP(B72,'KAYIT LİSTESİ'!$B$4:$F$703,2,0)),"",(VLOOKUP(B72,'KAYIT LİSTESİ'!$B$4:$F$703,2,0)))</f>
      </c>
      <c r="D72" s="50">
        <f>IF(ISERROR(VLOOKUP(B72,'KAYIT LİSTESİ'!$B$4:$F$703,3,0)),"",(VLOOKUP(B72,'KAYIT LİSTESİ'!$B$4:$F$703,3,0)))</f>
      </c>
      <c r="E72" s="87">
        <f>IF(ISERROR(VLOOKUP(B72,'KAYIT LİSTESİ'!$B$4:$F$703,4,0)),"",(VLOOKUP(B72,'KAYIT LİSTESİ'!$B$4:$F$703,4,0)))</f>
      </c>
      <c r="F72" s="87">
        <f>IF(ISERROR(VLOOKUP(B72,'KAYIT LİSTESİ'!$B$4:$F$703,5,0)),"",(VLOOKUP(B72,'KAYIT LİSTESİ'!$B$4:$F$703,5,0)))</f>
      </c>
      <c r="G72" s="51"/>
      <c r="H72" s="97"/>
      <c r="I72" s="47">
        <v>12</v>
      </c>
      <c r="J72" s="48" t="s">
        <v>227</v>
      </c>
      <c r="K72" s="111">
        <f>IF(ISERROR(VLOOKUP(J72,'KAYIT LİSTESİ'!$B$4:$F$703,2,0)),"",(VLOOKUP(J72,'KAYIT LİSTESİ'!$B$4:$F$703,2,0)))</f>
      </c>
      <c r="L72" s="49">
        <f>IF(ISERROR(VLOOKUP(J72,'KAYIT LİSTESİ'!$B$4:$F$703,3,0)),"",(VLOOKUP(J72,'KAYIT LİSTESİ'!$B$4:$F$703,3,0)))</f>
      </c>
      <c r="M72" s="80">
        <f>IF(ISERROR(VLOOKUP(J72,'KAYIT LİSTESİ'!$B$4:$F$703,4,0)),"",(VLOOKUP(J72,'KAYIT LİSTESİ'!$B$4:$F$703,4,0)))</f>
      </c>
      <c r="N72" s="80">
        <f>IF(ISERROR(VLOOKUP(J72,'KAYIT LİSTESİ'!$B$4:$F$703,5,0)),"",(VLOOKUP(J72,'KAYIT LİSTESİ'!$B$4:$F$703,5,0)))</f>
      </c>
      <c r="O72" s="89"/>
    </row>
    <row r="73" spans="1:15" ht="33" customHeight="1">
      <c r="A73" s="44">
        <v>6</v>
      </c>
      <c r="B73" s="86" t="s">
        <v>56</v>
      </c>
      <c r="C73" s="116">
        <f>IF(ISERROR(VLOOKUP(B73,'KAYIT LİSTESİ'!$B$4:$F$703,2,0)),"",(VLOOKUP(B73,'KAYIT LİSTESİ'!$B$4:$F$703,2,0)))</f>
      </c>
      <c r="D73" s="50">
        <f>IF(ISERROR(VLOOKUP(B73,'KAYIT LİSTESİ'!$B$4:$F$703,3,0)),"",(VLOOKUP(B73,'KAYIT LİSTESİ'!$B$4:$F$703,3,0)))</f>
      </c>
      <c r="E73" s="87">
        <f>IF(ISERROR(VLOOKUP(B73,'KAYIT LİSTESİ'!$B$4:$F$703,4,0)),"",(VLOOKUP(B73,'KAYIT LİSTESİ'!$B$4:$F$703,4,0)))</f>
      </c>
      <c r="F73" s="87">
        <f>IF(ISERROR(VLOOKUP(B73,'KAYIT LİSTESİ'!$B$4:$F$703,5,0)),"",(VLOOKUP(B73,'KAYIT LİSTESİ'!$B$4:$F$703,5,0)))</f>
      </c>
      <c r="G73" s="51"/>
      <c r="H73" s="97"/>
      <c r="I73" s="47">
        <v>13</v>
      </c>
      <c r="J73" s="48" t="s">
        <v>228</v>
      </c>
      <c r="K73" s="111">
        <f>IF(ISERROR(VLOOKUP(J73,'KAYIT LİSTESİ'!$B$4:$F$703,2,0)),"",(VLOOKUP(J73,'KAYIT LİSTESİ'!$B$4:$F$703,2,0)))</f>
      </c>
      <c r="L73" s="49">
        <f>IF(ISERROR(VLOOKUP(J73,'KAYIT LİSTESİ'!$B$4:$F$703,3,0)),"",(VLOOKUP(J73,'KAYIT LİSTESİ'!$B$4:$F$703,3,0)))</f>
      </c>
      <c r="M73" s="80">
        <f>IF(ISERROR(VLOOKUP(J73,'KAYIT LİSTESİ'!$B$4:$F$703,4,0)),"",(VLOOKUP(J73,'KAYIT LİSTESİ'!$B$4:$F$703,4,0)))</f>
      </c>
      <c r="N73" s="80">
        <f>IF(ISERROR(VLOOKUP(J73,'KAYIT LİSTESİ'!$B$4:$F$703,5,0)),"",(VLOOKUP(J73,'KAYIT LİSTESİ'!$B$4:$F$703,5,0)))</f>
      </c>
      <c r="O73" s="89"/>
    </row>
    <row r="74" spans="1:15" ht="33" customHeight="1">
      <c r="A74" s="44">
        <v>7</v>
      </c>
      <c r="B74" s="86" t="s">
        <v>141</v>
      </c>
      <c r="C74" s="116">
        <f>IF(ISERROR(VLOOKUP(B74,'KAYIT LİSTESİ'!$B$4:$F$703,2,0)),"",(VLOOKUP(B74,'KAYIT LİSTESİ'!$B$4:$F$703,2,0)))</f>
      </c>
      <c r="D74" s="50">
        <f>IF(ISERROR(VLOOKUP(B74,'KAYIT LİSTESİ'!$B$4:$F$703,3,0)),"",(VLOOKUP(B74,'KAYIT LİSTESİ'!$B$4:$F$703,3,0)))</f>
      </c>
      <c r="E74" s="87">
        <f>IF(ISERROR(VLOOKUP(B74,'KAYIT LİSTESİ'!$B$4:$F$703,4,0)),"",(VLOOKUP(B74,'KAYIT LİSTESİ'!$B$4:$F$703,4,0)))</f>
      </c>
      <c r="F74" s="87">
        <f>IF(ISERROR(VLOOKUP(B74,'KAYIT LİSTESİ'!$B$4:$F$703,5,0)),"",(VLOOKUP(B74,'KAYIT LİSTESİ'!$B$4:$F$703,5,0)))</f>
      </c>
      <c r="G74" s="51"/>
      <c r="H74" s="97"/>
      <c r="I74" s="47">
        <v>14</v>
      </c>
      <c r="J74" s="48" t="s">
        <v>229</v>
      </c>
      <c r="K74" s="111">
        <f>IF(ISERROR(VLOOKUP(J74,'KAYIT LİSTESİ'!$B$4:$F$703,2,0)),"",(VLOOKUP(J74,'KAYIT LİSTESİ'!$B$4:$F$703,2,0)))</f>
      </c>
      <c r="L74" s="49">
        <f>IF(ISERROR(VLOOKUP(J74,'KAYIT LİSTESİ'!$B$4:$F$703,3,0)),"",(VLOOKUP(J74,'KAYIT LİSTESİ'!$B$4:$F$703,3,0)))</f>
      </c>
      <c r="M74" s="80">
        <f>IF(ISERROR(VLOOKUP(J74,'KAYIT LİSTESİ'!$B$4:$F$703,4,0)),"",(VLOOKUP(J74,'KAYIT LİSTESİ'!$B$4:$F$703,4,0)))</f>
      </c>
      <c r="N74" s="80">
        <f>IF(ISERROR(VLOOKUP(J74,'KAYIT LİSTESİ'!$B$4:$F$703,5,0)),"",(VLOOKUP(J74,'KAYIT LİSTESİ'!$B$4:$F$703,5,0)))</f>
      </c>
      <c r="O74" s="89"/>
    </row>
    <row r="75" spans="1:15" ht="33" customHeight="1">
      <c r="A75" s="44">
        <v>8</v>
      </c>
      <c r="B75" s="86" t="s">
        <v>142</v>
      </c>
      <c r="C75" s="116">
        <f>IF(ISERROR(VLOOKUP(B75,'KAYIT LİSTESİ'!$B$4:$F$703,2,0)),"",(VLOOKUP(B75,'KAYIT LİSTESİ'!$B$4:$F$703,2,0)))</f>
      </c>
      <c r="D75" s="50">
        <f>IF(ISERROR(VLOOKUP(B75,'KAYIT LİSTESİ'!$B$4:$F$703,3,0)),"",(VLOOKUP(B75,'KAYIT LİSTESİ'!$B$4:$F$703,3,0)))</f>
      </c>
      <c r="E75" s="87">
        <f>IF(ISERROR(VLOOKUP(B75,'KAYIT LİSTESİ'!$B$4:$F$703,4,0)),"",(VLOOKUP(B75,'KAYIT LİSTESİ'!$B$4:$F$703,4,0)))</f>
      </c>
      <c r="F75" s="87">
        <f>IF(ISERROR(VLOOKUP(B75,'KAYIT LİSTESİ'!$B$4:$F$703,5,0)),"",(VLOOKUP(B75,'KAYIT LİSTESİ'!$B$4:$F$703,5,0)))</f>
      </c>
      <c r="G75" s="51"/>
      <c r="H75" s="97"/>
      <c r="I75" s="47">
        <v>15</v>
      </c>
      <c r="J75" s="48" t="s">
        <v>230</v>
      </c>
      <c r="K75" s="111">
        <f>IF(ISERROR(VLOOKUP(J75,'KAYIT LİSTESİ'!$B$4:$F$703,2,0)),"",(VLOOKUP(J75,'KAYIT LİSTESİ'!$B$4:$F$703,2,0)))</f>
      </c>
      <c r="L75" s="49">
        <f>IF(ISERROR(VLOOKUP(J75,'KAYIT LİSTESİ'!$B$4:$F$703,3,0)),"",(VLOOKUP(J75,'KAYIT LİSTESİ'!$B$4:$F$703,3,0)))</f>
      </c>
      <c r="M75" s="80">
        <f>IF(ISERROR(VLOOKUP(J75,'KAYIT LİSTESİ'!$B$4:$F$703,4,0)),"",(VLOOKUP(J75,'KAYIT LİSTESİ'!$B$4:$F$703,4,0)))</f>
      </c>
      <c r="N75" s="80">
        <f>IF(ISERROR(VLOOKUP(J75,'KAYIT LİSTESİ'!$B$4:$F$703,5,0)),"",(VLOOKUP(J75,'KAYIT LİSTESİ'!$B$4:$F$703,5,0)))</f>
      </c>
      <c r="O75" s="89"/>
    </row>
    <row r="76" spans="1:15" ht="33" customHeight="1">
      <c r="A76" s="156" t="s">
        <v>470</v>
      </c>
      <c r="B76" s="157"/>
      <c r="C76" s="157"/>
      <c r="D76" s="157"/>
      <c r="E76" s="157"/>
      <c r="F76" s="157"/>
      <c r="G76" s="157"/>
      <c r="H76" s="97"/>
      <c r="I76" s="47">
        <v>16</v>
      </c>
      <c r="J76" s="48" t="s">
        <v>231</v>
      </c>
      <c r="K76" s="111">
        <f>IF(ISERROR(VLOOKUP(J76,'KAYIT LİSTESİ'!$B$4:$F$703,2,0)),"",(VLOOKUP(J76,'KAYIT LİSTESİ'!$B$4:$F$703,2,0)))</f>
      </c>
      <c r="L76" s="49">
        <f>IF(ISERROR(VLOOKUP(J76,'KAYIT LİSTESİ'!$B$4:$F$703,3,0)),"",(VLOOKUP(J76,'KAYIT LİSTESİ'!$B$4:$F$703,3,0)))</f>
      </c>
      <c r="M76" s="80">
        <f>IF(ISERROR(VLOOKUP(J76,'KAYIT LİSTESİ'!$B$4:$F$703,4,0)),"",(VLOOKUP(J76,'KAYIT LİSTESİ'!$B$4:$F$703,4,0)))</f>
      </c>
      <c r="N76" s="80">
        <f>IF(ISERROR(VLOOKUP(J76,'KAYIT LİSTESİ'!$B$4:$F$703,5,0)),"",(VLOOKUP(J76,'KAYIT LİSTESİ'!$B$4:$F$703,5,0)))</f>
      </c>
      <c r="O76" s="89"/>
    </row>
    <row r="77" spans="1:15" ht="33" customHeight="1">
      <c r="A77" s="82" t="s">
        <v>7</v>
      </c>
      <c r="B77" s="82" t="s">
        <v>59</v>
      </c>
      <c r="C77" s="82" t="s">
        <v>58</v>
      </c>
      <c r="D77" s="83" t="s">
        <v>8</v>
      </c>
      <c r="E77" s="84" t="s">
        <v>9</v>
      </c>
      <c r="F77" s="84" t="s">
        <v>426</v>
      </c>
      <c r="G77" s="82" t="s">
        <v>10</v>
      </c>
      <c r="H77" s="97"/>
      <c r="I77" s="47">
        <v>17</v>
      </c>
      <c r="J77" s="48" t="s">
        <v>232</v>
      </c>
      <c r="K77" s="111">
        <f>IF(ISERROR(VLOOKUP(J77,'KAYIT LİSTESİ'!$B$4:$F$703,2,0)),"",(VLOOKUP(J77,'KAYIT LİSTESİ'!$B$4:$F$703,2,0)))</f>
      </c>
      <c r="L77" s="49">
        <f>IF(ISERROR(VLOOKUP(J77,'KAYIT LİSTESİ'!$B$4:$F$703,3,0)),"",(VLOOKUP(J77,'KAYIT LİSTESİ'!$B$4:$F$703,3,0)))</f>
      </c>
      <c r="M77" s="80">
        <f>IF(ISERROR(VLOOKUP(J77,'KAYIT LİSTESİ'!$B$4:$F$703,4,0)),"",(VLOOKUP(J77,'KAYIT LİSTESİ'!$B$4:$F$703,4,0)))</f>
      </c>
      <c r="N77" s="80">
        <f>IF(ISERROR(VLOOKUP(J77,'KAYIT LİSTESİ'!$B$4:$F$703,5,0)),"",(VLOOKUP(J77,'KAYIT LİSTESİ'!$B$4:$F$703,5,0)))</f>
      </c>
      <c r="O77" s="89"/>
    </row>
    <row r="78" spans="1:15" ht="33" customHeight="1">
      <c r="A78" s="44">
        <v>1</v>
      </c>
      <c r="B78" s="86" t="s">
        <v>568</v>
      </c>
      <c r="C78" s="116">
        <f>IF(ISERROR(VLOOKUP(B78,'KAYIT LİSTESİ'!$B$4:$F$703,2,0)),"",(VLOOKUP(B78,'KAYIT LİSTESİ'!$B$4:$F$703,2,0)))</f>
      </c>
      <c r="D78" s="50">
        <f>IF(ISERROR(VLOOKUP(B78,'KAYIT LİSTESİ'!$B$4:$F$703,3,0)),"",(VLOOKUP(B78,'KAYIT LİSTESİ'!$B$4:$F$703,3,0)))</f>
      </c>
      <c r="E78" s="87">
        <f>IF(ISERROR(VLOOKUP(B78,'KAYIT LİSTESİ'!$B$4:$F$703,4,0)),"",(VLOOKUP(B78,'KAYIT LİSTESİ'!$B$4:$F$703,4,0)))</f>
      </c>
      <c r="F78" s="87">
        <f>IF(ISERROR(VLOOKUP(B78,'KAYIT LİSTESİ'!$B$4:$F$703,5,0)),"",(VLOOKUP(B78,'KAYIT LİSTESİ'!$B$4:$F$703,5,0)))</f>
      </c>
      <c r="G78" s="51"/>
      <c r="H78" s="97"/>
      <c r="I78" s="47">
        <v>18</v>
      </c>
      <c r="J78" s="48" t="s">
        <v>233</v>
      </c>
      <c r="K78" s="111">
        <f>IF(ISERROR(VLOOKUP(J78,'KAYIT LİSTESİ'!$B$4:$F$703,2,0)),"",(VLOOKUP(J78,'KAYIT LİSTESİ'!$B$4:$F$703,2,0)))</f>
      </c>
      <c r="L78" s="49">
        <f>IF(ISERROR(VLOOKUP(J78,'KAYIT LİSTESİ'!$B$4:$F$703,3,0)),"",(VLOOKUP(J78,'KAYIT LİSTESİ'!$B$4:$F$703,3,0)))</f>
      </c>
      <c r="M78" s="80">
        <f>IF(ISERROR(VLOOKUP(J78,'KAYIT LİSTESİ'!$B$4:$F$703,4,0)),"",(VLOOKUP(J78,'KAYIT LİSTESİ'!$B$4:$F$703,4,0)))</f>
      </c>
      <c r="N78" s="80">
        <f>IF(ISERROR(VLOOKUP(J78,'KAYIT LİSTESİ'!$B$4:$F$703,5,0)),"",(VLOOKUP(J78,'KAYIT LİSTESİ'!$B$4:$F$703,5,0)))</f>
      </c>
      <c r="O78" s="89"/>
    </row>
    <row r="79" spans="1:15" ht="33" customHeight="1">
      <c r="A79" s="44">
        <v>2</v>
      </c>
      <c r="B79" s="86" t="s">
        <v>569</v>
      </c>
      <c r="C79" s="116">
        <f>IF(ISERROR(VLOOKUP(B79,'KAYIT LİSTESİ'!$B$4:$F$703,2,0)),"",(VLOOKUP(B79,'KAYIT LİSTESİ'!$B$4:$F$703,2,0)))</f>
      </c>
      <c r="D79" s="50">
        <f>IF(ISERROR(VLOOKUP(B79,'KAYIT LİSTESİ'!$B$4:$F$703,3,0)),"",(VLOOKUP(B79,'KAYIT LİSTESİ'!$B$4:$F$703,3,0)))</f>
      </c>
      <c r="E79" s="87">
        <f>IF(ISERROR(VLOOKUP(B79,'KAYIT LİSTESİ'!$B$4:$F$703,4,0)),"",(VLOOKUP(B79,'KAYIT LİSTESİ'!$B$4:$F$703,4,0)))</f>
      </c>
      <c r="F79" s="87">
        <f>IF(ISERROR(VLOOKUP(B79,'KAYIT LİSTESİ'!$B$4:$F$703,5,0)),"",(VLOOKUP(B79,'KAYIT LİSTESİ'!$B$4:$F$703,5,0)))</f>
      </c>
      <c r="G79" s="51"/>
      <c r="H79" s="97"/>
      <c r="I79" s="47">
        <v>19</v>
      </c>
      <c r="J79" s="48" t="s">
        <v>234</v>
      </c>
      <c r="K79" s="111">
        <f>IF(ISERROR(VLOOKUP(J79,'KAYIT LİSTESİ'!$B$4:$F$703,2,0)),"",(VLOOKUP(J79,'KAYIT LİSTESİ'!$B$4:$F$703,2,0)))</f>
      </c>
      <c r="L79" s="49">
        <f>IF(ISERROR(VLOOKUP(J79,'KAYIT LİSTESİ'!$B$4:$F$703,3,0)),"",(VLOOKUP(J79,'KAYIT LİSTESİ'!$B$4:$F$703,3,0)))</f>
      </c>
      <c r="M79" s="80">
        <f>IF(ISERROR(VLOOKUP(J79,'KAYIT LİSTESİ'!$B$4:$F$703,4,0)),"",(VLOOKUP(J79,'KAYIT LİSTESİ'!$B$4:$F$703,4,0)))</f>
      </c>
      <c r="N79" s="80">
        <f>IF(ISERROR(VLOOKUP(J79,'KAYIT LİSTESİ'!$B$4:$F$703,5,0)),"",(VLOOKUP(J79,'KAYIT LİSTESİ'!$B$4:$F$703,5,0)))</f>
      </c>
      <c r="O79" s="89"/>
    </row>
    <row r="80" spans="1:15" ht="33" customHeight="1">
      <c r="A80" s="44">
        <v>3</v>
      </c>
      <c r="B80" s="86" t="s">
        <v>570</v>
      </c>
      <c r="C80" s="116">
        <f>IF(ISERROR(VLOOKUP(B80,'KAYIT LİSTESİ'!$B$4:$F$703,2,0)),"",(VLOOKUP(B80,'KAYIT LİSTESİ'!$B$4:$F$703,2,0)))</f>
      </c>
      <c r="D80" s="50">
        <f>IF(ISERROR(VLOOKUP(B80,'KAYIT LİSTESİ'!$B$4:$F$703,3,0)),"",(VLOOKUP(B80,'KAYIT LİSTESİ'!$B$4:$F$703,3,0)))</f>
      </c>
      <c r="E80" s="87">
        <f>IF(ISERROR(VLOOKUP(B80,'KAYIT LİSTESİ'!$B$4:$F$703,4,0)),"",(VLOOKUP(B80,'KAYIT LİSTESİ'!$B$4:$F$703,4,0)))</f>
      </c>
      <c r="F80" s="87">
        <f>IF(ISERROR(VLOOKUP(B80,'KAYIT LİSTESİ'!$B$4:$F$703,5,0)),"",(VLOOKUP(B80,'KAYIT LİSTESİ'!$B$4:$F$703,5,0)))</f>
      </c>
      <c r="G80" s="51"/>
      <c r="H80" s="97"/>
      <c r="I80" s="47">
        <v>20</v>
      </c>
      <c r="J80" s="48" t="s">
        <v>235</v>
      </c>
      <c r="K80" s="111">
        <f>IF(ISERROR(VLOOKUP(J80,'KAYIT LİSTESİ'!$B$4:$F$703,2,0)),"",(VLOOKUP(J80,'KAYIT LİSTESİ'!$B$4:$F$703,2,0)))</f>
      </c>
      <c r="L80" s="49">
        <f>IF(ISERROR(VLOOKUP(J80,'KAYIT LİSTESİ'!$B$4:$F$703,3,0)),"",(VLOOKUP(J80,'KAYIT LİSTESİ'!$B$4:$F$703,3,0)))</f>
      </c>
      <c r="M80" s="80">
        <f>IF(ISERROR(VLOOKUP(J80,'KAYIT LİSTESİ'!$B$4:$F$703,4,0)),"",(VLOOKUP(J80,'KAYIT LİSTESİ'!$B$4:$F$703,4,0)))</f>
      </c>
      <c r="N80" s="80">
        <f>IF(ISERROR(VLOOKUP(J80,'KAYIT LİSTESİ'!$B$4:$F$703,5,0)),"",(VLOOKUP(J80,'KAYIT LİSTESİ'!$B$4:$F$703,5,0)))</f>
      </c>
      <c r="O80" s="89"/>
    </row>
    <row r="81" spans="1:15" ht="33" customHeight="1">
      <c r="A81" s="44">
        <v>4</v>
      </c>
      <c r="B81" s="86" t="s">
        <v>571</v>
      </c>
      <c r="C81" s="116">
        <f>IF(ISERROR(VLOOKUP(B81,'KAYIT LİSTESİ'!$B$4:$F$703,2,0)),"",(VLOOKUP(B81,'KAYIT LİSTESİ'!$B$4:$F$703,2,0)))</f>
      </c>
      <c r="D81" s="50">
        <f>IF(ISERROR(VLOOKUP(B81,'KAYIT LİSTESİ'!$B$4:$F$703,3,0)),"",(VLOOKUP(B81,'KAYIT LİSTESİ'!$B$4:$F$703,3,0)))</f>
      </c>
      <c r="E81" s="87">
        <f>IF(ISERROR(VLOOKUP(B81,'KAYIT LİSTESİ'!$B$4:$F$703,4,0)),"",(VLOOKUP(B81,'KAYIT LİSTESİ'!$B$4:$F$703,4,0)))</f>
      </c>
      <c r="F81" s="87">
        <f>IF(ISERROR(VLOOKUP(B81,'KAYIT LİSTESİ'!$B$4:$F$703,5,0)),"",(VLOOKUP(B81,'KAYIT LİSTESİ'!$B$4:$F$703,5,0)))</f>
      </c>
      <c r="G81" s="51"/>
      <c r="H81" s="97"/>
      <c r="I81" s="47">
        <v>21</v>
      </c>
      <c r="J81" s="48" t="s">
        <v>236</v>
      </c>
      <c r="K81" s="111">
        <f>IF(ISERROR(VLOOKUP(J81,'KAYIT LİSTESİ'!$B$4:$F$703,2,0)),"",(VLOOKUP(J81,'KAYIT LİSTESİ'!$B$4:$F$703,2,0)))</f>
      </c>
      <c r="L81" s="49">
        <f>IF(ISERROR(VLOOKUP(J81,'KAYIT LİSTESİ'!$B$4:$F$703,3,0)),"",(VLOOKUP(J81,'KAYIT LİSTESİ'!$B$4:$F$703,3,0)))</f>
      </c>
      <c r="M81" s="80">
        <f>IF(ISERROR(VLOOKUP(J81,'KAYIT LİSTESİ'!$B$4:$F$703,4,0)),"",(VLOOKUP(J81,'KAYIT LİSTESİ'!$B$4:$F$703,4,0)))</f>
      </c>
      <c r="N81" s="80">
        <f>IF(ISERROR(VLOOKUP(J81,'KAYIT LİSTESİ'!$B$4:$F$703,5,0)),"",(VLOOKUP(J81,'KAYIT LİSTESİ'!$B$4:$F$703,5,0)))</f>
      </c>
      <c r="O81" s="89"/>
    </row>
    <row r="82" spans="1:15" ht="33" customHeight="1">
      <c r="A82" s="44">
        <v>5</v>
      </c>
      <c r="B82" s="86" t="s">
        <v>572</v>
      </c>
      <c r="C82" s="116">
        <f>IF(ISERROR(VLOOKUP(B82,'KAYIT LİSTESİ'!$B$4:$F$703,2,0)),"",(VLOOKUP(B82,'KAYIT LİSTESİ'!$B$4:$F$703,2,0)))</f>
      </c>
      <c r="D82" s="50">
        <f>IF(ISERROR(VLOOKUP(B82,'KAYIT LİSTESİ'!$B$4:$F$703,3,0)),"",(VLOOKUP(B82,'KAYIT LİSTESİ'!$B$4:$F$703,3,0)))</f>
      </c>
      <c r="E82" s="87">
        <f>IF(ISERROR(VLOOKUP(B82,'KAYIT LİSTESİ'!$B$4:$F$703,4,0)),"",(VLOOKUP(B82,'KAYIT LİSTESİ'!$B$4:$F$703,4,0)))</f>
      </c>
      <c r="F82" s="87">
        <f>IF(ISERROR(VLOOKUP(B82,'KAYIT LİSTESİ'!$B$4:$F$703,5,0)),"",(VLOOKUP(B82,'KAYIT LİSTESİ'!$B$4:$F$703,5,0)))</f>
      </c>
      <c r="G82" s="51"/>
      <c r="H82" s="97"/>
      <c r="I82" s="47">
        <v>22</v>
      </c>
      <c r="J82" s="48" t="s">
        <v>237</v>
      </c>
      <c r="K82" s="111">
        <f>IF(ISERROR(VLOOKUP(J82,'KAYIT LİSTESİ'!$B$4:$F$703,2,0)),"",(VLOOKUP(J82,'KAYIT LİSTESİ'!$B$4:$F$703,2,0)))</f>
      </c>
      <c r="L82" s="49">
        <f>IF(ISERROR(VLOOKUP(J82,'KAYIT LİSTESİ'!$B$4:$F$703,3,0)),"",(VLOOKUP(J82,'KAYIT LİSTESİ'!$B$4:$F$703,3,0)))</f>
      </c>
      <c r="M82" s="80">
        <f>IF(ISERROR(VLOOKUP(J82,'KAYIT LİSTESİ'!$B$4:$F$703,4,0)),"",(VLOOKUP(J82,'KAYIT LİSTESİ'!$B$4:$F$703,4,0)))</f>
      </c>
      <c r="N82" s="80">
        <f>IF(ISERROR(VLOOKUP(J82,'KAYIT LİSTESİ'!$B$4:$F$703,5,0)),"",(VLOOKUP(J82,'KAYIT LİSTESİ'!$B$4:$F$703,5,0)))</f>
      </c>
      <c r="O82" s="89"/>
    </row>
    <row r="83" spans="1:15" ht="33" customHeight="1">
      <c r="A83" s="44">
        <v>6</v>
      </c>
      <c r="B83" s="86" t="s">
        <v>573</v>
      </c>
      <c r="C83" s="116">
        <f>IF(ISERROR(VLOOKUP(B83,'KAYIT LİSTESİ'!$B$4:$F$703,2,0)),"",(VLOOKUP(B83,'KAYIT LİSTESİ'!$B$4:$F$703,2,0)))</f>
      </c>
      <c r="D83" s="50">
        <f>IF(ISERROR(VLOOKUP(B83,'KAYIT LİSTESİ'!$B$4:$F$703,3,0)),"",(VLOOKUP(B83,'KAYIT LİSTESİ'!$B$4:$F$703,3,0)))</f>
      </c>
      <c r="E83" s="87">
        <f>IF(ISERROR(VLOOKUP(B83,'KAYIT LİSTESİ'!$B$4:$F$703,4,0)),"",(VLOOKUP(B83,'KAYIT LİSTESİ'!$B$4:$F$703,4,0)))</f>
      </c>
      <c r="F83" s="87">
        <f>IF(ISERROR(VLOOKUP(B83,'KAYIT LİSTESİ'!$B$4:$F$703,5,0)),"",(VLOOKUP(B83,'KAYIT LİSTESİ'!$B$4:$F$703,5,0)))</f>
      </c>
      <c r="G83" s="51"/>
      <c r="H83" s="97"/>
      <c r="I83" s="47">
        <v>23</v>
      </c>
      <c r="J83" s="48" t="s">
        <v>238</v>
      </c>
      <c r="K83" s="111">
        <f>IF(ISERROR(VLOOKUP(J83,'KAYIT LİSTESİ'!$B$4:$F$703,2,0)),"",(VLOOKUP(J83,'KAYIT LİSTESİ'!$B$4:$F$703,2,0)))</f>
      </c>
      <c r="L83" s="49">
        <f>IF(ISERROR(VLOOKUP(J83,'KAYIT LİSTESİ'!$B$4:$F$703,3,0)),"",(VLOOKUP(J83,'KAYIT LİSTESİ'!$B$4:$F$703,3,0)))</f>
      </c>
      <c r="M83" s="80">
        <f>IF(ISERROR(VLOOKUP(J83,'KAYIT LİSTESİ'!$B$4:$F$703,4,0)),"",(VLOOKUP(J83,'KAYIT LİSTESİ'!$B$4:$F$703,4,0)))</f>
      </c>
      <c r="N83" s="80">
        <f>IF(ISERROR(VLOOKUP(J83,'KAYIT LİSTESİ'!$B$4:$F$703,5,0)),"",(VLOOKUP(J83,'KAYIT LİSTESİ'!$B$4:$F$703,5,0)))</f>
      </c>
      <c r="O83" s="89"/>
    </row>
    <row r="84" spans="1:15" ht="33" customHeight="1">
      <c r="A84" s="44">
        <v>7</v>
      </c>
      <c r="B84" s="86" t="s">
        <v>574</v>
      </c>
      <c r="C84" s="116">
        <f>IF(ISERROR(VLOOKUP(B84,'KAYIT LİSTESİ'!$B$4:$F$703,2,0)),"",(VLOOKUP(B84,'KAYIT LİSTESİ'!$B$4:$F$703,2,0)))</f>
      </c>
      <c r="D84" s="50">
        <f>IF(ISERROR(VLOOKUP(B84,'KAYIT LİSTESİ'!$B$4:$F$703,3,0)),"",(VLOOKUP(B84,'KAYIT LİSTESİ'!$B$4:$F$703,3,0)))</f>
      </c>
      <c r="E84" s="87">
        <f>IF(ISERROR(VLOOKUP(B84,'KAYIT LİSTESİ'!$B$4:$F$703,4,0)),"",(VLOOKUP(B84,'KAYIT LİSTESİ'!$B$4:$F$703,4,0)))</f>
      </c>
      <c r="F84" s="87">
        <f>IF(ISERROR(VLOOKUP(B84,'KAYIT LİSTESİ'!$B$4:$F$703,5,0)),"",(VLOOKUP(B84,'KAYIT LİSTESİ'!$B$4:$F$703,5,0)))</f>
      </c>
      <c r="G84" s="51"/>
      <c r="H84" s="97"/>
      <c r="I84" s="47">
        <v>24</v>
      </c>
      <c r="J84" s="48" t="s">
        <v>239</v>
      </c>
      <c r="K84" s="111">
        <f>IF(ISERROR(VLOOKUP(J84,'KAYIT LİSTESİ'!$B$4:$F$703,2,0)),"",(VLOOKUP(J84,'KAYIT LİSTESİ'!$B$4:$F$703,2,0)))</f>
      </c>
      <c r="L84" s="49">
        <f>IF(ISERROR(VLOOKUP(J84,'KAYIT LİSTESİ'!$B$4:$F$703,3,0)),"",(VLOOKUP(J84,'KAYIT LİSTESİ'!$B$4:$F$703,3,0)))</f>
      </c>
      <c r="M84" s="80">
        <f>IF(ISERROR(VLOOKUP(J84,'KAYIT LİSTESİ'!$B$4:$F$703,4,0)),"",(VLOOKUP(J84,'KAYIT LİSTESİ'!$B$4:$F$703,4,0)))</f>
      </c>
      <c r="N84" s="80">
        <f>IF(ISERROR(VLOOKUP(J84,'KAYIT LİSTESİ'!$B$4:$F$703,5,0)),"",(VLOOKUP(J84,'KAYIT LİSTESİ'!$B$4:$F$703,5,0)))</f>
      </c>
      <c r="O84" s="89"/>
    </row>
    <row r="85" spans="1:15" ht="33" customHeight="1">
      <c r="A85" s="44">
        <v>8</v>
      </c>
      <c r="B85" s="86" t="s">
        <v>575</v>
      </c>
      <c r="C85" s="116">
        <f>IF(ISERROR(VLOOKUP(B85,'KAYIT LİSTESİ'!$B$4:$F$703,2,0)),"",(VLOOKUP(B85,'KAYIT LİSTESİ'!$B$4:$F$703,2,0)))</f>
      </c>
      <c r="D85" s="50">
        <f>IF(ISERROR(VLOOKUP(B85,'KAYIT LİSTESİ'!$B$4:$F$703,3,0)),"",(VLOOKUP(B85,'KAYIT LİSTESİ'!$B$4:$F$703,3,0)))</f>
      </c>
      <c r="E85" s="87">
        <f>IF(ISERROR(VLOOKUP(B85,'KAYIT LİSTESİ'!$B$4:$F$703,4,0)),"",(VLOOKUP(B85,'KAYIT LİSTESİ'!$B$4:$F$703,4,0)))</f>
      </c>
      <c r="F85" s="87">
        <f>IF(ISERROR(VLOOKUP(B85,'KAYIT LİSTESİ'!$B$4:$F$703,5,0)),"",(VLOOKUP(B85,'KAYIT LİSTESİ'!$B$4:$F$703,5,0)))</f>
      </c>
      <c r="G85" s="51"/>
      <c r="H85" s="97"/>
      <c r="I85" s="47">
        <v>25</v>
      </c>
      <c r="J85" s="48" t="s">
        <v>240</v>
      </c>
      <c r="K85" s="111">
        <f>IF(ISERROR(VLOOKUP(J85,'KAYIT LİSTESİ'!$B$4:$F$703,2,0)),"",(VLOOKUP(J85,'KAYIT LİSTESİ'!$B$4:$F$703,2,0)))</f>
      </c>
      <c r="L85" s="49">
        <f>IF(ISERROR(VLOOKUP(J85,'KAYIT LİSTESİ'!$B$4:$F$703,3,0)),"",(VLOOKUP(J85,'KAYIT LİSTESİ'!$B$4:$F$703,3,0)))</f>
      </c>
      <c r="M85" s="80">
        <f>IF(ISERROR(VLOOKUP(J85,'KAYIT LİSTESİ'!$B$4:$F$703,4,0)),"",(VLOOKUP(J85,'KAYIT LİSTESİ'!$B$4:$F$703,4,0)))</f>
      </c>
      <c r="N85" s="80">
        <f>IF(ISERROR(VLOOKUP(J85,'KAYIT LİSTESİ'!$B$4:$F$703,5,0)),"",(VLOOKUP(J85,'KAYIT LİSTESİ'!$B$4:$F$703,5,0)))</f>
      </c>
      <c r="O85" s="89"/>
    </row>
    <row r="86" spans="1:15" ht="33" customHeight="1">
      <c r="A86" s="150" t="s">
        <v>422</v>
      </c>
      <c r="B86" s="150"/>
      <c r="C86" s="150"/>
      <c r="D86" s="150"/>
      <c r="E86" s="150"/>
      <c r="F86" s="150"/>
      <c r="G86" s="150"/>
      <c r="H86" s="97"/>
      <c r="I86" s="150" t="s">
        <v>276</v>
      </c>
      <c r="J86" s="150"/>
      <c r="K86" s="150"/>
      <c r="L86" s="150"/>
      <c r="M86" s="150"/>
      <c r="N86" s="150"/>
      <c r="O86" s="150"/>
    </row>
    <row r="87" spans="1:15" ht="33" customHeight="1">
      <c r="A87" s="156" t="s">
        <v>11</v>
      </c>
      <c r="B87" s="157"/>
      <c r="C87" s="157"/>
      <c r="D87" s="157"/>
      <c r="E87" s="157"/>
      <c r="F87" s="157"/>
      <c r="G87" s="157"/>
      <c r="H87" s="97"/>
      <c r="I87" s="98" t="s">
        <v>5</v>
      </c>
      <c r="J87" s="105"/>
      <c r="K87" s="98" t="s">
        <v>57</v>
      </c>
      <c r="L87" s="98" t="s">
        <v>15</v>
      </c>
      <c r="M87" s="98" t="s">
        <v>6</v>
      </c>
      <c r="N87" s="98" t="s">
        <v>426</v>
      </c>
      <c r="O87" s="98" t="s">
        <v>149</v>
      </c>
    </row>
    <row r="88" spans="1:15" ht="33" customHeight="1">
      <c r="A88" s="82" t="s">
        <v>7</v>
      </c>
      <c r="B88" s="82" t="s">
        <v>59</v>
      </c>
      <c r="C88" s="82" t="s">
        <v>58</v>
      </c>
      <c r="D88" s="83" t="s">
        <v>8</v>
      </c>
      <c r="E88" s="84" t="s">
        <v>9</v>
      </c>
      <c r="F88" s="84" t="s">
        <v>426</v>
      </c>
      <c r="G88" s="82" t="s">
        <v>144</v>
      </c>
      <c r="H88" s="97"/>
      <c r="I88" s="47">
        <v>1</v>
      </c>
      <c r="J88" s="48" t="s">
        <v>279</v>
      </c>
      <c r="K88" s="111">
        <f>IF(ISERROR(VLOOKUP(J88,'KAYIT LİSTESİ'!$B$4:$F$703,2,0)),"",(VLOOKUP(J88,'KAYIT LİSTESİ'!$B$4:$F$703,2,0)))</f>
      </c>
      <c r="L88" s="49">
        <f>IF(ISERROR(VLOOKUP(J88,'KAYIT LİSTESİ'!$B$4:$F$703,3,0)),"",(VLOOKUP(J88,'KAYIT LİSTESİ'!$B$4:$F$703,3,0)))</f>
      </c>
      <c r="M88" s="80">
        <f>IF(ISERROR(VLOOKUP(J88,'KAYIT LİSTESİ'!$B$4:$F$703,4,0)),"",(VLOOKUP(J88,'KAYIT LİSTESİ'!$B$4:$F$703,4,0)))</f>
      </c>
      <c r="N88" s="80">
        <f>IF(ISERROR(VLOOKUP(J88,'KAYIT LİSTESİ'!$B$4:$F$703,5,0)),"",(VLOOKUP(J88,'KAYIT LİSTESİ'!$B$4:$F$703,5,0)))</f>
      </c>
      <c r="O88" s="89"/>
    </row>
    <row r="89" spans="1:15" ht="33" customHeight="1">
      <c r="A89" s="44">
        <v>1</v>
      </c>
      <c r="B89" s="86" t="s">
        <v>397</v>
      </c>
      <c r="C89" s="116">
        <f>IF(ISERROR(VLOOKUP(B89,'KAYIT LİSTESİ'!$B$4:$F$703,2,0)),"",(VLOOKUP(B89,'KAYIT LİSTESİ'!$B$4:$F$703,2,0)))</f>
      </c>
      <c r="D89" s="50">
        <f>IF(ISERROR(VLOOKUP(B89,'KAYIT LİSTESİ'!$B$4:$F$703,3,0)),"",(VLOOKUP(B89,'KAYIT LİSTESİ'!$B$4:$F$703,3,0)))</f>
      </c>
      <c r="E89" s="87">
        <f>IF(ISERROR(VLOOKUP(B89,'KAYIT LİSTESİ'!$B$4:$F$703,4,0)),"",(VLOOKUP(B89,'KAYIT LİSTESİ'!$B$4:$F$703,4,0)))</f>
      </c>
      <c r="F89" s="87">
        <f>IF(ISERROR(VLOOKUP(B89,'KAYIT LİSTESİ'!$B$4:$F$703,5,0)),"",(VLOOKUP(B89,'KAYIT LİSTESİ'!$B$4:$F$703,5,0)))</f>
      </c>
      <c r="G89" s="51"/>
      <c r="H89" s="97"/>
      <c r="I89" s="47">
        <v>2</v>
      </c>
      <c r="J89" s="48" t="s">
        <v>280</v>
      </c>
      <c r="K89" s="111">
        <f>IF(ISERROR(VLOOKUP(J89,'KAYIT LİSTESİ'!$B$4:$F$703,2,0)),"",(VLOOKUP(J89,'KAYIT LİSTESİ'!$B$4:$F$703,2,0)))</f>
      </c>
      <c r="L89" s="49">
        <f>IF(ISERROR(VLOOKUP(J89,'KAYIT LİSTESİ'!$B$4:$F$703,3,0)),"",(VLOOKUP(J89,'KAYIT LİSTESİ'!$B$4:$F$703,3,0)))</f>
      </c>
      <c r="M89" s="80">
        <f>IF(ISERROR(VLOOKUP(J89,'KAYIT LİSTESİ'!$B$4:$F$703,4,0)),"",(VLOOKUP(J89,'KAYIT LİSTESİ'!$B$4:$F$703,4,0)))</f>
      </c>
      <c r="N89" s="80">
        <f>IF(ISERROR(VLOOKUP(J89,'KAYIT LİSTESİ'!$B$4:$F$703,5,0)),"",(VLOOKUP(J89,'KAYIT LİSTESİ'!$B$4:$F$703,5,0)))</f>
      </c>
      <c r="O89" s="89"/>
    </row>
    <row r="90" spans="1:15" ht="33" customHeight="1">
      <c r="A90" s="44">
        <v>2</v>
      </c>
      <c r="B90" s="86" t="s">
        <v>398</v>
      </c>
      <c r="C90" s="116">
        <f>IF(ISERROR(VLOOKUP(B90,'KAYIT LİSTESİ'!$B$4:$F$703,2,0)),"",(VLOOKUP(B90,'KAYIT LİSTESİ'!$B$4:$F$703,2,0)))</f>
      </c>
      <c r="D90" s="50">
        <f>IF(ISERROR(VLOOKUP(B90,'KAYIT LİSTESİ'!$B$4:$F$703,3,0)),"",(VLOOKUP(B90,'KAYIT LİSTESİ'!$B$4:$F$703,3,0)))</f>
      </c>
      <c r="E90" s="87">
        <f>IF(ISERROR(VLOOKUP(B90,'KAYIT LİSTESİ'!$B$4:$F$703,4,0)),"",(VLOOKUP(B90,'KAYIT LİSTESİ'!$B$4:$F$703,4,0)))</f>
      </c>
      <c r="F90" s="87">
        <f>IF(ISERROR(VLOOKUP(B90,'KAYIT LİSTESİ'!$B$4:$F$703,5,0)),"",(VLOOKUP(B90,'KAYIT LİSTESİ'!$B$4:$F$703,5,0)))</f>
      </c>
      <c r="G90" s="51"/>
      <c r="H90" s="97"/>
      <c r="I90" s="47">
        <v>3</v>
      </c>
      <c r="J90" s="48" t="s">
        <v>281</v>
      </c>
      <c r="K90" s="111">
        <f>IF(ISERROR(VLOOKUP(J90,'KAYIT LİSTESİ'!$B$4:$F$703,2,0)),"",(VLOOKUP(J90,'KAYIT LİSTESİ'!$B$4:$F$703,2,0)))</f>
      </c>
      <c r="L90" s="49">
        <f>IF(ISERROR(VLOOKUP(J90,'KAYIT LİSTESİ'!$B$4:$F$703,3,0)),"",(VLOOKUP(J90,'KAYIT LİSTESİ'!$B$4:$F$703,3,0)))</f>
      </c>
      <c r="M90" s="80">
        <f>IF(ISERROR(VLOOKUP(J90,'KAYIT LİSTESİ'!$B$4:$F$703,4,0)),"",(VLOOKUP(J90,'KAYIT LİSTESİ'!$B$4:$F$703,4,0)))</f>
      </c>
      <c r="N90" s="80">
        <f>IF(ISERROR(VLOOKUP(J90,'KAYIT LİSTESİ'!$B$4:$F$703,5,0)),"",(VLOOKUP(J90,'KAYIT LİSTESİ'!$B$4:$F$703,5,0)))</f>
      </c>
      <c r="O90" s="89"/>
    </row>
    <row r="91" spans="1:15" ht="33" customHeight="1">
      <c r="A91" s="44">
        <v>3</v>
      </c>
      <c r="B91" s="86" t="s">
        <v>399</v>
      </c>
      <c r="C91" s="116">
        <f>IF(ISERROR(VLOOKUP(B91,'KAYIT LİSTESİ'!$B$4:$F$703,2,0)),"",(VLOOKUP(B91,'KAYIT LİSTESİ'!$B$4:$F$703,2,0)))</f>
      </c>
      <c r="D91" s="50">
        <f>IF(ISERROR(VLOOKUP(B91,'KAYIT LİSTESİ'!$B$4:$F$703,3,0)),"",(VLOOKUP(B91,'KAYIT LİSTESİ'!$B$4:$F$703,3,0)))</f>
      </c>
      <c r="E91" s="87">
        <f>IF(ISERROR(VLOOKUP(B91,'KAYIT LİSTESİ'!$B$4:$F$703,4,0)),"",(VLOOKUP(B91,'KAYIT LİSTESİ'!$B$4:$F$703,4,0)))</f>
      </c>
      <c r="F91" s="87">
        <f>IF(ISERROR(VLOOKUP(B91,'KAYIT LİSTESİ'!$B$4:$F$703,5,0)),"",(VLOOKUP(B91,'KAYIT LİSTESİ'!$B$4:$F$703,5,0)))</f>
      </c>
      <c r="G91" s="51"/>
      <c r="H91" s="97"/>
      <c r="I91" s="47">
        <v>4</v>
      </c>
      <c r="J91" s="48" t="s">
        <v>282</v>
      </c>
      <c r="K91" s="111">
        <f>IF(ISERROR(VLOOKUP(J91,'KAYIT LİSTESİ'!$B$4:$F$703,2,0)),"",(VLOOKUP(J91,'KAYIT LİSTESİ'!$B$4:$F$703,2,0)))</f>
      </c>
      <c r="L91" s="49">
        <f>IF(ISERROR(VLOOKUP(J91,'KAYIT LİSTESİ'!$B$4:$F$703,3,0)),"",(VLOOKUP(J91,'KAYIT LİSTESİ'!$B$4:$F$703,3,0)))</f>
      </c>
      <c r="M91" s="80">
        <f>IF(ISERROR(VLOOKUP(J91,'KAYIT LİSTESİ'!$B$4:$F$703,4,0)),"",(VLOOKUP(J91,'KAYIT LİSTESİ'!$B$4:$F$703,4,0)))</f>
      </c>
      <c r="N91" s="80">
        <f>IF(ISERROR(VLOOKUP(J91,'KAYIT LİSTESİ'!$B$4:$F$703,5,0)),"",(VLOOKUP(J91,'KAYIT LİSTESİ'!$B$4:$F$703,5,0)))</f>
      </c>
      <c r="O91" s="89"/>
    </row>
    <row r="92" spans="1:15" ht="33" customHeight="1">
      <c r="A92" s="44">
        <v>4</v>
      </c>
      <c r="B92" s="86" t="s">
        <v>400</v>
      </c>
      <c r="C92" s="116">
        <f>IF(ISERROR(VLOOKUP(B92,'KAYIT LİSTESİ'!$B$4:$F$703,2,0)),"",(VLOOKUP(B92,'KAYIT LİSTESİ'!$B$4:$F$703,2,0)))</f>
      </c>
      <c r="D92" s="50">
        <f>IF(ISERROR(VLOOKUP(B92,'KAYIT LİSTESİ'!$B$4:$F$703,3,0)),"",(VLOOKUP(B92,'KAYIT LİSTESİ'!$B$4:$F$703,3,0)))</f>
      </c>
      <c r="E92" s="87">
        <f>IF(ISERROR(VLOOKUP(B92,'KAYIT LİSTESİ'!$B$4:$F$703,4,0)),"",(VLOOKUP(B92,'KAYIT LİSTESİ'!$B$4:$F$703,4,0)))</f>
      </c>
      <c r="F92" s="87">
        <f>IF(ISERROR(VLOOKUP(B92,'KAYIT LİSTESİ'!$B$4:$F$703,5,0)),"",(VLOOKUP(B92,'KAYIT LİSTESİ'!$B$4:$F$703,5,0)))</f>
      </c>
      <c r="G92" s="51"/>
      <c r="H92" s="97"/>
      <c r="I92" s="47">
        <v>5</v>
      </c>
      <c r="J92" s="48" t="s">
        <v>283</v>
      </c>
      <c r="K92" s="111">
        <f>IF(ISERROR(VLOOKUP(J92,'KAYIT LİSTESİ'!$B$4:$F$703,2,0)),"",(VLOOKUP(J92,'KAYIT LİSTESİ'!$B$4:$F$703,2,0)))</f>
      </c>
      <c r="L92" s="49">
        <f>IF(ISERROR(VLOOKUP(J92,'KAYIT LİSTESİ'!$B$4:$F$703,3,0)),"",(VLOOKUP(J92,'KAYIT LİSTESİ'!$B$4:$F$703,3,0)))</f>
      </c>
      <c r="M92" s="80">
        <f>IF(ISERROR(VLOOKUP(J92,'KAYIT LİSTESİ'!$B$4:$F$703,4,0)),"",(VLOOKUP(J92,'KAYIT LİSTESİ'!$B$4:$F$703,4,0)))</f>
      </c>
      <c r="N92" s="80">
        <f>IF(ISERROR(VLOOKUP(J92,'KAYIT LİSTESİ'!$B$4:$F$703,5,0)),"",(VLOOKUP(J92,'KAYIT LİSTESİ'!$B$4:$F$703,5,0)))</f>
      </c>
      <c r="O92" s="89"/>
    </row>
    <row r="93" spans="1:15" ht="33" customHeight="1">
      <c r="A93" s="44">
        <v>5</v>
      </c>
      <c r="B93" s="86" t="s">
        <v>401</v>
      </c>
      <c r="C93" s="116">
        <f>IF(ISERROR(VLOOKUP(B93,'KAYIT LİSTESİ'!$B$4:$F$703,2,0)),"",(VLOOKUP(B93,'KAYIT LİSTESİ'!$B$4:$F$703,2,0)))</f>
      </c>
      <c r="D93" s="50">
        <f>IF(ISERROR(VLOOKUP(B93,'KAYIT LİSTESİ'!$B$4:$F$703,3,0)),"",(VLOOKUP(B93,'KAYIT LİSTESİ'!$B$4:$F$703,3,0)))</f>
      </c>
      <c r="E93" s="87">
        <f>IF(ISERROR(VLOOKUP(B93,'KAYIT LİSTESİ'!$B$4:$F$703,4,0)),"",(VLOOKUP(B93,'KAYIT LİSTESİ'!$B$4:$F$703,4,0)))</f>
      </c>
      <c r="F93" s="87">
        <f>IF(ISERROR(VLOOKUP(B93,'KAYIT LİSTESİ'!$B$4:$F$703,5,0)),"",(VLOOKUP(B93,'KAYIT LİSTESİ'!$B$4:$F$703,5,0)))</f>
      </c>
      <c r="G93" s="51"/>
      <c r="H93" s="97"/>
      <c r="I93" s="47">
        <v>6</v>
      </c>
      <c r="J93" s="48" t="s">
        <v>284</v>
      </c>
      <c r="K93" s="111">
        <f>IF(ISERROR(VLOOKUP(J93,'KAYIT LİSTESİ'!$B$4:$F$703,2,0)),"",(VLOOKUP(J93,'KAYIT LİSTESİ'!$B$4:$F$703,2,0)))</f>
      </c>
      <c r="L93" s="49">
        <f>IF(ISERROR(VLOOKUP(J93,'KAYIT LİSTESİ'!$B$4:$F$703,3,0)),"",(VLOOKUP(J93,'KAYIT LİSTESİ'!$B$4:$F$703,3,0)))</f>
      </c>
      <c r="M93" s="80">
        <f>IF(ISERROR(VLOOKUP(J93,'KAYIT LİSTESİ'!$B$4:$F$703,4,0)),"",(VLOOKUP(J93,'KAYIT LİSTESİ'!$B$4:$F$703,4,0)))</f>
      </c>
      <c r="N93" s="80">
        <f>IF(ISERROR(VLOOKUP(J93,'KAYIT LİSTESİ'!$B$4:$F$703,5,0)),"",(VLOOKUP(J93,'KAYIT LİSTESİ'!$B$4:$F$703,5,0)))</f>
      </c>
      <c r="O93" s="89"/>
    </row>
    <row r="94" spans="1:15" ht="33" customHeight="1">
      <c r="A94" s="44">
        <v>6</v>
      </c>
      <c r="B94" s="86" t="s">
        <v>402</v>
      </c>
      <c r="C94" s="116">
        <f>IF(ISERROR(VLOOKUP(B94,'KAYIT LİSTESİ'!$B$4:$F$703,2,0)),"",(VLOOKUP(B94,'KAYIT LİSTESİ'!$B$4:$F$703,2,0)))</f>
      </c>
      <c r="D94" s="50">
        <f>IF(ISERROR(VLOOKUP(B94,'KAYIT LİSTESİ'!$B$4:$F$703,3,0)),"",(VLOOKUP(B94,'KAYIT LİSTESİ'!$B$4:$F$703,3,0)))</f>
      </c>
      <c r="E94" s="87">
        <f>IF(ISERROR(VLOOKUP(B94,'KAYIT LİSTESİ'!$B$4:$F$703,4,0)),"",(VLOOKUP(B94,'KAYIT LİSTESİ'!$B$4:$F$703,4,0)))</f>
      </c>
      <c r="F94" s="87">
        <f>IF(ISERROR(VLOOKUP(B94,'KAYIT LİSTESİ'!$B$4:$F$703,5,0)),"",(VLOOKUP(B94,'KAYIT LİSTESİ'!$B$4:$F$703,5,0)))</f>
      </c>
      <c r="G94" s="51"/>
      <c r="H94" s="97"/>
      <c r="I94" s="47">
        <v>7</v>
      </c>
      <c r="J94" s="48" t="s">
        <v>285</v>
      </c>
      <c r="K94" s="111">
        <f>IF(ISERROR(VLOOKUP(J94,'KAYIT LİSTESİ'!$B$4:$F$703,2,0)),"",(VLOOKUP(J94,'KAYIT LİSTESİ'!$B$4:$F$703,2,0)))</f>
      </c>
      <c r="L94" s="49">
        <f>IF(ISERROR(VLOOKUP(J94,'KAYIT LİSTESİ'!$B$4:$F$703,3,0)),"",(VLOOKUP(J94,'KAYIT LİSTESİ'!$B$4:$F$703,3,0)))</f>
      </c>
      <c r="M94" s="80">
        <f>IF(ISERROR(VLOOKUP(J94,'KAYIT LİSTESİ'!$B$4:$F$703,4,0)),"",(VLOOKUP(J94,'KAYIT LİSTESİ'!$B$4:$F$703,4,0)))</f>
      </c>
      <c r="N94" s="80">
        <f>IF(ISERROR(VLOOKUP(J94,'KAYIT LİSTESİ'!$B$4:$F$703,5,0)),"",(VLOOKUP(J94,'KAYIT LİSTESİ'!$B$4:$F$703,5,0)))</f>
      </c>
      <c r="O94" s="89"/>
    </row>
    <row r="95" spans="1:15" ht="33" customHeight="1">
      <c r="A95" s="44">
        <v>7</v>
      </c>
      <c r="B95" s="86" t="s">
        <v>403</v>
      </c>
      <c r="C95" s="116">
        <f>IF(ISERROR(VLOOKUP(B95,'KAYIT LİSTESİ'!$B$4:$F$703,2,0)),"",(VLOOKUP(B95,'KAYIT LİSTESİ'!$B$4:$F$703,2,0)))</f>
      </c>
      <c r="D95" s="50">
        <f>IF(ISERROR(VLOOKUP(B95,'KAYIT LİSTESİ'!$B$4:$F$703,3,0)),"",(VLOOKUP(B95,'KAYIT LİSTESİ'!$B$4:$F$703,3,0)))</f>
      </c>
      <c r="E95" s="87">
        <f>IF(ISERROR(VLOOKUP(B95,'KAYIT LİSTESİ'!$B$4:$F$703,4,0)),"",(VLOOKUP(B95,'KAYIT LİSTESİ'!$B$4:$F$703,4,0)))</f>
      </c>
      <c r="F95" s="87">
        <f>IF(ISERROR(VLOOKUP(B95,'KAYIT LİSTESİ'!$B$4:$F$703,5,0)),"",(VLOOKUP(B95,'KAYIT LİSTESİ'!$B$4:$F$703,5,0)))</f>
      </c>
      <c r="G95" s="51"/>
      <c r="H95" s="97"/>
      <c r="I95" s="47">
        <v>8</v>
      </c>
      <c r="J95" s="48" t="s">
        <v>286</v>
      </c>
      <c r="K95" s="111">
        <f>IF(ISERROR(VLOOKUP(J95,'KAYIT LİSTESİ'!$B$4:$F$703,2,0)),"",(VLOOKUP(J95,'KAYIT LİSTESİ'!$B$4:$F$703,2,0)))</f>
      </c>
      <c r="L95" s="49">
        <f>IF(ISERROR(VLOOKUP(J95,'KAYIT LİSTESİ'!$B$4:$F$703,3,0)),"",(VLOOKUP(J95,'KAYIT LİSTESİ'!$B$4:$F$703,3,0)))</f>
      </c>
      <c r="M95" s="80">
        <f>IF(ISERROR(VLOOKUP(J95,'KAYIT LİSTESİ'!$B$4:$F$703,4,0)),"",(VLOOKUP(J95,'KAYIT LİSTESİ'!$B$4:$F$703,4,0)))</f>
      </c>
      <c r="N95" s="80">
        <f>IF(ISERROR(VLOOKUP(J95,'KAYIT LİSTESİ'!$B$4:$F$703,5,0)),"",(VLOOKUP(J95,'KAYIT LİSTESİ'!$B$4:$F$703,5,0)))</f>
      </c>
      <c r="O95" s="89"/>
    </row>
    <row r="96" spans="1:15" ht="33" customHeight="1">
      <c r="A96" s="44">
        <v>8</v>
      </c>
      <c r="B96" s="86" t="s">
        <v>404</v>
      </c>
      <c r="C96" s="116">
        <f>IF(ISERROR(VLOOKUP(B96,'KAYIT LİSTESİ'!$B$4:$F$703,2,0)),"",(VLOOKUP(B96,'KAYIT LİSTESİ'!$B$4:$F$703,2,0)))</f>
      </c>
      <c r="D96" s="50">
        <f>IF(ISERROR(VLOOKUP(B96,'KAYIT LİSTESİ'!$B$4:$F$703,3,0)),"",(VLOOKUP(B96,'KAYIT LİSTESİ'!$B$4:$F$703,3,0)))</f>
      </c>
      <c r="E96" s="87">
        <f>IF(ISERROR(VLOOKUP(B96,'KAYIT LİSTESİ'!$B$4:$F$703,4,0)),"",(VLOOKUP(B96,'KAYIT LİSTESİ'!$B$4:$F$703,4,0)))</f>
      </c>
      <c r="F96" s="87">
        <f>IF(ISERROR(VLOOKUP(B96,'KAYIT LİSTESİ'!$B$4:$F$703,5,0)),"",(VLOOKUP(B96,'KAYIT LİSTESİ'!$B$4:$F$703,5,0)))</f>
      </c>
      <c r="G96" s="51"/>
      <c r="H96" s="97"/>
      <c r="I96" s="47">
        <v>9</v>
      </c>
      <c r="J96" s="48" t="s">
        <v>287</v>
      </c>
      <c r="K96" s="111">
        <f>IF(ISERROR(VLOOKUP(J96,'KAYIT LİSTESİ'!$B$4:$F$703,2,0)),"",(VLOOKUP(J96,'KAYIT LİSTESİ'!$B$4:$F$703,2,0)))</f>
      </c>
      <c r="L96" s="49">
        <f>IF(ISERROR(VLOOKUP(J96,'KAYIT LİSTESİ'!$B$4:$F$703,3,0)),"",(VLOOKUP(J96,'KAYIT LİSTESİ'!$B$4:$F$703,3,0)))</f>
      </c>
      <c r="M96" s="80">
        <f>IF(ISERROR(VLOOKUP(J96,'KAYIT LİSTESİ'!$B$4:$F$703,4,0)),"",(VLOOKUP(J96,'KAYIT LİSTESİ'!$B$4:$F$703,4,0)))</f>
      </c>
      <c r="N96" s="80">
        <f>IF(ISERROR(VLOOKUP(J96,'KAYIT LİSTESİ'!$B$4:$F$703,5,0)),"",(VLOOKUP(J96,'KAYIT LİSTESİ'!$B$4:$F$703,5,0)))</f>
      </c>
      <c r="O96" s="89"/>
    </row>
    <row r="97" spans="1:15" ht="33" customHeight="1">
      <c r="A97" s="156" t="s">
        <v>12</v>
      </c>
      <c r="B97" s="157"/>
      <c r="C97" s="157"/>
      <c r="D97" s="157"/>
      <c r="E97" s="157"/>
      <c r="F97" s="157"/>
      <c r="G97" s="157"/>
      <c r="H97" s="97"/>
      <c r="I97" s="47">
        <v>10</v>
      </c>
      <c r="J97" s="48" t="s">
        <v>288</v>
      </c>
      <c r="K97" s="111">
        <f>IF(ISERROR(VLOOKUP(J97,'KAYIT LİSTESİ'!$B$4:$F$703,2,0)),"",(VLOOKUP(J97,'KAYIT LİSTESİ'!$B$4:$F$703,2,0)))</f>
      </c>
      <c r="L97" s="49">
        <f>IF(ISERROR(VLOOKUP(J97,'KAYIT LİSTESİ'!$B$4:$F$703,3,0)),"",(VLOOKUP(J97,'KAYIT LİSTESİ'!$B$4:$F$703,3,0)))</f>
      </c>
      <c r="M97" s="80">
        <f>IF(ISERROR(VLOOKUP(J97,'KAYIT LİSTESİ'!$B$4:$F$703,4,0)),"",(VLOOKUP(J97,'KAYIT LİSTESİ'!$B$4:$F$703,4,0)))</f>
      </c>
      <c r="N97" s="80">
        <f>IF(ISERROR(VLOOKUP(J97,'KAYIT LİSTESİ'!$B$4:$F$703,5,0)),"",(VLOOKUP(J97,'KAYIT LİSTESİ'!$B$4:$F$703,5,0)))</f>
      </c>
      <c r="O97" s="89"/>
    </row>
    <row r="98" spans="1:15" ht="33" customHeight="1">
      <c r="A98" s="82" t="s">
        <v>7</v>
      </c>
      <c r="B98" s="82" t="s">
        <v>59</v>
      </c>
      <c r="C98" s="82" t="s">
        <v>58</v>
      </c>
      <c r="D98" s="83" t="s">
        <v>8</v>
      </c>
      <c r="E98" s="84" t="s">
        <v>9</v>
      </c>
      <c r="F98" s="84" t="s">
        <v>426</v>
      </c>
      <c r="G98" s="82" t="s">
        <v>144</v>
      </c>
      <c r="H98" s="97"/>
      <c r="I98" s="47">
        <v>11</v>
      </c>
      <c r="J98" s="48" t="s">
        <v>289</v>
      </c>
      <c r="K98" s="111">
        <f>IF(ISERROR(VLOOKUP(J98,'KAYIT LİSTESİ'!$B$4:$F$703,2,0)),"",(VLOOKUP(J98,'KAYIT LİSTESİ'!$B$4:$F$703,2,0)))</f>
      </c>
      <c r="L98" s="49">
        <f>IF(ISERROR(VLOOKUP(J98,'KAYIT LİSTESİ'!$B$4:$F$703,3,0)),"",(VLOOKUP(J98,'KAYIT LİSTESİ'!$B$4:$F$703,3,0)))</f>
      </c>
      <c r="M98" s="80">
        <f>IF(ISERROR(VLOOKUP(J98,'KAYIT LİSTESİ'!$B$4:$F$703,4,0)),"",(VLOOKUP(J98,'KAYIT LİSTESİ'!$B$4:$F$703,4,0)))</f>
      </c>
      <c r="N98" s="80">
        <f>IF(ISERROR(VLOOKUP(J98,'KAYIT LİSTESİ'!$B$4:$F$703,5,0)),"",(VLOOKUP(J98,'KAYIT LİSTESİ'!$B$4:$F$703,5,0)))</f>
      </c>
      <c r="O98" s="89"/>
    </row>
    <row r="99" spans="1:15" ht="33" customHeight="1">
      <c r="A99" s="44">
        <v>1</v>
      </c>
      <c r="B99" s="86" t="s">
        <v>405</v>
      </c>
      <c r="C99" s="116">
        <f>IF(ISERROR(VLOOKUP(B99,'KAYIT LİSTESİ'!$B$4:$F$703,2,0)),"",(VLOOKUP(B99,'KAYIT LİSTESİ'!$B$4:$F$703,2,0)))</f>
      </c>
      <c r="D99" s="50">
        <f>IF(ISERROR(VLOOKUP(B99,'KAYIT LİSTESİ'!$B$4:$F$703,3,0)),"",(VLOOKUP(B99,'KAYIT LİSTESİ'!$B$4:$F$703,3,0)))</f>
      </c>
      <c r="E99" s="87">
        <f>IF(ISERROR(VLOOKUP(B99,'KAYIT LİSTESİ'!$B$4:$F$703,4,0)),"",(VLOOKUP(B99,'KAYIT LİSTESİ'!$B$4:$F$703,4,0)))</f>
      </c>
      <c r="F99" s="87">
        <f>IF(ISERROR(VLOOKUP(B99,'KAYIT LİSTESİ'!$B$4:$F$703,5,0)),"",(VLOOKUP(B99,'KAYIT LİSTESİ'!$B$4:$F$703,5,0)))</f>
      </c>
      <c r="G99" s="51"/>
      <c r="H99" s="97"/>
      <c r="I99" s="47">
        <v>12</v>
      </c>
      <c r="J99" s="48" t="s">
        <v>290</v>
      </c>
      <c r="K99" s="111">
        <f>IF(ISERROR(VLOOKUP(J99,'KAYIT LİSTESİ'!$B$4:$F$703,2,0)),"",(VLOOKUP(J99,'KAYIT LİSTESİ'!$B$4:$F$703,2,0)))</f>
      </c>
      <c r="L99" s="49">
        <f>IF(ISERROR(VLOOKUP(J99,'KAYIT LİSTESİ'!$B$4:$F$703,3,0)),"",(VLOOKUP(J99,'KAYIT LİSTESİ'!$B$4:$F$703,3,0)))</f>
      </c>
      <c r="M99" s="80">
        <f>IF(ISERROR(VLOOKUP(J99,'KAYIT LİSTESİ'!$B$4:$F$703,4,0)),"",(VLOOKUP(J99,'KAYIT LİSTESİ'!$B$4:$F$703,4,0)))</f>
      </c>
      <c r="N99" s="80">
        <f>IF(ISERROR(VLOOKUP(J99,'KAYIT LİSTESİ'!$B$4:$F$703,5,0)),"",(VLOOKUP(J99,'KAYIT LİSTESİ'!$B$4:$F$703,5,0)))</f>
      </c>
      <c r="O99" s="89"/>
    </row>
    <row r="100" spans="1:15" ht="33" customHeight="1">
      <c r="A100" s="44">
        <v>2</v>
      </c>
      <c r="B100" s="86" t="s">
        <v>406</v>
      </c>
      <c r="C100" s="116">
        <f>IF(ISERROR(VLOOKUP(B100,'KAYIT LİSTESİ'!$B$4:$F$703,2,0)),"",(VLOOKUP(B100,'KAYIT LİSTESİ'!$B$4:$F$703,2,0)))</f>
      </c>
      <c r="D100" s="50">
        <f>IF(ISERROR(VLOOKUP(B100,'KAYIT LİSTESİ'!$B$4:$F$703,3,0)),"",(VLOOKUP(B100,'KAYIT LİSTESİ'!$B$4:$F$703,3,0)))</f>
      </c>
      <c r="E100" s="87">
        <f>IF(ISERROR(VLOOKUP(B100,'KAYIT LİSTESİ'!$B$4:$F$703,4,0)),"",(VLOOKUP(B100,'KAYIT LİSTESİ'!$B$4:$F$703,4,0)))</f>
      </c>
      <c r="F100" s="87">
        <f>IF(ISERROR(VLOOKUP(B100,'KAYIT LİSTESİ'!$B$4:$F$703,5,0)),"",(VLOOKUP(B100,'KAYIT LİSTESİ'!$B$4:$F$703,5,0)))</f>
      </c>
      <c r="G100" s="51"/>
      <c r="H100" s="97"/>
      <c r="I100" s="47">
        <v>13</v>
      </c>
      <c r="J100" s="48" t="s">
        <v>291</v>
      </c>
      <c r="K100" s="111">
        <f>IF(ISERROR(VLOOKUP(J100,'KAYIT LİSTESİ'!$B$4:$F$703,2,0)),"",(VLOOKUP(J100,'KAYIT LİSTESİ'!$B$4:$F$703,2,0)))</f>
      </c>
      <c r="L100" s="49">
        <f>IF(ISERROR(VLOOKUP(J100,'KAYIT LİSTESİ'!$B$4:$F$703,3,0)),"",(VLOOKUP(J100,'KAYIT LİSTESİ'!$B$4:$F$703,3,0)))</f>
      </c>
      <c r="M100" s="80">
        <f>IF(ISERROR(VLOOKUP(J100,'KAYIT LİSTESİ'!$B$4:$F$703,4,0)),"",(VLOOKUP(J100,'KAYIT LİSTESİ'!$B$4:$F$703,4,0)))</f>
      </c>
      <c r="N100" s="80">
        <f>IF(ISERROR(VLOOKUP(J100,'KAYIT LİSTESİ'!$B$4:$F$703,5,0)),"",(VLOOKUP(J100,'KAYIT LİSTESİ'!$B$4:$F$703,5,0)))</f>
      </c>
      <c r="O100" s="89"/>
    </row>
    <row r="101" spans="1:15" ht="33" customHeight="1">
      <c r="A101" s="44">
        <v>3</v>
      </c>
      <c r="B101" s="86" t="s">
        <v>407</v>
      </c>
      <c r="C101" s="116">
        <f>IF(ISERROR(VLOOKUP(B101,'KAYIT LİSTESİ'!$B$4:$F$703,2,0)),"",(VLOOKUP(B101,'KAYIT LİSTESİ'!$B$4:$F$703,2,0)))</f>
      </c>
      <c r="D101" s="50">
        <f>IF(ISERROR(VLOOKUP(B101,'KAYIT LİSTESİ'!$B$4:$F$703,3,0)),"",(VLOOKUP(B101,'KAYIT LİSTESİ'!$B$4:$F$703,3,0)))</f>
      </c>
      <c r="E101" s="87">
        <f>IF(ISERROR(VLOOKUP(B101,'KAYIT LİSTESİ'!$B$4:$F$703,4,0)),"",(VLOOKUP(B101,'KAYIT LİSTESİ'!$B$4:$F$703,4,0)))</f>
      </c>
      <c r="F101" s="87">
        <f>IF(ISERROR(VLOOKUP(B101,'KAYIT LİSTESİ'!$B$4:$F$703,5,0)),"",(VLOOKUP(B101,'KAYIT LİSTESİ'!$B$4:$F$703,5,0)))</f>
      </c>
      <c r="G101" s="51"/>
      <c r="H101" s="97"/>
      <c r="I101" s="47">
        <v>14</v>
      </c>
      <c r="J101" s="48" t="s">
        <v>292</v>
      </c>
      <c r="K101" s="111">
        <f>IF(ISERROR(VLOOKUP(J101,'KAYIT LİSTESİ'!$B$4:$F$703,2,0)),"",(VLOOKUP(J101,'KAYIT LİSTESİ'!$B$4:$F$703,2,0)))</f>
      </c>
      <c r="L101" s="49">
        <f>IF(ISERROR(VLOOKUP(J101,'KAYIT LİSTESİ'!$B$4:$F$703,3,0)),"",(VLOOKUP(J101,'KAYIT LİSTESİ'!$B$4:$F$703,3,0)))</f>
      </c>
      <c r="M101" s="80">
        <f>IF(ISERROR(VLOOKUP(J101,'KAYIT LİSTESİ'!$B$4:$F$703,4,0)),"",(VLOOKUP(J101,'KAYIT LİSTESİ'!$B$4:$F$703,4,0)))</f>
      </c>
      <c r="N101" s="80">
        <f>IF(ISERROR(VLOOKUP(J101,'KAYIT LİSTESİ'!$B$4:$F$703,5,0)),"",(VLOOKUP(J101,'KAYIT LİSTESİ'!$B$4:$F$703,5,0)))</f>
      </c>
      <c r="O101" s="89"/>
    </row>
    <row r="102" spans="1:15" ht="33" customHeight="1">
      <c r="A102" s="44">
        <v>4</v>
      </c>
      <c r="B102" s="86" t="s">
        <v>408</v>
      </c>
      <c r="C102" s="116">
        <f>IF(ISERROR(VLOOKUP(B102,'KAYIT LİSTESİ'!$B$4:$F$703,2,0)),"",(VLOOKUP(B102,'KAYIT LİSTESİ'!$B$4:$F$703,2,0)))</f>
      </c>
      <c r="D102" s="50">
        <f>IF(ISERROR(VLOOKUP(B102,'KAYIT LİSTESİ'!$B$4:$F$703,3,0)),"",(VLOOKUP(B102,'KAYIT LİSTESİ'!$B$4:$F$703,3,0)))</f>
      </c>
      <c r="E102" s="87">
        <f>IF(ISERROR(VLOOKUP(B102,'KAYIT LİSTESİ'!$B$4:$F$703,4,0)),"",(VLOOKUP(B102,'KAYIT LİSTESİ'!$B$4:$F$703,4,0)))</f>
      </c>
      <c r="F102" s="87">
        <f>IF(ISERROR(VLOOKUP(B102,'KAYIT LİSTESİ'!$B$4:$F$703,5,0)),"",(VLOOKUP(B102,'KAYIT LİSTESİ'!$B$4:$F$703,5,0)))</f>
      </c>
      <c r="G102" s="51"/>
      <c r="H102" s="103"/>
      <c r="I102" s="47">
        <v>15</v>
      </c>
      <c r="J102" s="48" t="s">
        <v>293</v>
      </c>
      <c r="K102" s="111">
        <f>IF(ISERROR(VLOOKUP(J102,'KAYIT LİSTESİ'!$B$4:$F$703,2,0)),"",(VLOOKUP(J102,'KAYIT LİSTESİ'!$B$4:$F$703,2,0)))</f>
      </c>
      <c r="L102" s="49">
        <f>IF(ISERROR(VLOOKUP(J102,'KAYIT LİSTESİ'!$B$4:$F$703,3,0)),"",(VLOOKUP(J102,'KAYIT LİSTESİ'!$B$4:$F$703,3,0)))</f>
      </c>
      <c r="M102" s="80">
        <f>IF(ISERROR(VLOOKUP(J102,'KAYIT LİSTESİ'!$B$4:$F$703,4,0)),"",(VLOOKUP(J102,'KAYIT LİSTESİ'!$B$4:$F$703,4,0)))</f>
      </c>
      <c r="N102" s="80">
        <f>IF(ISERROR(VLOOKUP(J102,'KAYIT LİSTESİ'!$B$4:$F$703,5,0)),"",(VLOOKUP(J102,'KAYIT LİSTESİ'!$B$4:$F$703,5,0)))</f>
      </c>
      <c r="O102" s="89"/>
    </row>
    <row r="103" spans="1:15" ht="33" customHeight="1">
      <c r="A103" s="44">
        <v>5</v>
      </c>
      <c r="B103" s="86" t="s">
        <v>409</v>
      </c>
      <c r="C103" s="116">
        <f>IF(ISERROR(VLOOKUP(B103,'KAYIT LİSTESİ'!$B$4:$F$703,2,0)),"",(VLOOKUP(B103,'KAYIT LİSTESİ'!$B$4:$F$703,2,0)))</f>
      </c>
      <c r="D103" s="50">
        <f>IF(ISERROR(VLOOKUP(B103,'KAYIT LİSTESİ'!$B$4:$F$703,3,0)),"",(VLOOKUP(B103,'KAYIT LİSTESİ'!$B$4:$F$703,3,0)))</f>
      </c>
      <c r="E103" s="87">
        <f>IF(ISERROR(VLOOKUP(B103,'KAYIT LİSTESİ'!$B$4:$F$703,4,0)),"",(VLOOKUP(B103,'KAYIT LİSTESİ'!$B$4:$F$703,4,0)))</f>
      </c>
      <c r="F103" s="87">
        <f>IF(ISERROR(VLOOKUP(B103,'KAYIT LİSTESİ'!$B$4:$F$703,5,0)),"",(VLOOKUP(B103,'KAYIT LİSTESİ'!$B$4:$F$703,5,0)))</f>
      </c>
      <c r="G103" s="51"/>
      <c r="H103" s="103"/>
      <c r="I103" s="47">
        <v>16</v>
      </c>
      <c r="J103" s="48" t="s">
        <v>294</v>
      </c>
      <c r="K103" s="111">
        <f>IF(ISERROR(VLOOKUP(J103,'KAYIT LİSTESİ'!$B$4:$F$703,2,0)),"",(VLOOKUP(J103,'KAYIT LİSTESİ'!$B$4:$F$703,2,0)))</f>
      </c>
      <c r="L103" s="49">
        <f>IF(ISERROR(VLOOKUP(J103,'KAYIT LİSTESİ'!$B$4:$F$703,3,0)),"",(VLOOKUP(J103,'KAYIT LİSTESİ'!$B$4:$F$703,3,0)))</f>
      </c>
      <c r="M103" s="80">
        <f>IF(ISERROR(VLOOKUP(J103,'KAYIT LİSTESİ'!$B$4:$F$703,4,0)),"",(VLOOKUP(J103,'KAYIT LİSTESİ'!$B$4:$F$703,4,0)))</f>
      </c>
      <c r="N103" s="80">
        <f>IF(ISERROR(VLOOKUP(J103,'KAYIT LİSTESİ'!$B$4:$F$703,5,0)),"",(VLOOKUP(J103,'KAYIT LİSTESİ'!$B$4:$F$703,5,0)))</f>
      </c>
      <c r="O103" s="89"/>
    </row>
    <row r="104" spans="1:15" ht="33" customHeight="1">
      <c r="A104" s="44">
        <v>6</v>
      </c>
      <c r="B104" s="86" t="s">
        <v>410</v>
      </c>
      <c r="C104" s="116">
        <f>IF(ISERROR(VLOOKUP(B104,'KAYIT LİSTESİ'!$B$4:$F$703,2,0)),"",(VLOOKUP(B104,'KAYIT LİSTESİ'!$B$4:$F$703,2,0)))</f>
      </c>
      <c r="D104" s="50">
        <f>IF(ISERROR(VLOOKUP(B104,'KAYIT LİSTESİ'!$B$4:$F$703,3,0)),"",(VLOOKUP(B104,'KAYIT LİSTESİ'!$B$4:$F$703,3,0)))</f>
      </c>
      <c r="E104" s="87">
        <f>IF(ISERROR(VLOOKUP(B104,'KAYIT LİSTESİ'!$B$4:$F$703,4,0)),"",(VLOOKUP(B104,'KAYIT LİSTESİ'!$B$4:$F$703,4,0)))</f>
      </c>
      <c r="F104" s="87">
        <f>IF(ISERROR(VLOOKUP(B104,'KAYIT LİSTESİ'!$B$4:$F$703,5,0)),"",(VLOOKUP(B104,'KAYIT LİSTESİ'!$B$4:$F$703,5,0)))</f>
      </c>
      <c r="G104" s="51"/>
      <c r="H104" s="103"/>
      <c r="I104" s="47">
        <v>17</v>
      </c>
      <c r="J104" s="48" t="s">
        <v>295</v>
      </c>
      <c r="K104" s="111">
        <f>IF(ISERROR(VLOOKUP(J104,'KAYIT LİSTESİ'!$B$4:$F$703,2,0)),"",(VLOOKUP(J104,'KAYIT LİSTESİ'!$B$4:$F$703,2,0)))</f>
      </c>
      <c r="L104" s="49">
        <f>IF(ISERROR(VLOOKUP(J104,'KAYIT LİSTESİ'!$B$4:$F$703,3,0)),"",(VLOOKUP(J104,'KAYIT LİSTESİ'!$B$4:$F$703,3,0)))</f>
      </c>
      <c r="M104" s="80">
        <f>IF(ISERROR(VLOOKUP(J104,'KAYIT LİSTESİ'!$B$4:$F$703,4,0)),"",(VLOOKUP(J104,'KAYIT LİSTESİ'!$B$4:$F$703,4,0)))</f>
      </c>
      <c r="N104" s="80">
        <f>IF(ISERROR(VLOOKUP(J104,'KAYIT LİSTESİ'!$B$4:$F$703,5,0)),"",(VLOOKUP(J104,'KAYIT LİSTESİ'!$B$4:$F$703,5,0)))</f>
      </c>
      <c r="O104" s="89"/>
    </row>
    <row r="105" spans="1:15" ht="33" customHeight="1">
      <c r="A105" s="44">
        <v>7</v>
      </c>
      <c r="B105" s="86" t="s">
        <v>411</v>
      </c>
      <c r="C105" s="116">
        <f>IF(ISERROR(VLOOKUP(B105,'KAYIT LİSTESİ'!$B$4:$F$703,2,0)),"",(VLOOKUP(B105,'KAYIT LİSTESİ'!$B$4:$F$703,2,0)))</f>
      </c>
      <c r="D105" s="50">
        <f>IF(ISERROR(VLOOKUP(B105,'KAYIT LİSTESİ'!$B$4:$F$703,3,0)),"",(VLOOKUP(B105,'KAYIT LİSTESİ'!$B$4:$F$703,3,0)))</f>
      </c>
      <c r="E105" s="87">
        <f>IF(ISERROR(VLOOKUP(B105,'KAYIT LİSTESİ'!$B$4:$F$703,4,0)),"",(VLOOKUP(B105,'KAYIT LİSTESİ'!$B$4:$F$703,4,0)))</f>
      </c>
      <c r="F105" s="87">
        <f>IF(ISERROR(VLOOKUP(B105,'KAYIT LİSTESİ'!$B$4:$F$703,5,0)),"",(VLOOKUP(B105,'KAYIT LİSTESİ'!$B$4:$F$703,5,0)))</f>
      </c>
      <c r="G105" s="51"/>
      <c r="H105" s="103"/>
      <c r="I105" s="47">
        <v>18</v>
      </c>
      <c r="J105" s="48" t="s">
        <v>296</v>
      </c>
      <c r="K105" s="111">
        <f>IF(ISERROR(VLOOKUP(J105,'KAYIT LİSTESİ'!$B$4:$F$703,2,0)),"",(VLOOKUP(J105,'KAYIT LİSTESİ'!$B$4:$F$703,2,0)))</f>
      </c>
      <c r="L105" s="49">
        <f>IF(ISERROR(VLOOKUP(J105,'KAYIT LİSTESİ'!$B$4:$F$703,3,0)),"",(VLOOKUP(J105,'KAYIT LİSTESİ'!$B$4:$F$703,3,0)))</f>
      </c>
      <c r="M105" s="80">
        <f>IF(ISERROR(VLOOKUP(J105,'KAYIT LİSTESİ'!$B$4:$F$703,4,0)),"",(VLOOKUP(J105,'KAYIT LİSTESİ'!$B$4:$F$703,4,0)))</f>
      </c>
      <c r="N105" s="80">
        <f>IF(ISERROR(VLOOKUP(J105,'KAYIT LİSTESİ'!$B$4:$F$703,5,0)),"",(VLOOKUP(J105,'KAYIT LİSTESİ'!$B$4:$F$703,5,0)))</f>
      </c>
      <c r="O105" s="89"/>
    </row>
    <row r="106" spans="1:15" ht="33" customHeight="1">
      <c r="A106" s="44">
        <v>8</v>
      </c>
      <c r="B106" s="86" t="s">
        <v>412</v>
      </c>
      <c r="C106" s="116">
        <f>IF(ISERROR(VLOOKUP(B106,'KAYIT LİSTESİ'!$B$4:$F$703,2,0)),"",(VLOOKUP(B106,'KAYIT LİSTESİ'!$B$4:$F$703,2,0)))</f>
      </c>
      <c r="D106" s="50">
        <f>IF(ISERROR(VLOOKUP(B106,'KAYIT LİSTESİ'!$B$4:$F$703,3,0)),"",(VLOOKUP(B106,'KAYIT LİSTESİ'!$B$4:$F$703,3,0)))</f>
      </c>
      <c r="E106" s="87">
        <f>IF(ISERROR(VLOOKUP(B106,'KAYIT LİSTESİ'!$B$4:$F$703,4,0)),"",(VLOOKUP(B106,'KAYIT LİSTESİ'!$B$4:$F$703,4,0)))</f>
      </c>
      <c r="F106" s="87">
        <f>IF(ISERROR(VLOOKUP(B106,'KAYIT LİSTESİ'!$B$4:$F$703,5,0)),"",(VLOOKUP(B106,'KAYIT LİSTESİ'!$B$4:$F$703,5,0)))</f>
      </c>
      <c r="G106" s="51"/>
      <c r="H106" s="103"/>
      <c r="I106" s="47">
        <v>19</v>
      </c>
      <c r="J106" s="48" t="s">
        <v>297</v>
      </c>
      <c r="K106" s="111">
        <f>IF(ISERROR(VLOOKUP(J106,'KAYIT LİSTESİ'!$B$4:$F$703,2,0)),"",(VLOOKUP(J106,'KAYIT LİSTESİ'!$B$4:$F$703,2,0)))</f>
      </c>
      <c r="L106" s="49">
        <f>IF(ISERROR(VLOOKUP(J106,'KAYIT LİSTESİ'!$B$4:$F$703,3,0)),"",(VLOOKUP(J106,'KAYIT LİSTESİ'!$B$4:$F$703,3,0)))</f>
      </c>
      <c r="M106" s="80">
        <f>IF(ISERROR(VLOOKUP(J106,'KAYIT LİSTESİ'!$B$4:$F$703,4,0)),"",(VLOOKUP(J106,'KAYIT LİSTESİ'!$B$4:$F$703,4,0)))</f>
      </c>
      <c r="N106" s="80">
        <f>IF(ISERROR(VLOOKUP(J106,'KAYIT LİSTESİ'!$B$4:$F$703,5,0)),"",(VLOOKUP(J106,'KAYIT LİSTESİ'!$B$4:$F$703,5,0)))</f>
      </c>
      <c r="O106" s="89"/>
    </row>
    <row r="107" spans="1:15" ht="33" customHeight="1">
      <c r="A107" s="156" t="s">
        <v>13</v>
      </c>
      <c r="B107" s="157"/>
      <c r="C107" s="157"/>
      <c r="D107" s="157"/>
      <c r="E107" s="157"/>
      <c r="F107" s="157"/>
      <c r="G107" s="157"/>
      <c r="H107" s="103"/>
      <c r="I107" s="47">
        <v>20</v>
      </c>
      <c r="J107" s="48" t="s">
        <v>298</v>
      </c>
      <c r="K107" s="111">
        <f>IF(ISERROR(VLOOKUP(J107,'KAYIT LİSTESİ'!$B$4:$F$703,2,0)),"",(VLOOKUP(J107,'KAYIT LİSTESİ'!$B$4:$F$703,2,0)))</f>
      </c>
      <c r="L107" s="49">
        <f>IF(ISERROR(VLOOKUP(J107,'KAYIT LİSTESİ'!$B$4:$F$703,3,0)),"",(VLOOKUP(J107,'KAYIT LİSTESİ'!$B$4:$F$703,3,0)))</f>
      </c>
      <c r="M107" s="80">
        <f>IF(ISERROR(VLOOKUP(J107,'KAYIT LİSTESİ'!$B$4:$F$703,4,0)),"",(VLOOKUP(J107,'KAYIT LİSTESİ'!$B$4:$F$703,4,0)))</f>
      </c>
      <c r="N107" s="80">
        <f>IF(ISERROR(VLOOKUP(J107,'KAYIT LİSTESİ'!$B$4:$F$703,5,0)),"",(VLOOKUP(J107,'KAYIT LİSTESİ'!$B$4:$F$703,5,0)))</f>
      </c>
      <c r="O107" s="89"/>
    </row>
    <row r="108" spans="1:15" ht="33" customHeight="1">
      <c r="A108" s="82" t="s">
        <v>7</v>
      </c>
      <c r="B108" s="82" t="s">
        <v>59</v>
      </c>
      <c r="C108" s="82" t="s">
        <v>58</v>
      </c>
      <c r="D108" s="83" t="s">
        <v>8</v>
      </c>
      <c r="E108" s="84" t="s">
        <v>9</v>
      </c>
      <c r="F108" s="84" t="s">
        <v>426</v>
      </c>
      <c r="G108" s="82" t="s">
        <v>144</v>
      </c>
      <c r="H108" s="103"/>
      <c r="I108" s="47">
        <v>21</v>
      </c>
      <c r="J108" s="48" t="s">
        <v>584</v>
      </c>
      <c r="K108" s="111">
        <f>IF(ISERROR(VLOOKUP(J108,'KAYIT LİSTESİ'!$B$4:$F$703,2,0)),"",(VLOOKUP(J108,'KAYIT LİSTESİ'!$B$4:$F$703,2,0)))</f>
      </c>
      <c r="L108" s="49">
        <f>IF(ISERROR(VLOOKUP(J108,'KAYIT LİSTESİ'!$B$4:$F$703,3,0)),"",(VLOOKUP(J108,'KAYIT LİSTESİ'!$B$4:$F$703,3,0)))</f>
      </c>
      <c r="M108" s="80">
        <f>IF(ISERROR(VLOOKUP(J108,'KAYIT LİSTESİ'!$B$4:$F$703,4,0)),"",(VLOOKUP(J108,'KAYIT LİSTESİ'!$B$4:$F$703,4,0)))</f>
      </c>
      <c r="N108" s="80">
        <f>IF(ISERROR(VLOOKUP(J108,'KAYIT LİSTESİ'!$B$4:$F$703,5,0)),"",(VLOOKUP(J108,'KAYIT LİSTESİ'!$B$4:$F$703,5,0)))</f>
      </c>
      <c r="O108" s="89"/>
    </row>
    <row r="109" spans="1:15" ht="33" customHeight="1">
      <c r="A109" s="44">
        <v>1</v>
      </c>
      <c r="B109" s="86" t="s">
        <v>413</v>
      </c>
      <c r="C109" s="116">
        <f>IF(ISERROR(VLOOKUP(B109,'KAYIT LİSTESİ'!$B$4:$F$703,2,0)),"",(VLOOKUP(B109,'KAYIT LİSTESİ'!$B$4:$F$703,2,0)))</f>
      </c>
      <c r="D109" s="50">
        <f>IF(ISERROR(VLOOKUP(B109,'KAYIT LİSTESİ'!$B$4:$F$703,3,0)),"",(VLOOKUP(B109,'KAYIT LİSTESİ'!$B$4:$F$703,3,0)))</f>
      </c>
      <c r="E109" s="87">
        <f>IF(ISERROR(VLOOKUP(B109,'KAYIT LİSTESİ'!$B$4:$F$703,4,0)),"",(VLOOKUP(B109,'KAYIT LİSTESİ'!$B$4:$F$703,4,0)))</f>
      </c>
      <c r="F109" s="87">
        <f>IF(ISERROR(VLOOKUP(B109,'KAYIT LİSTESİ'!$B$4:$F$703,5,0)),"",(VLOOKUP(B109,'KAYIT LİSTESİ'!$B$4:$F$703,5,0)))</f>
      </c>
      <c r="G109" s="51"/>
      <c r="H109" s="103"/>
      <c r="I109" s="47">
        <v>22</v>
      </c>
      <c r="J109" s="48" t="s">
        <v>585</v>
      </c>
      <c r="K109" s="111">
        <f>IF(ISERROR(VLOOKUP(J109,'KAYIT LİSTESİ'!$B$4:$F$703,2,0)),"",(VLOOKUP(J109,'KAYIT LİSTESİ'!$B$4:$F$703,2,0)))</f>
      </c>
      <c r="L109" s="49">
        <f>IF(ISERROR(VLOOKUP(J109,'KAYIT LİSTESİ'!$B$4:$F$703,3,0)),"",(VLOOKUP(J109,'KAYIT LİSTESİ'!$B$4:$F$703,3,0)))</f>
      </c>
      <c r="M109" s="80">
        <f>IF(ISERROR(VLOOKUP(J109,'KAYIT LİSTESİ'!$B$4:$F$703,4,0)),"",(VLOOKUP(J109,'KAYIT LİSTESİ'!$B$4:$F$703,4,0)))</f>
      </c>
      <c r="N109" s="80">
        <f>IF(ISERROR(VLOOKUP(J109,'KAYIT LİSTESİ'!$B$4:$F$703,5,0)),"",(VLOOKUP(J109,'KAYIT LİSTESİ'!$B$4:$F$703,5,0)))</f>
      </c>
      <c r="O109" s="89"/>
    </row>
    <row r="110" spans="1:15" ht="33" customHeight="1">
      <c r="A110" s="44">
        <v>2</v>
      </c>
      <c r="B110" s="86" t="s">
        <v>414</v>
      </c>
      <c r="C110" s="116">
        <f>IF(ISERROR(VLOOKUP(B110,'KAYIT LİSTESİ'!$B$4:$F$703,2,0)),"",(VLOOKUP(B110,'KAYIT LİSTESİ'!$B$4:$F$703,2,0)))</f>
      </c>
      <c r="D110" s="50">
        <f>IF(ISERROR(VLOOKUP(B110,'KAYIT LİSTESİ'!$B$4:$F$703,3,0)),"",(VLOOKUP(B110,'KAYIT LİSTESİ'!$B$4:$F$703,3,0)))</f>
      </c>
      <c r="E110" s="87">
        <f>IF(ISERROR(VLOOKUP(B110,'KAYIT LİSTESİ'!$B$4:$F$703,4,0)),"",(VLOOKUP(B110,'KAYIT LİSTESİ'!$B$4:$F$703,4,0)))</f>
      </c>
      <c r="F110" s="87">
        <f>IF(ISERROR(VLOOKUP(B110,'KAYIT LİSTESİ'!$B$4:$F$703,5,0)),"",(VLOOKUP(B110,'KAYIT LİSTESİ'!$B$4:$F$703,5,0)))</f>
      </c>
      <c r="G110" s="51"/>
      <c r="H110" s="90"/>
      <c r="I110" s="47">
        <v>23</v>
      </c>
      <c r="J110" s="48" t="s">
        <v>586</v>
      </c>
      <c r="K110" s="111">
        <f>IF(ISERROR(VLOOKUP(J110,'KAYIT LİSTESİ'!$B$4:$F$703,2,0)),"",(VLOOKUP(J110,'KAYIT LİSTESİ'!$B$4:$F$703,2,0)))</f>
      </c>
      <c r="L110" s="49">
        <f>IF(ISERROR(VLOOKUP(J110,'KAYIT LİSTESİ'!$B$4:$F$703,3,0)),"",(VLOOKUP(J110,'KAYIT LİSTESİ'!$B$4:$F$703,3,0)))</f>
      </c>
      <c r="M110" s="80">
        <f>IF(ISERROR(VLOOKUP(J110,'KAYIT LİSTESİ'!$B$4:$F$703,4,0)),"",(VLOOKUP(J110,'KAYIT LİSTESİ'!$B$4:$F$703,4,0)))</f>
      </c>
      <c r="N110" s="80">
        <f>IF(ISERROR(VLOOKUP(J110,'KAYIT LİSTESİ'!$B$4:$F$703,5,0)),"",(VLOOKUP(J110,'KAYIT LİSTESİ'!$B$4:$F$703,5,0)))</f>
      </c>
      <c r="O110" s="89"/>
    </row>
    <row r="111" spans="1:15" ht="33" customHeight="1">
      <c r="A111" s="44">
        <v>3</v>
      </c>
      <c r="B111" s="86" t="s">
        <v>415</v>
      </c>
      <c r="C111" s="116">
        <f>IF(ISERROR(VLOOKUP(B111,'KAYIT LİSTESİ'!$B$4:$F$703,2,0)),"",(VLOOKUP(B111,'KAYIT LİSTESİ'!$B$4:$F$703,2,0)))</f>
      </c>
      <c r="D111" s="50">
        <f>IF(ISERROR(VLOOKUP(B111,'KAYIT LİSTESİ'!$B$4:$F$703,3,0)),"",(VLOOKUP(B111,'KAYIT LİSTESİ'!$B$4:$F$703,3,0)))</f>
      </c>
      <c r="E111" s="87">
        <f>IF(ISERROR(VLOOKUP(B111,'KAYIT LİSTESİ'!$B$4:$F$703,4,0)),"",(VLOOKUP(B111,'KAYIT LİSTESİ'!$B$4:$F$703,4,0)))</f>
      </c>
      <c r="F111" s="87">
        <f>IF(ISERROR(VLOOKUP(B111,'KAYIT LİSTESİ'!$B$4:$F$703,5,0)),"",(VLOOKUP(B111,'KAYIT LİSTESİ'!$B$4:$F$703,5,0)))</f>
      </c>
      <c r="G111" s="51"/>
      <c r="H111" s="90"/>
      <c r="I111" s="47">
        <v>24</v>
      </c>
      <c r="J111" s="48" t="s">
        <v>587</v>
      </c>
      <c r="K111" s="111">
        <f>IF(ISERROR(VLOOKUP(J111,'KAYIT LİSTESİ'!$B$4:$F$703,2,0)),"",(VLOOKUP(J111,'KAYIT LİSTESİ'!$B$4:$F$703,2,0)))</f>
      </c>
      <c r="L111" s="49">
        <f>IF(ISERROR(VLOOKUP(J111,'KAYIT LİSTESİ'!$B$4:$F$703,3,0)),"",(VLOOKUP(J111,'KAYIT LİSTESİ'!$B$4:$F$703,3,0)))</f>
      </c>
      <c r="M111" s="80">
        <f>IF(ISERROR(VLOOKUP(J111,'KAYIT LİSTESİ'!$B$4:$F$703,4,0)),"",(VLOOKUP(J111,'KAYIT LİSTESİ'!$B$4:$F$703,4,0)))</f>
      </c>
      <c r="N111" s="80">
        <f>IF(ISERROR(VLOOKUP(J111,'KAYIT LİSTESİ'!$B$4:$F$703,5,0)),"",(VLOOKUP(J111,'KAYIT LİSTESİ'!$B$4:$F$703,5,0)))</f>
      </c>
      <c r="O111" s="89"/>
    </row>
    <row r="112" spans="1:15" ht="33" customHeight="1">
      <c r="A112" s="44">
        <v>4</v>
      </c>
      <c r="B112" s="86" t="s">
        <v>416</v>
      </c>
      <c r="C112" s="116">
        <f>IF(ISERROR(VLOOKUP(B112,'KAYIT LİSTESİ'!$B$4:$F$703,2,0)),"",(VLOOKUP(B112,'KAYIT LİSTESİ'!$B$4:$F$703,2,0)))</f>
      </c>
      <c r="D112" s="50">
        <f>IF(ISERROR(VLOOKUP(B112,'KAYIT LİSTESİ'!$B$4:$F$703,3,0)),"",(VLOOKUP(B112,'KAYIT LİSTESİ'!$B$4:$F$703,3,0)))</f>
      </c>
      <c r="E112" s="87">
        <f>IF(ISERROR(VLOOKUP(B112,'KAYIT LİSTESİ'!$B$4:$F$703,4,0)),"",(VLOOKUP(B112,'KAYIT LİSTESİ'!$B$4:$F$703,4,0)))</f>
      </c>
      <c r="F112" s="87">
        <f>IF(ISERROR(VLOOKUP(B112,'KAYIT LİSTESİ'!$B$4:$F$703,5,0)),"",(VLOOKUP(B112,'KAYIT LİSTESİ'!$B$4:$F$703,5,0)))</f>
      </c>
      <c r="G112" s="51"/>
      <c r="H112" s="90"/>
      <c r="I112" s="47">
        <v>25</v>
      </c>
      <c r="J112" s="48" t="s">
        <v>588</v>
      </c>
      <c r="K112" s="111">
        <f>IF(ISERROR(VLOOKUP(J112,'KAYIT LİSTESİ'!$B$4:$F$703,2,0)),"",(VLOOKUP(J112,'KAYIT LİSTESİ'!$B$4:$F$703,2,0)))</f>
      </c>
      <c r="L112" s="49">
        <f>IF(ISERROR(VLOOKUP(J112,'KAYIT LİSTESİ'!$B$4:$F$703,3,0)),"",(VLOOKUP(J112,'KAYIT LİSTESİ'!$B$4:$F$703,3,0)))</f>
      </c>
      <c r="M112" s="80">
        <f>IF(ISERROR(VLOOKUP(J112,'KAYIT LİSTESİ'!$B$4:$F$703,4,0)),"",(VLOOKUP(J112,'KAYIT LİSTESİ'!$B$4:$F$703,4,0)))</f>
      </c>
      <c r="N112" s="80">
        <f>IF(ISERROR(VLOOKUP(J112,'KAYIT LİSTESİ'!$B$4:$F$703,5,0)),"",(VLOOKUP(J112,'KAYIT LİSTESİ'!$B$4:$F$703,5,0)))</f>
      </c>
      <c r="O112" s="89"/>
    </row>
    <row r="113" spans="1:15" ht="33" customHeight="1">
      <c r="A113" s="44">
        <v>5</v>
      </c>
      <c r="B113" s="86" t="s">
        <v>417</v>
      </c>
      <c r="C113" s="116">
        <f>IF(ISERROR(VLOOKUP(B113,'KAYIT LİSTESİ'!$B$4:$F$703,2,0)),"",(VLOOKUP(B113,'KAYIT LİSTESİ'!$B$4:$F$703,2,0)))</f>
      </c>
      <c r="D113" s="50">
        <f>IF(ISERROR(VLOOKUP(B113,'KAYIT LİSTESİ'!$B$4:$F$703,3,0)),"",(VLOOKUP(B113,'KAYIT LİSTESİ'!$B$4:$F$703,3,0)))</f>
      </c>
      <c r="E113" s="87">
        <f>IF(ISERROR(VLOOKUP(B113,'KAYIT LİSTESİ'!$B$4:$F$703,4,0)),"",(VLOOKUP(B113,'KAYIT LİSTESİ'!$B$4:$F$703,4,0)))</f>
      </c>
      <c r="F113" s="87">
        <f>IF(ISERROR(VLOOKUP(B113,'KAYIT LİSTESİ'!$B$4:$F$703,5,0)),"",(VLOOKUP(B113,'KAYIT LİSTESİ'!$B$4:$F$703,5,0)))</f>
      </c>
      <c r="G113" s="51"/>
      <c r="H113" s="90"/>
      <c r="I113" s="90"/>
      <c r="J113" s="90"/>
      <c r="K113" s="90"/>
      <c r="L113" s="90"/>
      <c r="M113" s="90"/>
      <c r="N113" s="90"/>
      <c r="O113" s="90"/>
    </row>
    <row r="114" spans="1:15" ht="33" customHeight="1">
      <c r="A114" s="44">
        <v>6</v>
      </c>
      <c r="B114" s="86" t="s">
        <v>418</v>
      </c>
      <c r="C114" s="116">
        <f>IF(ISERROR(VLOOKUP(B114,'KAYIT LİSTESİ'!$B$4:$F$703,2,0)),"",(VLOOKUP(B114,'KAYIT LİSTESİ'!$B$4:$F$703,2,0)))</f>
      </c>
      <c r="D114" s="50">
        <f>IF(ISERROR(VLOOKUP(B114,'KAYIT LİSTESİ'!$B$4:$F$703,3,0)),"",(VLOOKUP(B114,'KAYIT LİSTESİ'!$B$4:$F$703,3,0)))</f>
      </c>
      <c r="E114" s="87">
        <f>IF(ISERROR(VLOOKUP(B114,'KAYIT LİSTESİ'!$B$4:$F$703,4,0)),"",(VLOOKUP(B114,'KAYIT LİSTESİ'!$B$4:$F$703,4,0)))</f>
      </c>
      <c r="F114" s="87">
        <f>IF(ISERROR(VLOOKUP(B114,'KAYIT LİSTESİ'!$B$4:$F$703,5,0)),"",(VLOOKUP(B114,'KAYIT LİSTESİ'!$B$4:$F$703,5,0)))</f>
      </c>
      <c r="G114" s="51"/>
      <c r="H114" s="90"/>
      <c r="I114" s="90"/>
      <c r="J114" s="90"/>
      <c r="K114" s="90"/>
      <c r="L114" s="90"/>
      <c r="M114" s="90"/>
      <c r="N114" s="90"/>
      <c r="O114" s="90"/>
    </row>
    <row r="115" spans="1:15" ht="33" customHeight="1">
      <c r="A115" s="44">
        <v>7</v>
      </c>
      <c r="B115" s="86" t="s">
        <v>419</v>
      </c>
      <c r="C115" s="116">
        <f>IF(ISERROR(VLOOKUP(B115,'KAYIT LİSTESİ'!$B$4:$F$703,2,0)),"",(VLOOKUP(B115,'KAYIT LİSTESİ'!$B$4:$F$703,2,0)))</f>
      </c>
      <c r="D115" s="50">
        <f>IF(ISERROR(VLOOKUP(B115,'KAYIT LİSTESİ'!$B$4:$F$703,3,0)),"",(VLOOKUP(B115,'KAYIT LİSTESİ'!$B$4:$F$703,3,0)))</f>
      </c>
      <c r="E115" s="87">
        <f>IF(ISERROR(VLOOKUP(B115,'KAYIT LİSTESİ'!$B$4:$F$703,4,0)),"",(VLOOKUP(B115,'KAYIT LİSTESİ'!$B$4:$F$703,4,0)))</f>
      </c>
      <c r="F115" s="87">
        <f>IF(ISERROR(VLOOKUP(B115,'KAYIT LİSTESİ'!$B$4:$F$703,5,0)),"",(VLOOKUP(B115,'KAYIT LİSTESİ'!$B$4:$F$703,5,0)))</f>
      </c>
      <c r="G115" s="51"/>
      <c r="H115" s="90"/>
      <c r="I115" s="90"/>
      <c r="J115" s="90"/>
      <c r="K115" s="90"/>
      <c r="L115" s="90"/>
      <c r="M115" s="90"/>
      <c r="N115" s="90"/>
      <c r="O115" s="90"/>
    </row>
    <row r="116" spans="1:15" ht="33" customHeight="1">
      <c r="A116" s="44">
        <v>8</v>
      </c>
      <c r="B116" s="86" t="s">
        <v>420</v>
      </c>
      <c r="C116" s="116">
        <f>IF(ISERROR(VLOOKUP(B116,'KAYIT LİSTESİ'!$B$4:$F$703,2,0)),"",(VLOOKUP(B116,'KAYIT LİSTESİ'!$B$4:$F$703,2,0)))</f>
      </c>
      <c r="D116" s="50">
        <f>IF(ISERROR(VLOOKUP(B116,'KAYIT LİSTESİ'!$B$4:$F$703,3,0)),"",(VLOOKUP(B116,'KAYIT LİSTESİ'!$B$4:$F$703,3,0)))</f>
      </c>
      <c r="E116" s="87">
        <f>IF(ISERROR(VLOOKUP(B116,'KAYIT LİSTESİ'!$B$4:$F$703,4,0)),"",(VLOOKUP(B116,'KAYIT LİSTESİ'!$B$4:$F$703,4,0)))</f>
      </c>
      <c r="F116" s="87">
        <f>IF(ISERROR(VLOOKUP(B116,'KAYIT LİSTESİ'!$B$4:$F$703,5,0)),"",(VLOOKUP(B116,'KAYIT LİSTESİ'!$B$4:$F$703,5,0)))</f>
      </c>
      <c r="G116" s="51"/>
      <c r="H116" s="90"/>
      <c r="I116" s="90"/>
      <c r="J116" s="90"/>
      <c r="K116" s="90"/>
      <c r="L116" s="90"/>
      <c r="M116" s="90"/>
      <c r="N116" s="90"/>
      <c r="O116" s="90"/>
    </row>
    <row r="117" spans="1:15" ht="33" customHeight="1">
      <c r="A117" s="156" t="s">
        <v>470</v>
      </c>
      <c r="B117" s="157"/>
      <c r="C117" s="157"/>
      <c r="D117" s="157"/>
      <c r="E117" s="157"/>
      <c r="F117" s="157"/>
      <c r="G117" s="157"/>
      <c r="H117" s="90"/>
      <c r="I117" s="90"/>
      <c r="J117" s="90"/>
      <c r="K117" s="90"/>
      <c r="L117" s="90"/>
      <c r="M117" s="90"/>
      <c r="N117" s="90"/>
      <c r="O117" s="90"/>
    </row>
    <row r="118" spans="1:15" ht="33" customHeight="1">
      <c r="A118" s="82" t="s">
        <v>7</v>
      </c>
      <c r="B118" s="82" t="s">
        <v>59</v>
      </c>
      <c r="C118" s="82" t="s">
        <v>58</v>
      </c>
      <c r="D118" s="83" t="s">
        <v>8</v>
      </c>
      <c r="E118" s="84" t="s">
        <v>9</v>
      </c>
      <c r="F118" s="84" t="s">
        <v>426</v>
      </c>
      <c r="G118" s="82" t="s">
        <v>144</v>
      </c>
      <c r="H118" s="90"/>
      <c r="I118" s="90"/>
      <c r="J118" s="90"/>
      <c r="K118" s="90"/>
      <c r="L118" s="90"/>
      <c r="M118" s="90"/>
      <c r="N118" s="90"/>
      <c r="O118" s="90"/>
    </row>
    <row r="119" spans="1:15" ht="33" customHeight="1">
      <c r="A119" s="44">
        <v>1</v>
      </c>
      <c r="B119" s="86" t="s">
        <v>576</v>
      </c>
      <c r="C119" s="116">
        <f>IF(ISERROR(VLOOKUP(B119,'KAYIT LİSTESİ'!$B$4:$F$703,2,0)),"",(VLOOKUP(B119,'KAYIT LİSTESİ'!$B$4:$F$703,2,0)))</f>
      </c>
      <c r="D119" s="50">
        <f>IF(ISERROR(VLOOKUP(B119,'KAYIT LİSTESİ'!$B$4:$F$703,3,0)),"",(VLOOKUP(B119,'KAYIT LİSTESİ'!$B$4:$F$703,3,0)))</f>
      </c>
      <c r="E119" s="87">
        <f>IF(ISERROR(VLOOKUP(B119,'KAYIT LİSTESİ'!$B$4:$F$703,4,0)),"",(VLOOKUP(B119,'KAYIT LİSTESİ'!$B$4:$F$703,4,0)))</f>
      </c>
      <c r="F119" s="87">
        <f>IF(ISERROR(VLOOKUP(B119,'KAYIT LİSTESİ'!$B$4:$F$703,5,0)),"",(VLOOKUP(B119,'KAYIT LİSTESİ'!$B$4:$F$703,5,0)))</f>
      </c>
      <c r="G119" s="51"/>
      <c r="H119" s="90"/>
      <c r="I119" s="90"/>
      <c r="J119" s="90"/>
      <c r="K119" s="90"/>
      <c r="L119" s="90"/>
      <c r="M119" s="90"/>
      <c r="N119" s="90"/>
      <c r="O119" s="90"/>
    </row>
    <row r="120" spans="1:15" ht="33" customHeight="1">
      <c r="A120" s="44">
        <v>2</v>
      </c>
      <c r="B120" s="86" t="s">
        <v>577</v>
      </c>
      <c r="C120" s="116">
        <f>IF(ISERROR(VLOOKUP(B120,'KAYIT LİSTESİ'!$B$4:$F$703,2,0)),"",(VLOOKUP(B120,'KAYIT LİSTESİ'!$B$4:$F$703,2,0)))</f>
      </c>
      <c r="D120" s="50">
        <f>IF(ISERROR(VLOOKUP(B120,'KAYIT LİSTESİ'!$B$4:$F$703,3,0)),"",(VLOOKUP(B120,'KAYIT LİSTESİ'!$B$4:$F$703,3,0)))</f>
      </c>
      <c r="E120" s="87">
        <f>IF(ISERROR(VLOOKUP(B120,'KAYIT LİSTESİ'!$B$4:$F$703,4,0)),"",(VLOOKUP(B120,'KAYIT LİSTESİ'!$B$4:$F$703,4,0)))</f>
      </c>
      <c r="F120" s="87">
        <f>IF(ISERROR(VLOOKUP(B120,'KAYIT LİSTESİ'!$B$4:$F$703,5,0)),"",(VLOOKUP(B120,'KAYIT LİSTESİ'!$B$4:$F$703,5,0)))</f>
      </c>
      <c r="G120" s="51"/>
      <c r="H120" s="90"/>
      <c r="I120" s="90"/>
      <c r="J120" s="90"/>
      <c r="K120" s="90"/>
      <c r="L120" s="90"/>
      <c r="M120" s="90"/>
      <c r="N120" s="90"/>
      <c r="O120" s="90"/>
    </row>
    <row r="121" spans="1:15" ht="33" customHeight="1">
      <c r="A121" s="44">
        <v>3</v>
      </c>
      <c r="B121" s="86" t="s">
        <v>578</v>
      </c>
      <c r="C121" s="116">
        <f>IF(ISERROR(VLOOKUP(B121,'KAYIT LİSTESİ'!$B$4:$F$703,2,0)),"",(VLOOKUP(B121,'KAYIT LİSTESİ'!$B$4:$F$703,2,0)))</f>
      </c>
      <c r="D121" s="50">
        <f>IF(ISERROR(VLOOKUP(B121,'KAYIT LİSTESİ'!$B$4:$F$703,3,0)),"",(VLOOKUP(B121,'KAYIT LİSTESİ'!$B$4:$F$703,3,0)))</f>
      </c>
      <c r="E121" s="87">
        <f>IF(ISERROR(VLOOKUP(B121,'KAYIT LİSTESİ'!$B$4:$F$703,4,0)),"",(VLOOKUP(B121,'KAYIT LİSTESİ'!$B$4:$F$703,4,0)))</f>
      </c>
      <c r="F121" s="87">
        <f>IF(ISERROR(VLOOKUP(B121,'KAYIT LİSTESİ'!$B$4:$F$703,5,0)),"",(VLOOKUP(B121,'KAYIT LİSTESİ'!$B$4:$F$703,5,0)))</f>
      </c>
      <c r="G121" s="51"/>
      <c r="H121" s="90"/>
      <c r="I121" s="90"/>
      <c r="J121" s="90"/>
      <c r="K121" s="90"/>
      <c r="L121" s="90"/>
      <c r="M121" s="90"/>
      <c r="N121" s="90"/>
      <c r="O121" s="90"/>
    </row>
    <row r="122" spans="1:15" ht="33" customHeight="1">
      <c r="A122" s="44">
        <v>4</v>
      </c>
      <c r="B122" s="86" t="s">
        <v>579</v>
      </c>
      <c r="C122" s="116">
        <f>IF(ISERROR(VLOOKUP(B122,'KAYIT LİSTESİ'!$B$4:$F$703,2,0)),"",(VLOOKUP(B122,'KAYIT LİSTESİ'!$B$4:$F$703,2,0)))</f>
      </c>
      <c r="D122" s="50">
        <f>IF(ISERROR(VLOOKUP(B122,'KAYIT LİSTESİ'!$B$4:$F$703,3,0)),"",(VLOOKUP(B122,'KAYIT LİSTESİ'!$B$4:$F$703,3,0)))</f>
      </c>
      <c r="E122" s="87">
        <f>IF(ISERROR(VLOOKUP(B122,'KAYIT LİSTESİ'!$B$4:$F$703,4,0)),"",(VLOOKUP(B122,'KAYIT LİSTESİ'!$B$4:$F$703,4,0)))</f>
      </c>
      <c r="F122" s="87">
        <f>IF(ISERROR(VLOOKUP(B122,'KAYIT LİSTESİ'!$B$4:$F$703,5,0)),"",(VLOOKUP(B122,'KAYIT LİSTESİ'!$B$4:$F$703,5,0)))</f>
      </c>
      <c r="G122" s="51"/>
      <c r="H122" s="90"/>
      <c r="I122" s="90"/>
      <c r="J122" s="90"/>
      <c r="K122" s="90"/>
      <c r="L122" s="90"/>
      <c r="M122" s="90"/>
      <c r="N122" s="90"/>
      <c r="O122" s="90"/>
    </row>
    <row r="123" spans="1:15" ht="33" customHeight="1">
      <c r="A123" s="44">
        <v>5</v>
      </c>
      <c r="B123" s="86" t="s">
        <v>580</v>
      </c>
      <c r="C123" s="116">
        <f>IF(ISERROR(VLOOKUP(B123,'KAYIT LİSTESİ'!$B$4:$F$703,2,0)),"",(VLOOKUP(B123,'KAYIT LİSTESİ'!$B$4:$F$703,2,0)))</f>
      </c>
      <c r="D123" s="50">
        <f>IF(ISERROR(VLOOKUP(B123,'KAYIT LİSTESİ'!$B$4:$F$703,3,0)),"",(VLOOKUP(B123,'KAYIT LİSTESİ'!$B$4:$F$703,3,0)))</f>
      </c>
      <c r="E123" s="87">
        <f>IF(ISERROR(VLOOKUP(B123,'KAYIT LİSTESİ'!$B$4:$F$703,4,0)),"",(VLOOKUP(B123,'KAYIT LİSTESİ'!$B$4:$F$703,4,0)))</f>
      </c>
      <c r="F123" s="87">
        <f>IF(ISERROR(VLOOKUP(B123,'KAYIT LİSTESİ'!$B$4:$F$703,5,0)),"",(VLOOKUP(B123,'KAYIT LİSTESİ'!$B$4:$F$703,5,0)))</f>
      </c>
      <c r="G123" s="51"/>
      <c r="H123" s="90"/>
      <c r="I123" s="90"/>
      <c r="J123" s="90"/>
      <c r="K123" s="90"/>
      <c r="L123" s="90"/>
      <c r="M123" s="90"/>
      <c r="N123" s="90"/>
      <c r="O123" s="90"/>
    </row>
    <row r="124" spans="1:15" ht="33" customHeight="1">
      <c r="A124" s="44">
        <v>6</v>
      </c>
      <c r="B124" s="86" t="s">
        <v>581</v>
      </c>
      <c r="C124" s="116">
        <f>IF(ISERROR(VLOOKUP(B124,'KAYIT LİSTESİ'!$B$4:$F$703,2,0)),"",(VLOOKUP(B124,'KAYIT LİSTESİ'!$B$4:$F$703,2,0)))</f>
      </c>
      <c r="D124" s="50">
        <f>IF(ISERROR(VLOOKUP(B124,'KAYIT LİSTESİ'!$B$4:$F$703,3,0)),"",(VLOOKUP(B124,'KAYIT LİSTESİ'!$B$4:$F$703,3,0)))</f>
      </c>
      <c r="E124" s="87">
        <f>IF(ISERROR(VLOOKUP(B124,'KAYIT LİSTESİ'!$B$4:$F$703,4,0)),"",(VLOOKUP(B124,'KAYIT LİSTESİ'!$B$4:$F$703,4,0)))</f>
      </c>
      <c r="F124" s="87">
        <f>IF(ISERROR(VLOOKUP(B124,'KAYIT LİSTESİ'!$B$4:$F$703,5,0)),"",(VLOOKUP(B124,'KAYIT LİSTESİ'!$B$4:$F$703,5,0)))</f>
      </c>
      <c r="G124" s="51"/>
      <c r="H124" s="90"/>
      <c r="I124" s="90"/>
      <c r="J124" s="90"/>
      <c r="K124" s="90"/>
      <c r="L124" s="90"/>
      <c r="M124" s="90"/>
      <c r="N124" s="90"/>
      <c r="O124" s="90"/>
    </row>
    <row r="125" spans="1:15" ht="33" customHeight="1">
      <c r="A125" s="44">
        <v>7</v>
      </c>
      <c r="B125" s="86" t="s">
        <v>582</v>
      </c>
      <c r="C125" s="116">
        <f>IF(ISERROR(VLOOKUP(B125,'KAYIT LİSTESİ'!$B$4:$F$703,2,0)),"",(VLOOKUP(B125,'KAYIT LİSTESİ'!$B$4:$F$703,2,0)))</f>
      </c>
      <c r="D125" s="50">
        <f>IF(ISERROR(VLOOKUP(B125,'KAYIT LİSTESİ'!$B$4:$F$703,3,0)),"",(VLOOKUP(B125,'KAYIT LİSTESİ'!$B$4:$F$703,3,0)))</f>
      </c>
      <c r="E125" s="87">
        <f>IF(ISERROR(VLOOKUP(B125,'KAYIT LİSTESİ'!$B$4:$F$703,4,0)),"",(VLOOKUP(B125,'KAYIT LİSTESİ'!$B$4:$F$703,4,0)))</f>
      </c>
      <c r="F125" s="87">
        <f>IF(ISERROR(VLOOKUP(B125,'KAYIT LİSTESİ'!$B$4:$F$703,5,0)),"",(VLOOKUP(B125,'KAYIT LİSTESİ'!$B$4:$F$703,5,0)))</f>
      </c>
      <c r="G125" s="51"/>
      <c r="H125" s="90"/>
      <c r="I125" s="90"/>
      <c r="J125" s="90"/>
      <c r="K125" s="90"/>
      <c r="L125" s="90"/>
      <c r="M125" s="90"/>
      <c r="N125" s="90"/>
      <c r="O125" s="90"/>
    </row>
    <row r="126" spans="1:15" ht="33" customHeight="1">
      <c r="A126" s="44">
        <v>8</v>
      </c>
      <c r="B126" s="86" t="s">
        <v>583</v>
      </c>
      <c r="C126" s="116">
        <f>IF(ISERROR(VLOOKUP(B126,'KAYIT LİSTESİ'!$B$4:$F$703,2,0)),"",(VLOOKUP(B126,'KAYIT LİSTESİ'!$B$4:$F$703,2,0)))</f>
      </c>
      <c r="D126" s="50">
        <f>IF(ISERROR(VLOOKUP(B126,'KAYIT LİSTESİ'!$B$4:$F$703,3,0)),"",(VLOOKUP(B126,'KAYIT LİSTESİ'!$B$4:$F$703,3,0)))</f>
      </c>
      <c r="E126" s="87">
        <f>IF(ISERROR(VLOOKUP(B126,'KAYIT LİSTESİ'!$B$4:$F$703,4,0)),"",(VLOOKUP(B126,'KAYIT LİSTESİ'!$B$4:$F$703,4,0)))</f>
      </c>
      <c r="F126" s="87">
        <f>IF(ISERROR(VLOOKUP(B126,'KAYIT LİSTESİ'!$B$4:$F$703,5,0)),"",(VLOOKUP(B126,'KAYIT LİSTESİ'!$B$4:$F$703,5,0)))</f>
      </c>
      <c r="G126" s="51"/>
      <c r="H126" s="90"/>
      <c r="I126" s="90"/>
      <c r="J126" s="90"/>
      <c r="K126" s="90"/>
      <c r="L126" s="90"/>
      <c r="M126" s="90"/>
      <c r="N126" s="90"/>
      <c r="O126" s="90"/>
    </row>
    <row r="127" spans="1:15" ht="33" customHeight="1">
      <c r="A127" s="155" t="s">
        <v>423</v>
      </c>
      <c r="B127" s="155"/>
      <c r="C127" s="155"/>
      <c r="D127" s="155"/>
      <c r="E127" s="155"/>
      <c r="F127" s="155"/>
      <c r="G127" s="155"/>
      <c r="H127" s="90"/>
      <c r="I127" s="90"/>
      <c r="J127" s="90"/>
      <c r="K127" s="90"/>
      <c r="L127" s="90"/>
      <c r="M127" s="90"/>
      <c r="N127" s="90"/>
      <c r="O127" s="90"/>
    </row>
    <row r="128" spans="1:15" ht="33" customHeight="1">
      <c r="A128" s="156" t="s">
        <v>11</v>
      </c>
      <c r="B128" s="157"/>
      <c r="C128" s="157"/>
      <c r="D128" s="157"/>
      <c r="E128" s="157"/>
      <c r="F128" s="157"/>
      <c r="G128" s="157"/>
      <c r="H128" s="90"/>
      <c r="I128" s="90"/>
      <c r="J128" s="90"/>
      <c r="K128" s="90"/>
      <c r="L128" s="90"/>
      <c r="M128" s="90"/>
      <c r="N128" s="90"/>
      <c r="O128" s="90"/>
    </row>
    <row r="129" spans="1:15" ht="33" customHeight="1">
      <c r="A129" s="82" t="s">
        <v>7</v>
      </c>
      <c r="B129" s="82" t="s">
        <v>59</v>
      </c>
      <c r="C129" s="82" t="s">
        <v>58</v>
      </c>
      <c r="D129" s="83" t="s">
        <v>8</v>
      </c>
      <c r="E129" s="84" t="s">
        <v>9</v>
      </c>
      <c r="F129" s="84" t="s">
        <v>426</v>
      </c>
      <c r="G129" s="85" t="s">
        <v>144</v>
      </c>
      <c r="H129" s="90"/>
      <c r="I129" s="90"/>
      <c r="J129" s="90"/>
      <c r="K129" s="90"/>
      <c r="L129" s="90"/>
      <c r="M129" s="90"/>
      <c r="N129" s="90"/>
      <c r="O129" s="90"/>
    </row>
    <row r="130" spans="1:15" ht="33" customHeight="1">
      <c r="A130" s="44">
        <v>1</v>
      </c>
      <c r="B130" s="86" t="s">
        <v>446</v>
      </c>
      <c r="C130" s="116">
        <f>IF(ISERROR(VLOOKUP(B130,'KAYIT LİSTESİ'!$B$4:$F$703,2,0)),"",(VLOOKUP(B130,'KAYIT LİSTESİ'!$B$4:$F$703,2,0)))</f>
      </c>
      <c r="D130" s="50">
        <f>IF(ISERROR(VLOOKUP(B130,'KAYIT LİSTESİ'!$B$4:$F$703,3,0)),"",(VLOOKUP(B130,'KAYIT LİSTESİ'!$B$4:$F$703,3,0)))</f>
      </c>
      <c r="E130" s="87">
        <f>IF(ISERROR(VLOOKUP(B130,'KAYIT LİSTESİ'!$B$4:$F$703,4,0)),"",(VLOOKUP(B130,'KAYIT LİSTESİ'!$B$4:$F$703,4,0)))</f>
      </c>
      <c r="F130" s="87">
        <f>IF(ISERROR(VLOOKUP(B130,'KAYIT LİSTESİ'!$B$4:$F$703,5,0)),"",(VLOOKUP(B130,'KAYIT LİSTESİ'!$B$4:$F$703,5,0)))</f>
      </c>
      <c r="G130" s="77"/>
      <c r="H130" s="90"/>
      <c r="I130" s="90"/>
      <c r="J130" s="90"/>
      <c r="K130" s="90"/>
      <c r="L130" s="90"/>
      <c r="M130" s="90"/>
      <c r="N130" s="90"/>
      <c r="O130" s="90"/>
    </row>
    <row r="131" spans="1:15" ht="33" customHeight="1">
      <c r="A131" s="44">
        <v>2</v>
      </c>
      <c r="B131" s="86" t="s">
        <v>447</v>
      </c>
      <c r="C131" s="116">
        <f>IF(ISERROR(VLOOKUP(B131,'KAYIT LİSTESİ'!$B$4:$F$703,2,0)),"",(VLOOKUP(B131,'KAYIT LİSTESİ'!$B$4:$F$703,2,0)))</f>
      </c>
      <c r="D131" s="50">
        <f>IF(ISERROR(VLOOKUP(B131,'KAYIT LİSTESİ'!$B$4:$F$703,3,0)),"",(VLOOKUP(B131,'KAYIT LİSTESİ'!$B$4:$F$703,3,0)))</f>
      </c>
      <c r="E131" s="87">
        <f>IF(ISERROR(VLOOKUP(B131,'KAYIT LİSTESİ'!$B$4:$F$703,4,0)),"",(VLOOKUP(B131,'KAYIT LİSTESİ'!$B$4:$F$703,4,0)))</f>
      </c>
      <c r="F131" s="87">
        <f>IF(ISERROR(VLOOKUP(B131,'KAYIT LİSTESİ'!$B$4:$F$703,5,0)),"",(VLOOKUP(B131,'KAYIT LİSTESİ'!$B$4:$F$703,5,0)))</f>
      </c>
      <c r="G131" s="77"/>
      <c r="H131" s="90"/>
      <c r="I131" s="90"/>
      <c r="J131" s="90"/>
      <c r="K131" s="90"/>
      <c r="L131" s="90"/>
      <c r="M131" s="90"/>
      <c r="N131" s="90"/>
      <c r="O131" s="90"/>
    </row>
    <row r="132" spans="1:15" ht="33" customHeight="1">
      <c r="A132" s="44">
        <v>3</v>
      </c>
      <c r="B132" s="86" t="s">
        <v>448</v>
      </c>
      <c r="C132" s="116">
        <f>IF(ISERROR(VLOOKUP(B132,'KAYIT LİSTESİ'!$B$4:$F$703,2,0)),"",(VLOOKUP(B132,'KAYIT LİSTESİ'!$B$4:$F$703,2,0)))</f>
      </c>
      <c r="D132" s="50">
        <f>IF(ISERROR(VLOOKUP(B132,'KAYIT LİSTESİ'!$B$4:$F$703,3,0)),"",(VLOOKUP(B132,'KAYIT LİSTESİ'!$B$4:$F$703,3,0)))</f>
      </c>
      <c r="E132" s="87">
        <f>IF(ISERROR(VLOOKUP(B132,'KAYIT LİSTESİ'!$B$4:$F$703,4,0)),"",(VLOOKUP(B132,'KAYIT LİSTESİ'!$B$4:$F$703,4,0)))</f>
      </c>
      <c r="F132" s="87">
        <f>IF(ISERROR(VLOOKUP(B132,'KAYIT LİSTESİ'!$B$4:$F$703,5,0)),"",(VLOOKUP(B132,'KAYIT LİSTESİ'!$B$4:$F$703,5,0)))</f>
      </c>
      <c r="G132" s="77"/>
      <c r="H132" s="90"/>
      <c r="I132" s="90"/>
      <c r="J132" s="90"/>
      <c r="K132" s="90"/>
      <c r="L132" s="90"/>
      <c r="M132" s="90"/>
      <c r="N132" s="90"/>
      <c r="O132" s="90"/>
    </row>
    <row r="133" spans="1:15" ht="33" customHeight="1">
      <c r="A133" s="44">
        <v>4</v>
      </c>
      <c r="B133" s="86" t="s">
        <v>449</v>
      </c>
      <c r="C133" s="116">
        <f>IF(ISERROR(VLOOKUP(B133,'KAYIT LİSTESİ'!$B$4:$F$703,2,0)),"",(VLOOKUP(B133,'KAYIT LİSTESİ'!$B$4:$F$703,2,0)))</f>
      </c>
      <c r="D133" s="50">
        <f>IF(ISERROR(VLOOKUP(B133,'KAYIT LİSTESİ'!$B$4:$F$703,3,0)),"",(VLOOKUP(B133,'KAYIT LİSTESİ'!$B$4:$F$703,3,0)))</f>
      </c>
      <c r="E133" s="87">
        <f>IF(ISERROR(VLOOKUP(B133,'KAYIT LİSTESİ'!$B$4:$F$703,4,0)),"",(VLOOKUP(B133,'KAYIT LİSTESİ'!$B$4:$F$703,4,0)))</f>
      </c>
      <c r="F133" s="87">
        <f>IF(ISERROR(VLOOKUP(B133,'KAYIT LİSTESİ'!$B$4:$F$703,5,0)),"",(VLOOKUP(B133,'KAYIT LİSTESİ'!$B$4:$F$703,5,0)))</f>
      </c>
      <c r="G133" s="77"/>
      <c r="H133" s="90"/>
      <c r="I133" s="90"/>
      <c r="J133" s="90"/>
      <c r="K133" s="90"/>
      <c r="L133" s="90"/>
      <c r="M133" s="90"/>
      <c r="N133" s="90"/>
      <c r="O133" s="90"/>
    </row>
    <row r="134" spans="1:15" ht="33" customHeight="1">
      <c r="A134" s="44">
        <v>5</v>
      </c>
      <c r="B134" s="86" t="s">
        <v>450</v>
      </c>
      <c r="C134" s="116">
        <f>IF(ISERROR(VLOOKUP(B134,'KAYIT LİSTESİ'!$B$4:$F$703,2,0)),"",(VLOOKUP(B134,'KAYIT LİSTESİ'!$B$4:$F$703,2,0)))</f>
      </c>
      <c r="D134" s="50">
        <f>IF(ISERROR(VLOOKUP(B134,'KAYIT LİSTESİ'!$B$4:$F$703,3,0)),"",(VLOOKUP(B134,'KAYIT LİSTESİ'!$B$4:$F$703,3,0)))</f>
      </c>
      <c r="E134" s="87">
        <f>IF(ISERROR(VLOOKUP(B134,'KAYIT LİSTESİ'!$B$4:$F$703,4,0)),"",(VLOOKUP(B134,'KAYIT LİSTESİ'!$B$4:$F$703,4,0)))</f>
      </c>
      <c r="F134" s="87">
        <f>IF(ISERROR(VLOOKUP(B134,'KAYIT LİSTESİ'!$B$4:$F$703,5,0)),"",(VLOOKUP(B134,'KAYIT LİSTESİ'!$B$4:$F$703,5,0)))</f>
      </c>
      <c r="G134" s="77"/>
      <c r="H134" s="90"/>
      <c r="I134" s="90"/>
      <c r="J134" s="90"/>
      <c r="K134" s="90"/>
      <c r="L134" s="90"/>
      <c r="M134" s="90"/>
      <c r="N134" s="90"/>
      <c r="O134" s="90"/>
    </row>
    <row r="135" spans="1:15" ht="33" customHeight="1">
      <c r="A135" s="44">
        <v>6</v>
      </c>
      <c r="B135" s="86" t="s">
        <v>451</v>
      </c>
      <c r="C135" s="116">
        <f>IF(ISERROR(VLOOKUP(B135,'KAYIT LİSTESİ'!$B$4:$F$703,2,0)),"",(VLOOKUP(B135,'KAYIT LİSTESİ'!$B$4:$F$703,2,0)))</f>
      </c>
      <c r="D135" s="50">
        <f>IF(ISERROR(VLOOKUP(B135,'KAYIT LİSTESİ'!$B$4:$F$703,3,0)),"",(VLOOKUP(B135,'KAYIT LİSTESİ'!$B$4:$F$703,3,0)))</f>
      </c>
      <c r="E135" s="87">
        <f>IF(ISERROR(VLOOKUP(B135,'KAYIT LİSTESİ'!$B$4:$F$703,4,0)),"",(VLOOKUP(B135,'KAYIT LİSTESİ'!$B$4:$F$703,4,0)))</f>
      </c>
      <c r="F135" s="87">
        <f>IF(ISERROR(VLOOKUP(B135,'KAYIT LİSTESİ'!$B$4:$F$703,5,0)),"",(VLOOKUP(B135,'KAYIT LİSTESİ'!$B$4:$F$703,5,0)))</f>
      </c>
      <c r="G135" s="77"/>
      <c r="H135" s="90"/>
      <c r="I135" s="90"/>
      <c r="J135" s="90"/>
      <c r="K135" s="90"/>
      <c r="L135" s="90"/>
      <c r="M135" s="90"/>
      <c r="N135" s="90"/>
      <c r="O135" s="90"/>
    </row>
    <row r="136" spans="1:15" ht="33" customHeight="1">
      <c r="A136" s="44">
        <v>7</v>
      </c>
      <c r="B136" s="86" t="s">
        <v>452</v>
      </c>
      <c r="C136" s="116">
        <f>IF(ISERROR(VLOOKUP(B136,'KAYIT LİSTESİ'!$B$4:$F$703,2,0)),"",(VLOOKUP(B136,'KAYIT LİSTESİ'!$B$4:$F$703,2,0)))</f>
      </c>
      <c r="D136" s="50">
        <f>IF(ISERROR(VLOOKUP(B136,'KAYIT LİSTESİ'!$B$4:$F$703,3,0)),"",(VLOOKUP(B136,'KAYIT LİSTESİ'!$B$4:$F$703,3,0)))</f>
      </c>
      <c r="E136" s="87">
        <f>IF(ISERROR(VLOOKUP(B136,'KAYIT LİSTESİ'!$B$4:$F$703,4,0)),"",(VLOOKUP(B136,'KAYIT LİSTESİ'!$B$4:$F$703,4,0)))</f>
      </c>
      <c r="F136" s="87">
        <f>IF(ISERROR(VLOOKUP(B136,'KAYIT LİSTESİ'!$B$4:$F$703,5,0)),"",(VLOOKUP(B136,'KAYIT LİSTESİ'!$B$4:$F$703,5,0)))</f>
      </c>
      <c r="G136" s="77"/>
      <c r="H136" s="90"/>
      <c r="I136" s="90"/>
      <c r="J136" s="90"/>
      <c r="K136" s="90"/>
      <c r="L136" s="90"/>
      <c r="M136" s="90"/>
      <c r="N136" s="90"/>
      <c r="O136" s="90"/>
    </row>
    <row r="137" spans="1:15" ht="33" customHeight="1">
      <c r="A137" s="44">
        <v>8</v>
      </c>
      <c r="B137" s="86" t="s">
        <v>453</v>
      </c>
      <c r="C137" s="116">
        <f>IF(ISERROR(VLOOKUP(B137,'KAYIT LİSTESİ'!$B$4:$F$703,2,0)),"",(VLOOKUP(B137,'KAYIT LİSTESİ'!$B$4:$F$703,2,0)))</f>
      </c>
      <c r="D137" s="50">
        <f>IF(ISERROR(VLOOKUP(B137,'KAYIT LİSTESİ'!$B$4:$F$703,3,0)),"",(VLOOKUP(B137,'KAYIT LİSTESİ'!$B$4:$F$703,3,0)))</f>
      </c>
      <c r="E137" s="87">
        <f>IF(ISERROR(VLOOKUP(B137,'KAYIT LİSTESİ'!$B$4:$F$703,4,0)),"",(VLOOKUP(B137,'KAYIT LİSTESİ'!$B$4:$F$703,4,0)))</f>
      </c>
      <c r="F137" s="87">
        <f>IF(ISERROR(VLOOKUP(B137,'KAYIT LİSTESİ'!$B$4:$F$703,5,0)),"",(VLOOKUP(B137,'KAYIT LİSTESİ'!$B$4:$F$703,5,0)))</f>
      </c>
      <c r="G137" s="77"/>
      <c r="H137" s="90"/>
      <c r="I137" s="90"/>
      <c r="J137" s="90"/>
      <c r="K137" s="90"/>
      <c r="L137" s="90"/>
      <c r="M137" s="90"/>
      <c r="N137" s="90"/>
      <c r="O137" s="90"/>
    </row>
    <row r="138" spans="1:15" ht="33" customHeight="1">
      <c r="A138" s="44">
        <v>9</v>
      </c>
      <c r="B138" s="86" t="s">
        <v>454</v>
      </c>
      <c r="C138" s="116">
        <f>IF(ISERROR(VLOOKUP(B138,'KAYIT LİSTESİ'!$B$4:$F$703,2,0)),"",(VLOOKUP(B138,'KAYIT LİSTESİ'!$B$4:$F$703,2,0)))</f>
      </c>
      <c r="D138" s="50">
        <f>IF(ISERROR(VLOOKUP(B138,'KAYIT LİSTESİ'!$B$4:$F$703,3,0)),"",(VLOOKUP(B138,'KAYIT LİSTESİ'!$B$4:$F$703,3,0)))</f>
      </c>
      <c r="E138" s="87">
        <f>IF(ISERROR(VLOOKUP(B138,'KAYIT LİSTESİ'!$B$4:$F$703,4,0)),"",(VLOOKUP(B138,'KAYIT LİSTESİ'!$B$4:$F$703,4,0)))</f>
      </c>
      <c r="F138" s="87">
        <f>IF(ISERROR(VLOOKUP(B138,'KAYIT LİSTESİ'!$B$4:$F$703,5,0)),"",(VLOOKUP(B138,'KAYIT LİSTESİ'!$B$4:$F$703,5,0)))</f>
      </c>
      <c r="G138" s="77"/>
      <c r="H138" s="90"/>
      <c r="I138" s="90"/>
      <c r="J138" s="90"/>
      <c r="K138" s="90"/>
      <c r="L138" s="90"/>
      <c r="M138" s="90"/>
      <c r="N138" s="90"/>
      <c r="O138" s="90"/>
    </row>
    <row r="139" spans="1:15" ht="33" customHeight="1">
      <c r="A139" s="44">
        <v>10</v>
      </c>
      <c r="B139" s="86" t="s">
        <v>455</v>
      </c>
      <c r="C139" s="116">
        <f>IF(ISERROR(VLOOKUP(B139,'KAYIT LİSTESİ'!$B$4:$F$703,2,0)),"",(VLOOKUP(B139,'KAYIT LİSTESİ'!$B$4:$F$703,2,0)))</f>
      </c>
      <c r="D139" s="50">
        <f>IF(ISERROR(VLOOKUP(B139,'KAYIT LİSTESİ'!$B$4:$F$703,3,0)),"",(VLOOKUP(B139,'KAYIT LİSTESİ'!$B$4:$F$703,3,0)))</f>
      </c>
      <c r="E139" s="87">
        <f>IF(ISERROR(VLOOKUP(B139,'KAYIT LİSTESİ'!$B$4:$F$703,4,0)),"",(VLOOKUP(B139,'KAYIT LİSTESİ'!$B$4:$F$703,4,0)))</f>
      </c>
      <c r="F139" s="87">
        <f>IF(ISERROR(VLOOKUP(B139,'KAYIT LİSTESİ'!$B$4:$F$703,5,0)),"",(VLOOKUP(B139,'KAYIT LİSTESİ'!$B$4:$F$703,5,0)))</f>
      </c>
      <c r="G139" s="77"/>
      <c r="H139" s="90"/>
      <c r="I139" s="90"/>
      <c r="J139" s="90"/>
      <c r="K139" s="90"/>
      <c r="L139" s="90"/>
      <c r="M139" s="90"/>
      <c r="N139" s="90"/>
      <c r="O139" s="90"/>
    </row>
    <row r="140" spans="1:15" ht="33" customHeight="1">
      <c r="A140" s="44">
        <v>11</v>
      </c>
      <c r="B140" s="86" t="s">
        <v>456</v>
      </c>
      <c r="C140" s="116">
        <f>IF(ISERROR(VLOOKUP(B140,'KAYIT LİSTESİ'!$B$4:$F$703,2,0)),"",(VLOOKUP(B140,'KAYIT LİSTESİ'!$B$4:$F$703,2,0)))</f>
      </c>
      <c r="D140" s="50">
        <f>IF(ISERROR(VLOOKUP(B140,'KAYIT LİSTESİ'!$B$4:$F$703,3,0)),"",(VLOOKUP(B140,'KAYIT LİSTESİ'!$B$4:$F$703,3,0)))</f>
      </c>
      <c r="E140" s="87">
        <f>IF(ISERROR(VLOOKUP(B140,'KAYIT LİSTESİ'!$B$4:$F$703,4,0)),"",(VLOOKUP(B140,'KAYIT LİSTESİ'!$B$4:$F$703,4,0)))</f>
      </c>
      <c r="F140" s="87">
        <f>IF(ISERROR(VLOOKUP(B140,'KAYIT LİSTESİ'!$B$4:$F$703,5,0)),"",(VLOOKUP(B140,'KAYIT LİSTESİ'!$B$4:$F$703,5,0)))</f>
      </c>
      <c r="G140" s="77"/>
      <c r="H140" s="90"/>
      <c r="I140" s="90"/>
      <c r="J140" s="90"/>
      <c r="K140" s="90"/>
      <c r="L140" s="90"/>
      <c r="M140" s="90"/>
      <c r="N140" s="90"/>
      <c r="O140" s="90"/>
    </row>
    <row r="141" spans="1:15" ht="33" customHeight="1">
      <c r="A141" s="44">
        <v>12</v>
      </c>
      <c r="B141" s="86" t="s">
        <v>457</v>
      </c>
      <c r="C141" s="116">
        <f>IF(ISERROR(VLOOKUP(B141,'KAYIT LİSTESİ'!$B$4:$F$703,2,0)),"",(VLOOKUP(B141,'KAYIT LİSTESİ'!$B$4:$F$703,2,0)))</f>
      </c>
      <c r="D141" s="50">
        <f>IF(ISERROR(VLOOKUP(B141,'KAYIT LİSTESİ'!$B$4:$F$703,3,0)),"",(VLOOKUP(B141,'KAYIT LİSTESİ'!$B$4:$F$703,3,0)))</f>
      </c>
      <c r="E141" s="87">
        <f>IF(ISERROR(VLOOKUP(B141,'KAYIT LİSTESİ'!$B$4:$F$703,4,0)),"",(VLOOKUP(B141,'KAYIT LİSTESİ'!$B$4:$F$703,4,0)))</f>
      </c>
      <c r="F141" s="87">
        <f>IF(ISERROR(VLOOKUP(B141,'KAYIT LİSTESİ'!$B$4:$F$703,5,0)),"",(VLOOKUP(B141,'KAYIT LİSTESİ'!$B$4:$F$703,5,0)))</f>
      </c>
      <c r="G141" s="77"/>
      <c r="H141" s="90"/>
      <c r="I141" s="90"/>
      <c r="J141" s="90"/>
      <c r="K141" s="90"/>
      <c r="L141" s="90"/>
      <c r="M141" s="90"/>
      <c r="N141" s="90"/>
      <c r="O141" s="90"/>
    </row>
    <row r="142" spans="1:15" ht="33" customHeight="1">
      <c r="A142" s="156" t="s">
        <v>12</v>
      </c>
      <c r="B142" s="157"/>
      <c r="C142" s="157"/>
      <c r="D142" s="157"/>
      <c r="E142" s="157"/>
      <c r="F142" s="157"/>
      <c r="G142" s="157"/>
      <c r="H142" s="90"/>
      <c r="I142" s="90"/>
      <c r="J142" s="90"/>
      <c r="K142" s="90"/>
      <c r="L142" s="90"/>
      <c r="M142" s="90"/>
      <c r="N142" s="90"/>
      <c r="O142" s="90"/>
    </row>
    <row r="143" spans="1:15" ht="33" customHeight="1">
      <c r="A143" s="82" t="s">
        <v>7</v>
      </c>
      <c r="B143" s="82" t="s">
        <v>59</v>
      </c>
      <c r="C143" s="82" t="s">
        <v>58</v>
      </c>
      <c r="D143" s="83" t="s">
        <v>8</v>
      </c>
      <c r="E143" s="84" t="s">
        <v>9</v>
      </c>
      <c r="F143" s="84" t="s">
        <v>426</v>
      </c>
      <c r="G143" s="85" t="s">
        <v>144</v>
      </c>
      <c r="H143" s="90"/>
      <c r="I143" s="90"/>
      <c r="J143" s="90"/>
      <c r="K143" s="90"/>
      <c r="L143" s="90"/>
      <c r="M143" s="90"/>
      <c r="N143" s="90"/>
      <c r="O143" s="90"/>
    </row>
    <row r="144" spans="1:15" ht="33" customHeight="1">
      <c r="A144" s="44">
        <v>1</v>
      </c>
      <c r="B144" s="86" t="s">
        <v>458</v>
      </c>
      <c r="C144" s="116">
        <f>IF(ISERROR(VLOOKUP(B144,'KAYIT LİSTESİ'!$B$4:$F$703,2,0)),"",(VLOOKUP(B144,'KAYIT LİSTESİ'!$B$4:$F$703,2,0)))</f>
      </c>
      <c r="D144" s="50">
        <f>IF(ISERROR(VLOOKUP(B144,'KAYIT LİSTESİ'!$B$4:$F$703,3,0)),"",(VLOOKUP(B144,'KAYIT LİSTESİ'!$B$4:$F$703,3,0)))</f>
      </c>
      <c r="E144" s="87">
        <f>IF(ISERROR(VLOOKUP(B144,'KAYIT LİSTESİ'!$B$4:$F$703,4,0)),"",(VLOOKUP(B144,'KAYIT LİSTESİ'!$B$4:$F$703,4,0)))</f>
      </c>
      <c r="F144" s="87">
        <f>IF(ISERROR(VLOOKUP(B144,'KAYIT LİSTESİ'!$B$4:$F$703,5,0)),"",(VLOOKUP(B144,'KAYIT LİSTESİ'!$B$4:$F$703,5,0)))</f>
      </c>
      <c r="G144" s="77"/>
      <c r="H144" s="90"/>
      <c r="I144" s="90"/>
      <c r="J144" s="90"/>
      <c r="K144" s="90"/>
      <c r="L144" s="90"/>
      <c r="M144" s="90"/>
      <c r="N144" s="90"/>
      <c r="O144" s="90"/>
    </row>
    <row r="145" spans="1:15" ht="33" customHeight="1">
      <c r="A145" s="44">
        <v>2</v>
      </c>
      <c r="B145" s="86" t="s">
        <v>459</v>
      </c>
      <c r="C145" s="116">
        <f>IF(ISERROR(VLOOKUP(B145,'KAYIT LİSTESİ'!$B$4:$F$703,2,0)),"",(VLOOKUP(B145,'KAYIT LİSTESİ'!$B$4:$F$703,2,0)))</f>
      </c>
      <c r="D145" s="50">
        <f>IF(ISERROR(VLOOKUP(B145,'KAYIT LİSTESİ'!$B$4:$F$703,3,0)),"",(VLOOKUP(B145,'KAYIT LİSTESİ'!$B$4:$F$703,3,0)))</f>
      </c>
      <c r="E145" s="87">
        <f>IF(ISERROR(VLOOKUP(B145,'KAYIT LİSTESİ'!$B$4:$F$703,4,0)),"",(VLOOKUP(B145,'KAYIT LİSTESİ'!$B$4:$F$703,4,0)))</f>
      </c>
      <c r="F145" s="87">
        <f>IF(ISERROR(VLOOKUP(B145,'KAYIT LİSTESİ'!$B$4:$F$703,5,0)),"",(VLOOKUP(B145,'KAYIT LİSTESİ'!$B$4:$F$703,5,0)))</f>
      </c>
      <c r="G145" s="77"/>
      <c r="H145" s="90"/>
      <c r="I145" s="90"/>
      <c r="J145" s="90"/>
      <c r="K145" s="90"/>
      <c r="L145" s="90"/>
      <c r="M145" s="90"/>
      <c r="N145" s="90"/>
      <c r="O145" s="90"/>
    </row>
    <row r="146" spans="1:15" ht="33" customHeight="1">
      <c r="A146" s="44">
        <v>3</v>
      </c>
      <c r="B146" s="86" t="s">
        <v>460</v>
      </c>
      <c r="C146" s="116">
        <f>IF(ISERROR(VLOOKUP(B146,'KAYIT LİSTESİ'!$B$4:$F$703,2,0)),"",(VLOOKUP(B146,'KAYIT LİSTESİ'!$B$4:$F$703,2,0)))</f>
      </c>
      <c r="D146" s="50">
        <f>IF(ISERROR(VLOOKUP(B146,'KAYIT LİSTESİ'!$B$4:$F$703,3,0)),"",(VLOOKUP(B146,'KAYIT LİSTESİ'!$B$4:$F$703,3,0)))</f>
      </c>
      <c r="E146" s="87">
        <f>IF(ISERROR(VLOOKUP(B146,'KAYIT LİSTESİ'!$B$4:$F$703,4,0)),"",(VLOOKUP(B146,'KAYIT LİSTESİ'!$B$4:$F$703,4,0)))</f>
      </c>
      <c r="F146" s="87">
        <f>IF(ISERROR(VLOOKUP(B146,'KAYIT LİSTESİ'!$B$4:$F$703,5,0)),"",(VLOOKUP(B146,'KAYIT LİSTESİ'!$B$4:$F$703,5,0)))</f>
      </c>
      <c r="G146" s="77"/>
      <c r="H146" s="90"/>
      <c r="I146" s="90"/>
      <c r="J146" s="90"/>
      <c r="K146" s="90"/>
      <c r="L146" s="90"/>
      <c r="M146" s="90"/>
      <c r="N146" s="90"/>
      <c r="O146" s="90"/>
    </row>
    <row r="147" spans="1:15" ht="33" customHeight="1">
      <c r="A147" s="44">
        <v>4</v>
      </c>
      <c r="B147" s="86" t="s">
        <v>461</v>
      </c>
      <c r="C147" s="116">
        <f>IF(ISERROR(VLOOKUP(B147,'KAYIT LİSTESİ'!$B$4:$F$703,2,0)),"",(VLOOKUP(B147,'KAYIT LİSTESİ'!$B$4:$F$703,2,0)))</f>
      </c>
      <c r="D147" s="50">
        <f>IF(ISERROR(VLOOKUP(B147,'KAYIT LİSTESİ'!$B$4:$F$703,3,0)),"",(VLOOKUP(B147,'KAYIT LİSTESİ'!$B$4:$F$703,3,0)))</f>
      </c>
      <c r="E147" s="87">
        <f>IF(ISERROR(VLOOKUP(B147,'KAYIT LİSTESİ'!$B$4:$F$703,4,0)),"",(VLOOKUP(B147,'KAYIT LİSTESİ'!$B$4:$F$703,4,0)))</f>
      </c>
      <c r="F147" s="87">
        <f>IF(ISERROR(VLOOKUP(B147,'KAYIT LİSTESİ'!$B$4:$F$703,5,0)),"",(VLOOKUP(B147,'KAYIT LİSTESİ'!$B$4:$F$703,5,0)))</f>
      </c>
      <c r="G147" s="77"/>
      <c r="H147" s="90"/>
      <c r="I147" s="90"/>
      <c r="J147" s="90"/>
      <c r="K147" s="90"/>
      <c r="L147" s="90"/>
      <c r="M147" s="90"/>
      <c r="N147" s="90"/>
      <c r="O147" s="90"/>
    </row>
    <row r="148" spans="1:15" ht="33" customHeight="1">
      <c r="A148" s="44">
        <v>5</v>
      </c>
      <c r="B148" s="86" t="s">
        <v>462</v>
      </c>
      <c r="C148" s="116">
        <f>IF(ISERROR(VLOOKUP(B148,'KAYIT LİSTESİ'!$B$4:$F$703,2,0)),"",(VLOOKUP(B148,'KAYIT LİSTESİ'!$B$4:$F$703,2,0)))</f>
      </c>
      <c r="D148" s="50">
        <f>IF(ISERROR(VLOOKUP(B148,'KAYIT LİSTESİ'!$B$4:$F$703,3,0)),"",(VLOOKUP(B148,'KAYIT LİSTESİ'!$B$4:$F$703,3,0)))</f>
      </c>
      <c r="E148" s="87">
        <f>IF(ISERROR(VLOOKUP(B148,'KAYIT LİSTESİ'!$B$4:$F$703,4,0)),"",(VLOOKUP(B148,'KAYIT LİSTESİ'!$B$4:$F$703,4,0)))</f>
      </c>
      <c r="F148" s="87">
        <f>IF(ISERROR(VLOOKUP(B148,'KAYIT LİSTESİ'!$B$4:$F$703,5,0)),"",(VLOOKUP(B148,'KAYIT LİSTESİ'!$B$4:$F$703,5,0)))</f>
      </c>
      <c r="G148" s="77"/>
      <c r="H148" s="90"/>
      <c r="I148" s="90"/>
      <c r="J148" s="90"/>
      <c r="K148" s="90"/>
      <c r="L148" s="90"/>
      <c r="M148" s="90"/>
      <c r="N148" s="90"/>
      <c r="O148" s="90"/>
    </row>
    <row r="149" spans="1:15" ht="33" customHeight="1">
      <c r="A149" s="44">
        <v>6</v>
      </c>
      <c r="B149" s="86" t="s">
        <v>463</v>
      </c>
      <c r="C149" s="116">
        <f>IF(ISERROR(VLOOKUP(B149,'KAYIT LİSTESİ'!$B$4:$F$703,2,0)),"",(VLOOKUP(B149,'KAYIT LİSTESİ'!$B$4:$F$703,2,0)))</f>
      </c>
      <c r="D149" s="50">
        <f>IF(ISERROR(VLOOKUP(B149,'KAYIT LİSTESİ'!$B$4:$F$703,3,0)),"",(VLOOKUP(B149,'KAYIT LİSTESİ'!$B$4:$F$703,3,0)))</f>
      </c>
      <c r="E149" s="87">
        <f>IF(ISERROR(VLOOKUP(B149,'KAYIT LİSTESİ'!$B$4:$F$703,4,0)),"",(VLOOKUP(B149,'KAYIT LİSTESİ'!$B$4:$F$703,4,0)))</f>
      </c>
      <c r="F149" s="87">
        <f>IF(ISERROR(VLOOKUP(B149,'KAYIT LİSTESİ'!$B$4:$F$703,5,0)),"",(VLOOKUP(B149,'KAYIT LİSTESİ'!$B$4:$F$703,5,0)))</f>
      </c>
      <c r="G149" s="77"/>
      <c r="H149" s="90"/>
      <c r="I149" s="90"/>
      <c r="J149" s="90"/>
      <c r="K149" s="90"/>
      <c r="L149" s="90"/>
      <c r="M149" s="90"/>
      <c r="N149" s="90"/>
      <c r="O149" s="90"/>
    </row>
    <row r="150" spans="1:15" ht="33" customHeight="1">
      <c r="A150" s="44">
        <v>7</v>
      </c>
      <c r="B150" s="86" t="s">
        <v>464</v>
      </c>
      <c r="C150" s="116">
        <f>IF(ISERROR(VLOOKUP(B150,'KAYIT LİSTESİ'!$B$4:$F$703,2,0)),"",(VLOOKUP(B150,'KAYIT LİSTESİ'!$B$4:$F$703,2,0)))</f>
      </c>
      <c r="D150" s="50">
        <f>IF(ISERROR(VLOOKUP(B150,'KAYIT LİSTESİ'!$B$4:$F$703,3,0)),"",(VLOOKUP(B150,'KAYIT LİSTESİ'!$B$4:$F$703,3,0)))</f>
      </c>
      <c r="E150" s="87">
        <f>IF(ISERROR(VLOOKUP(B150,'KAYIT LİSTESİ'!$B$4:$F$703,4,0)),"",(VLOOKUP(B150,'KAYIT LİSTESİ'!$B$4:$F$703,4,0)))</f>
      </c>
      <c r="F150" s="87">
        <f>IF(ISERROR(VLOOKUP(B150,'KAYIT LİSTESİ'!$B$4:$F$703,5,0)),"",(VLOOKUP(B150,'KAYIT LİSTESİ'!$B$4:$F$703,5,0)))</f>
      </c>
      <c r="G150" s="77"/>
      <c r="H150" s="90"/>
      <c r="I150" s="90"/>
      <c r="J150" s="90"/>
      <c r="K150" s="90"/>
      <c r="L150" s="90"/>
      <c r="M150" s="90"/>
      <c r="N150" s="90"/>
      <c r="O150" s="90"/>
    </row>
    <row r="151" spans="1:15" ht="33" customHeight="1">
      <c r="A151" s="44">
        <v>8</v>
      </c>
      <c r="B151" s="86" t="s">
        <v>465</v>
      </c>
      <c r="C151" s="116">
        <f>IF(ISERROR(VLOOKUP(B151,'KAYIT LİSTESİ'!$B$4:$F$703,2,0)),"",(VLOOKUP(B151,'KAYIT LİSTESİ'!$B$4:$F$703,2,0)))</f>
      </c>
      <c r="D151" s="50">
        <f>IF(ISERROR(VLOOKUP(B151,'KAYIT LİSTESİ'!$B$4:$F$703,3,0)),"",(VLOOKUP(B151,'KAYIT LİSTESİ'!$B$4:$F$703,3,0)))</f>
      </c>
      <c r="E151" s="87">
        <f>IF(ISERROR(VLOOKUP(B151,'KAYIT LİSTESİ'!$B$4:$F$703,4,0)),"",(VLOOKUP(B151,'KAYIT LİSTESİ'!$B$4:$F$703,4,0)))</f>
      </c>
      <c r="F151" s="87">
        <f>IF(ISERROR(VLOOKUP(B151,'KAYIT LİSTESİ'!$B$4:$F$703,5,0)),"",(VLOOKUP(B151,'KAYIT LİSTESİ'!$B$4:$F$703,5,0)))</f>
      </c>
      <c r="G151" s="77"/>
      <c r="H151" s="90"/>
      <c r="I151" s="90"/>
      <c r="J151" s="90"/>
      <c r="K151" s="90"/>
      <c r="L151" s="90"/>
      <c r="M151" s="90"/>
      <c r="N151" s="90"/>
      <c r="O151" s="90"/>
    </row>
    <row r="152" spans="1:15" ht="33" customHeight="1">
      <c r="A152" s="44">
        <v>9</v>
      </c>
      <c r="B152" s="86" t="s">
        <v>466</v>
      </c>
      <c r="C152" s="116">
        <f>IF(ISERROR(VLOOKUP(B152,'KAYIT LİSTESİ'!$B$4:$F$703,2,0)),"",(VLOOKUP(B152,'KAYIT LİSTESİ'!$B$4:$F$703,2,0)))</f>
      </c>
      <c r="D152" s="50">
        <f>IF(ISERROR(VLOOKUP(B152,'KAYIT LİSTESİ'!$B$4:$F$703,3,0)),"",(VLOOKUP(B152,'KAYIT LİSTESİ'!$B$4:$F$703,3,0)))</f>
      </c>
      <c r="E152" s="87">
        <f>IF(ISERROR(VLOOKUP(B152,'KAYIT LİSTESİ'!$B$4:$F$703,4,0)),"",(VLOOKUP(B152,'KAYIT LİSTESİ'!$B$4:$F$703,4,0)))</f>
      </c>
      <c r="F152" s="87">
        <f>IF(ISERROR(VLOOKUP(B152,'KAYIT LİSTESİ'!$B$4:$F$703,5,0)),"",(VLOOKUP(B152,'KAYIT LİSTESİ'!$B$4:$F$703,5,0)))</f>
      </c>
      <c r="G152" s="77"/>
      <c r="H152" s="90"/>
      <c r="I152" s="90"/>
      <c r="J152" s="90"/>
      <c r="K152" s="90"/>
      <c r="L152" s="90"/>
      <c r="M152" s="90"/>
      <c r="N152" s="90"/>
      <c r="O152" s="90"/>
    </row>
    <row r="153" spans="1:15" ht="33" customHeight="1">
      <c r="A153" s="44">
        <v>10</v>
      </c>
      <c r="B153" s="86" t="s">
        <v>467</v>
      </c>
      <c r="C153" s="116">
        <f>IF(ISERROR(VLOOKUP(B153,'KAYIT LİSTESİ'!$B$4:$F$703,2,0)),"",(VLOOKUP(B153,'KAYIT LİSTESİ'!$B$4:$F$703,2,0)))</f>
      </c>
      <c r="D153" s="50">
        <f>IF(ISERROR(VLOOKUP(B153,'KAYIT LİSTESİ'!$B$4:$F$703,3,0)),"",(VLOOKUP(B153,'KAYIT LİSTESİ'!$B$4:$F$703,3,0)))</f>
      </c>
      <c r="E153" s="87">
        <f>IF(ISERROR(VLOOKUP(B153,'KAYIT LİSTESİ'!$B$4:$F$703,4,0)),"",(VLOOKUP(B153,'KAYIT LİSTESİ'!$B$4:$F$703,4,0)))</f>
      </c>
      <c r="F153" s="87">
        <f>IF(ISERROR(VLOOKUP(B153,'KAYIT LİSTESİ'!$B$4:$F$703,5,0)),"",(VLOOKUP(B153,'KAYIT LİSTESİ'!$B$4:$F$703,5,0)))</f>
      </c>
      <c r="G153" s="77"/>
      <c r="H153" s="90"/>
      <c r="I153" s="90"/>
      <c r="J153" s="90"/>
      <c r="K153" s="90"/>
      <c r="L153" s="90"/>
      <c r="M153" s="90"/>
      <c r="N153" s="90"/>
      <c r="O153" s="90"/>
    </row>
    <row r="154" spans="1:15" ht="33" customHeight="1">
      <c r="A154" s="44">
        <v>11</v>
      </c>
      <c r="B154" s="86" t="s">
        <v>468</v>
      </c>
      <c r="C154" s="116">
        <f>IF(ISERROR(VLOOKUP(B154,'KAYIT LİSTESİ'!$B$4:$F$703,2,0)),"",(VLOOKUP(B154,'KAYIT LİSTESİ'!$B$4:$F$703,2,0)))</f>
      </c>
      <c r="D154" s="50">
        <f>IF(ISERROR(VLOOKUP(B154,'KAYIT LİSTESİ'!$B$4:$F$703,3,0)),"",(VLOOKUP(B154,'KAYIT LİSTESİ'!$B$4:$F$703,3,0)))</f>
      </c>
      <c r="E154" s="87">
        <f>IF(ISERROR(VLOOKUP(B154,'KAYIT LİSTESİ'!$B$4:$F$703,4,0)),"",(VLOOKUP(B154,'KAYIT LİSTESİ'!$B$4:$F$703,4,0)))</f>
      </c>
      <c r="F154" s="87">
        <f>IF(ISERROR(VLOOKUP(B154,'KAYIT LİSTESİ'!$B$4:$F$703,5,0)),"",(VLOOKUP(B154,'KAYIT LİSTESİ'!$B$4:$F$703,5,0)))</f>
      </c>
      <c r="G154" s="77"/>
      <c r="H154" s="90"/>
      <c r="I154" s="90"/>
      <c r="J154" s="90"/>
      <c r="K154" s="90"/>
      <c r="L154" s="90"/>
      <c r="M154" s="90"/>
      <c r="N154" s="90"/>
      <c r="O154" s="90"/>
    </row>
    <row r="155" spans="1:15" ht="33" customHeight="1">
      <c r="A155" s="44">
        <v>12</v>
      </c>
      <c r="B155" s="86" t="s">
        <v>469</v>
      </c>
      <c r="C155" s="116">
        <f>IF(ISERROR(VLOOKUP(B155,'KAYIT LİSTESİ'!$B$4:$F$703,2,0)),"",(VLOOKUP(B155,'KAYIT LİSTESİ'!$B$4:$F$703,2,0)))</f>
      </c>
      <c r="D155" s="50">
        <f>IF(ISERROR(VLOOKUP(B155,'KAYIT LİSTESİ'!$B$4:$F$703,3,0)),"",(VLOOKUP(B155,'KAYIT LİSTESİ'!$B$4:$F$703,3,0)))</f>
      </c>
      <c r="E155" s="87">
        <f>IF(ISERROR(VLOOKUP(B155,'KAYIT LİSTESİ'!$B$4:$F$703,4,0)),"",(VLOOKUP(B155,'KAYIT LİSTESİ'!$B$4:$F$703,4,0)))</f>
      </c>
      <c r="F155" s="87">
        <f>IF(ISERROR(VLOOKUP(B155,'KAYIT LİSTESİ'!$B$4:$F$703,5,0)),"",(VLOOKUP(B155,'KAYIT LİSTESİ'!$B$4:$F$703,5,0)))</f>
      </c>
      <c r="G155" s="77"/>
      <c r="H155" s="90"/>
      <c r="I155" s="90"/>
      <c r="J155" s="90"/>
      <c r="K155" s="90"/>
      <c r="L155" s="90"/>
      <c r="M155" s="90"/>
      <c r="N155" s="90"/>
      <c r="O155" s="90"/>
    </row>
    <row r="156" spans="1:15" ht="26.25" customHeight="1">
      <c r="A156" s="178" t="s">
        <v>428</v>
      </c>
      <c r="B156" s="178"/>
      <c r="C156" s="178"/>
      <c r="D156" s="178"/>
      <c r="E156" s="178"/>
      <c r="F156" s="178"/>
      <c r="G156" s="178"/>
      <c r="H156" s="90"/>
      <c r="I156" s="178" t="s">
        <v>428</v>
      </c>
      <c r="J156" s="178"/>
      <c r="K156" s="178"/>
      <c r="L156" s="178"/>
      <c r="M156" s="178"/>
      <c r="N156" s="178"/>
      <c r="O156" s="178"/>
    </row>
    <row r="157" spans="1:15" ht="26.25" customHeight="1">
      <c r="A157" s="156" t="s">
        <v>11</v>
      </c>
      <c r="B157" s="157"/>
      <c r="C157" s="157"/>
      <c r="D157" s="157"/>
      <c r="E157" s="157"/>
      <c r="F157" s="157"/>
      <c r="G157" s="157"/>
      <c r="H157" s="90"/>
      <c r="I157" s="156" t="s">
        <v>12</v>
      </c>
      <c r="J157" s="157"/>
      <c r="K157" s="157"/>
      <c r="L157" s="157"/>
      <c r="M157" s="157"/>
      <c r="N157" s="157"/>
      <c r="O157" s="157"/>
    </row>
    <row r="158" spans="1:15" ht="26.25" customHeight="1">
      <c r="A158" s="82" t="s">
        <v>7</v>
      </c>
      <c r="B158" s="82" t="s">
        <v>59</v>
      </c>
      <c r="C158" s="82" t="s">
        <v>58</v>
      </c>
      <c r="D158" s="83" t="s">
        <v>8</v>
      </c>
      <c r="E158" s="84" t="s">
        <v>9</v>
      </c>
      <c r="F158" s="84" t="s">
        <v>426</v>
      </c>
      <c r="G158" s="82" t="s">
        <v>144</v>
      </c>
      <c r="H158" s="90"/>
      <c r="I158" s="82" t="s">
        <v>7</v>
      </c>
      <c r="J158" s="82" t="s">
        <v>59</v>
      </c>
      <c r="K158" s="82" t="s">
        <v>58</v>
      </c>
      <c r="L158" s="83" t="s">
        <v>8</v>
      </c>
      <c r="M158" s="84" t="s">
        <v>9</v>
      </c>
      <c r="N158" s="84" t="s">
        <v>426</v>
      </c>
      <c r="O158" s="82" t="s">
        <v>144</v>
      </c>
    </row>
    <row r="159" spans="1:15" ht="84" customHeight="1">
      <c r="A159" s="44">
        <v>1</v>
      </c>
      <c r="B159" s="86" t="s">
        <v>430</v>
      </c>
      <c r="C159" s="119">
        <f>IF(ISERROR(VLOOKUP(B159,'KAYIT LİSTESİ'!$B$4:$F$703,2,0)),"",(VLOOKUP(B159,'KAYIT LİSTESİ'!$B$4:$F$703,2,0)))</f>
      </c>
      <c r="D159" s="115">
        <f>IF(ISERROR(VLOOKUP(B159,'KAYIT LİSTESİ'!$B$4:$F$703,3,0)),"",(VLOOKUP(B159,'KAYIT LİSTESİ'!$B$4:$F$703,3,0)))</f>
      </c>
      <c r="E159" s="87">
        <f>IF(ISERROR(VLOOKUP(B159,'KAYIT LİSTESİ'!$B$4:$F$703,4,0)),"",(VLOOKUP(B159,'KAYIT LİSTESİ'!$B$4:$F$703,4,0)))</f>
      </c>
      <c r="F159" s="87">
        <f>IF(ISERROR(VLOOKUP(B159,'KAYIT LİSTESİ'!$B$4:$F$703,5,0)),"",(VLOOKUP(B159,'KAYIT LİSTESİ'!$B$4:$F$703,5,0)))</f>
      </c>
      <c r="G159" s="51"/>
      <c r="H159" s="90"/>
      <c r="I159" s="44">
        <v>1</v>
      </c>
      <c r="J159" s="86" t="s">
        <v>438</v>
      </c>
      <c r="K159" s="119">
        <f>IF(ISERROR(VLOOKUP(J159,'KAYIT LİSTESİ'!$B$4:$F$703,2,0)),"",(VLOOKUP(J159,'KAYIT LİSTESİ'!$B$4:$F$703,2,0)))</f>
      </c>
      <c r="L159" s="115">
        <f>IF(ISERROR(VLOOKUP(J159,'KAYIT LİSTESİ'!$B$4:$F$703,3,0)),"",(VLOOKUP(J159,'KAYIT LİSTESİ'!$B$4:$F$703,3,0)))</f>
      </c>
      <c r="M159" s="87">
        <f>IF(ISERROR(VLOOKUP(J159,'KAYIT LİSTESİ'!$B$4:$F$703,4,0)),"",(VLOOKUP(J159,'KAYIT LİSTESİ'!$B$4:$F$703,4,0)))</f>
      </c>
      <c r="N159" s="87">
        <f>IF(ISERROR(VLOOKUP(J159,'KAYIT LİSTESİ'!$B$4:$F$703,5,0)),"",(VLOOKUP(J159,'KAYIT LİSTESİ'!$B$4:$F$703,5,0)))</f>
      </c>
      <c r="O159" s="51"/>
    </row>
    <row r="160" spans="1:15" ht="84" customHeight="1">
      <c r="A160" s="44">
        <v>2</v>
      </c>
      <c r="B160" s="86" t="s">
        <v>431</v>
      </c>
      <c r="C160" s="119">
        <f>IF(ISERROR(VLOOKUP(B160,'KAYIT LİSTESİ'!$B$4:$F$703,2,0)),"",(VLOOKUP(B160,'KAYIT LİSTESİ'!$B$4:$F$703,2,0)))</f>
      </c>
      <c r="D160" s="115">
        <f>IF(ISERROR(VLOOKUP(B160,'KAYIT LİSTESİ'!$B$4:$F$703,3,0)),"",(VLOOKUP(B160,'KAYIT LİSTESİ'!$B$4:$F$703,3,0)))</f>
      </c>
      <c r="E160" s="87">
        <f>IF(ISERROR(VLOOKUP(B160,'KAYIT LİSTESİ'!$B$4:$F$703,4,0)),"",(VLOOKUP(B160,'KAYIT LİSTESİ'!$B$4:$F$703,4,0)))</f>
      </c>
      <c r="F160" s="87">
        <f>IF(ISERROR(VLOOKUP(B160,'KAYIT LİSTESİ'!$B$4:$F$703,5,0)),"",(VLOOKUP(B160,'KAYIT LİSTESİ'!$B$4:$F$703,5,0)))</f>
      </c>
      <c r="G160" s="51"/>
      <c r="H160" s="90"/>
      <c r="I160" s="44">
        <v>2</v>
      </c>
      <c r="J160" s="86" t="s">
        <v>439</v>
      </c>
      <c r="K160" s="119">
        <f>IF(ISERROR(VLOOKUP(J160,'KAYIT LİSTESİ'!$B$4:$F$703,2,0)),"",(VLOOKUP(J160,'KAYIT LİSTESİ'!$B$4:$F$703,2,0)))</f>
      </c>
      <c r="L160" s="115">
        <f>IF(ISERROR(VLOOKUP(J160,'KAYIT LİSTESİ'!$B$4:$F$703,3,0)),"",(VLOOKUP(J160,'KAYIT LİSTESİ'!$B$4:$F$703,3,0)))</f>
      </c>
      <c r="M160" s="87">
        <f>IF(ISERROR(VLOOKUP(J160,'KAYIT LİSTESİ'!$B$4:$F$703,4,0)),"",(VLOOKUP(J160,'KAYIT LİSTESİ'!$B$4:$F$703,4,0)))</f>
      </c>
      <c r="N160" s="87">
        <f>IF(ISERROR(VLOOKUP(J160,'KAYIT LİSTESİ'!$B$4:$F$703,5,0)),"",(VLOOKUP(J160,'KAYIT LİSTESİ'!$B$4:$F$703,5,0)))</f>
      </c>
      <c r="O160" s="51"/>
    </row>
    <row r="161" spans="1:15" ht="84" customHeight="1">
      <c r="A161" s="44">
        <v>3</v>
      </c>
      <c r="B161" s="86" t="s">
        <v>432</v>
      </c>
      <c r="C161" s="119">
        <f>IF(ISERROR(VLOOKUP(B161,'KAYIT LİSTESİ'!$B$4:$F$703,2,0)),"",(VLOOKUP(B161,'KAYIT LİSTESİ'!$B$4:$F$703,2,0)))</f>
      </c>
      <c r="D161" s="115">
        <f>IF(ISERROR(VLOOKUP(B161,'KAYIT LİSTESİ'!$B$4:$F$703,3,0)),"",(VLOOKUP(B161,'KAYIT LİSTESİ'!$B$4:$F$703,3,0)))</f>
      </c>
      <c r="E161" s="87">
        <f>IF(ISERROR(VLOOKUP(B161,'KAYIT LİSTESİ'!$B$4:$F$703,4,0)),"",(VLOOKUP(B161,'KAYIT LİSTESİ'!$B$4:$F$703,4,0)))</f>
      </c>
      <c r="F161" s="87">
        <f>IF(ISERROR(VLOOKUP(B161,'KAYIT LİSTESİ'!$B$4:$F$703,5,0)),"",(VLOOKUP(B161,'KAYIT LİSTESİ'!$B$4:$F$703,5,0)))</f>
      </c>
      <c r="G161" s="51"/>
      <c r="H161" s="90"/>
      <c r="I161" s="44">
        <v>3</v>
      </c>
      <c r="J161" s="86" t="s">
        <v>440</v>
      </c>
      <c r="K161" s="119">
        <f>IF(ISERROR(VLOOKUP(J161,'KAYIT LİSTESİ'!$B$4:$F$703,2,0)),"",(VLOOKUP(J161,'KAYIT LİSTESİ'!$B$4:$F$703,2,0)))</f>
      </c>
      <c r="L161" s="115">
        <f>IF(ISERROR(VLOOKUP(J161,'KAYIT LİSTESİ'!$B$4:$F$703,3,0)),"",(VLOOKUP(J161,'KAYIT LİSTESİ'!$B$4:$F$703,3,0)))</f>
      </c>
      <c r="M161" s="87">
        <f>IF(ISERROR(VLOOKUP(J161,'KAYIT LİSTESİ'!$B$4:$F$703,4,0)),"",(VLOOKUP(J161,'KAYIT LİSTESİ'!$B$4:$F$703,4,0)))</f>
      </c>
      <c r="N161" s="87">
        <f>IF(ISERROR(VLOOKUP(J161,'KAYIT LİSTESİ'!$B$4:$F$703,5,0)),"",(VLOOKUP(J161,'KAYIT LİSTESİ'!$B$4:$F$703,5,0)))</f>
      </c>
      <c r="O161" s="51"/>
    </row>
    <row r="162" spans="1:15" ht="84" customHeight="1">
      <c r="A162" s="44">
        <v>4</v>
      </c>
      <c r="B162" s="86" t="s">
        <v>433</v>
      </c>
      <c r="C162" s="119">
        <f>IF(ISERROR(VLOOKUP(B162,'KAYIT LİSTESİ'!$B$4:$F$703,2,0)),"",(VLOOKUP(B162,'KAYIT LİSTESİ'!$B$4:$F$703,2,0)))</f>
      </c>
      <c r="D162" s="115">
        <f>IF(ISERROR(VLOOKUP(B162,'KAYIT LİSTESİ'!$B$4:$F$703,3,0)),"",(VLOOKUP(B162,'KAYIT LİSTESİ'!$B$4:$F$703,3,0)))</f>
      </c>
      <c r="E162" s="87">
        <f>IF(ISERROR(VLOOKUP(B162,'KAYIT LİSTESİ'!$B$4:$F$703,4,0)),"",(VLOOKUP(B162,'KAYIT LİSTESİ'!$B$4:$F$703,4,0)))</f>
      </c>
      <c r="F162" s="87">
        <f>IF(ISERROR(VLOOKUP(B162,'KAYIT LİSTESİ'!$B$4:$F$703,5,0)),"",(VLOOKUP(B162,'KAYIT LİSTESİ'!$B$4:$F$703,5,0)))</f>
      </c>
      <c r="G162" s="51"/>
      <c r="H162" s="90"/>
      <c r="I162" s="44">
        <v>4</v>
      </c>
      <c r="J162" s="86" t="s">
        <v>441</v>
      </c>
      <c r="K162" s="119">
        <f>IF(ISERROR(VLOOKUP(J162,'KAYIT LİSTESİ'!$B$4:$F$703,2,0)),"",(VLOOKUP(J162,'KAYIT LİSTESİ'!$B$4:$F$703,2,0)))</f>
      </c>
      <c r="L162" s="115">
        <f>IF(ISERROR(VLOOKUP(J162,'KAYIT LİSTESİ'!$B$4:$F$703,3,0)),"",(VLOOKUP(J162,'KAYIT LİSTESİ'!$B$4:$F$703,3,0)))</f>
      </c>
      <c r="M162" s="87">
        <f>IF(ISERROR(VLOOKUP(J162,'KAYIT LİSTESİ'!$B$4:$F$703,4,0)),"",(VLOOKUP(J162,'KAYIT LİSTESİ'!$B$4:$F$703,4,0)))</f>
      </c>
      <c r="N162" s="87">
        <f>IF(ISERROR(VLOOKUP(J162,'KAYIT LİSTESİ'!$B$4:$F$703,5,0)),"",(VLOOKUP(J162,'KAYIT LİSTESİ'!$B$4:$F$703,5,0)))</f>
      </c>
      <c r="O162" s="51"/>
    </row>
    <row r="163" spans="1:15" ht="84" customHeight="1">
      <c r="A163" s="44">
        <v>5</v>
      </c>
      <c r="B163" s="86" t="s">
        <v>434</v>
      </c>
      <c r="C163" s="119">
        <f>IF(ISERROR(VLOOKUP(B163,'KAYIT LİSTESİ'!$B$4:$F$703,2,0)),"",(VLOOKUP(B163,'KAYIT LİSTESİ'!$B$4:$F$703,2,0)))</f>
      </c>
      <c r="D163" s="115">
        <f>IF(ISERROR(VLOOKUP(B163,'KAYIT LİSTESİ'!$B$4:$F$703,3,0)),"",(VLOOKUP(B163,'KAYIT LİSTESİ'!$B$4:$F$703,3,0)))</f>
      </c>
      <c r="E163" s="87">
        <f>IF(ISERROR(VLOOKUP(B163,'KAYIT LİSTESİ'!$B$4:$F$703,4,0)),"",(VLOOKUP(B163,'KAYIT LİSTESİ'!$B$4:$F$703,4,0)))</f>
      </c>
      <c r="F163" s="87">
        <f>IF(ISERROR(VLOOKUP(B163,'KAYIT LİSTESİ'!$B$4:$F$703,5,0)),"",(VLOOKUP(B163,'KAYIT LİSTESİ'!$B$4:$F$703,5,0)))</f>
      </c>
      <c r="G163" s="51"/>
      <c r="H163" s="90"/>
      <c r="I163" s="44">
        <v>5</v>
      </c>
      <c r="J163" s="86" t="s">
        <v>442</v>
      </c>
      <c r="K163" s="119">
        <f>IF(ISERROR(VLOOKUP(J163,'KAYIT LİSTESİ'!$B$4:$F$703,2,0)),"",(VLOOKUP(J163,'KAYIT LİSTESİ'!$B$4:$F$703,2,0)))</f>
      </c>
      <c r="L163" s="115">
        <f>IF(ISERROR(VLOOKUP(J163,'KAYIT LİSTESİ'!$B$4:$F$703,3,0)),"",(VLOOKUP(J163,'KAYIT LİSTESİ'!$B$4:$F$703,3,0)))</f>
      </c>
      <c r="M163" s="87">
        <f>IF(ISERROR(VLOOKUP(J163,'KAYIT LİSTESİ'!$B$4:$F$703,4,0)),"",(VLOOKUP(J163,'KAYIT LİSTESİ'!$B$4:$F$703,4,0)))</f>
      </c>
      <c r="N163" s="87">
        <f>IF(ISERROR(VLOOKUP(J163,'KAYIT LİSTESİ'!$B$4:$F$703,5,0)),"",(VLOOKUP(J163,'KAYIT LİSTESİ'!$B$4:$F$703,5,0)))</f>
      </c>
      <c r="O163" s="51"/>
    </row>
    <row r="164" spans="1:15" ht="84" customHeight="1">
      <c r="A164" s="44">
        <v>6</v>
      </c>
      <c r="B164" s="86" t="s">
        <v>435</v>
      </c>
      <c r="C164" s="119">
        <f>IF(ISERROR(VLOOKUP(B164,'KAYIT LİSTESİ'!$B$4:$F$703,2,0)),"",(VLOOKUP(B164,'KAYIT LİSTESİ'!$B$4:$F$703,2,0)))</f>
      </c>
      <c r="D164" s="115">
        <f>IF(ISERROR(VLOOKUP(B164,'KAYIT LİSTESİ'!$B$4:$F$703,3,0)),"",(VLOOKUP(B164,'KAYIT LİSTESİ'!$B$4:$F$703,3,0)))</f>
      </c>
      <c r="E164" s="87">
        <f>IF(ISERROR(VLOOKUP(B164,'KAYIT LİSTESİ'!$B$4:$F$703,4,0)),"",(VLOOKUP(B164,'KAYIT LİSTESİ'!$B$4:$F$703,4,0)))</f>
      </c>
      <c r="F164" s="87">
        <f>IF(ISERROR(VLOOKUP(B164,'KAYIT LİSTESİ'!$B$4:$F$703,5,0)),"",(VLOOKUP(B164,'KAYIT LİSTESİ'!$B$4:$F$703,5,0)))</f>
      </c>
      <c r="G164" s="51"/>
      <c r="H164" s="90"/>
      <c r="I164" s="44">
        <v>6</v>
      </c>
      <c r="J164" s="86" t="s">
        <v>443</v>
      </c>
      <c r="K164" s="119">
        <f>IF(ISERROR(VLOOKUP(J164,'KAYIT LİSTESİ'!$B$4:$F$703,2,0)),"",(VLOOKUP(J164,'KAYIT LİSTESİ'!$B$4:$F$703,2,0)))</f>
      </c>
      <c r="L164" s="115">
        <f>IF(ISERROR(VLOOKUP(J164,'KAYIT LİSTESİ'!$B$4:$F$703,3,0)),"",(VLOOKUP(J164,'KAYIT LİSTESİ'!$B$4:$F$703,3,0)))</f>
      </c>
      <c r="M164" s="87">
        <f>IF(ISERROR(VLOOKUP(J164,'KAYIT LİSTESİ'!$B$4:$F$703,4,0)),"",(VLOOKUP(J164,'KAYIT LİSTESİ'!$B$4:$F$703,4,0)))</f>
      </c>
      <c r="N164" s="87">
        <f>IF(ISERROR(VLOOKUP(J164,'KAYIT LİSTESİ'!$B$4:$F$703,5,0)),"",(VLOOKUP(J164,'KAYIT LİSTESİ'!$B$4:$F$703,5,0)))</f>
      </c>
      <c r="O164" s="51"/>
    </row>
    <row r="165" spans="1:15" ht="84" customHeight="1">
      <c r="A165" s="44">
        <v>7</v>
      </c>
      <c r="B165" s="86" t="s">
        <v>436</v>
      </c>
      <c r="C165" s="119">
        <f>IF(ISERROR(VLOOKUP(B165,'KAYIT LİSTESİ'!$B$4:$F$703,2,0)),"",(VLOOKUP(B165,'KAYIT LİSTESİ'!$B$4:$F$703,2,0)))</f>
      </c>
      <c r="D165" s="115">
        <f>IF(ISERROR(VLOOKUP(B165,'KAYIT LİSTESİ'!$B$4:$F$703,3,0)),"",(VLOOKUP(B165,'KAYIT LİSTESİ'!$B$4:$F$703,3,0)))</f>
      </c>
      <c r="E165" s="87">
        <f>IF(ISERROR(VLOOKUP(B165,'KAYIT LİSTESİ'!$B$4:$F$703,4,0)),"",(VLOOKUP(B165,'KAYIT LİSTESİ'!$B$4:$F$703,4,0)))</f>
      </c>
      <c r="F165" s="87">
        <f>IF(ISERROR(VLOOKUP(B165,'KAYIT LİSTESİ'!$B$4:$F$703,5,0)),"",(VLOOKUP(B165,'KAYIT LİSTESİ'!$B$4:$F$703,5,0)))</f>
      </c>
      <c r="G165" s="51"/>
      <c r="H165" s="90"/>
      <c r="I165" s="44">
        <v>7</v>
      </c>
      <c r="J165" s="86" t="s">
        <v>444</v>
      </c>
      <c r="K165" s="119">
        <f>IF(ISERROR(VLOOKUP(J165,'KAYIT LİSTESİ'!$B$4:$F$703,2,0)),"",(VLOOKUP(J165,'KAYIT LİSTESİ'!$B$4:$F$703,2,0)))</f>
      </c>
      <c r="L165" s="115">
        <f>IF(ISERROR(VLOOKUP(J165,'KAYIT LİSTESİ'!$B$4:$F$703,3,0)),"",(VLOOKUP(J165,'KAYIT LİSTESİ'!$B$4:$F$703,3,0)))</f>
      </c>
      <c r="M165" s="87">
        <f>IF(ISERROR(VLOOKUP(J165,'KAYIT LİSTESİ'!$B$4:$F$703,4,0)),"",(VLOOKUP(J165,'KAYIT LİSTESİ'!$B$4:$F$703,4,0)))</f>
      </c>
      <c r="N165" s="87">
        <f>IF(ISERROR(VLOOKUP(J165,'KAYIT LİSTESİ'!$B$4:$F$703,5,0)),"",(VLOOKUP(J165,'KAYIT LİSTESİ'!$B$4:$F$703,5,0)))</f>
      </c>
      <c r="O165" s="51"/>
    </row>
    <row r="166" spans="1:15" ht="84" customHeight="1">
      <c r="A166" s="44">
        <v>8</v>
      </c>
      <c r="B166" s="86" t="s">
        <v>437</v>
      </c>
      <c r="C166" s="119">
        <f>IF(ISERROR(VLOOKUP(B166,'KAYIT LİSTESİ'!$B$4:$F$703,2,0)),"",(VLOOKUP(B166,'KAYIT LİSTESİ'!$B$4:$F$703,2,0)))</f>
      </c>
      <c r="D166" s="115">
        <f>IF(ISERROR(VLOOKUP(B166,'KAYIT LİSTESİ'!$B$4:$F$703,3,0)),"",(VLOOKUP(B166,'KAYIT LİSTESİ'!$B$4:$F$703,3,0)))</f>
      </c>
      <c r="E166" s="87">
        <f>IF(ISERROR(VLOOKUP(B166,'KAYIT LİSTESİ'!$B$4:$F$703,4,0)),"",(VLOOKUP(B166,'KAYIT LİSTESİ'!$B$4:$F$703,4,0)))</f>
      </c>
      <c r="F166" s="87">
        <f>IF(ISERROR(VLOOKUP(B166,'KAYIT LİSTESİ'!$B$4:$F$703,5,0)),"",(VLOOKUP(B166,'KAYIT LİSTESİ'!$B$4:$F$703,5,0)))</f>
      </c>
      <c r="G166" s="51"/>
      <c r="H166" s="90"/>
      <c r="I166" s="44">
        <v>8</v>
      </c>
      <c r="J166" s="86" t="s">
        <v>445</v>
      </c>
      <c r="K166" s="119">
        <f>IF(ISERROR(VLOOKUP(J166,'KAYIT LİSTESİ'!$B$4:$F$703,2,0)),"",(VLOOKUP(J166,'KAYIT LİSTESİ'!$B$4:$F$703,2,0)))</f>
      </c>
      <c r="L166" s="115">
        <f>IF(ISERROR(VLOOKUP(J166,'KAYIT LİSTESİ'!$B$4:$F$703,3,0)),"",(VLOOKUP(J166,'KAYIT LİSTESİ'!$B$4:$F$703,3,0)))</f>
      </c>
      <c r="M166" s="87">
        <f>IF(ISERROR(VLOOKUP(J166,'KAYIT LİSTESİ'!$B$4:$F$703,4,0)),"",(VLOOKUP(J166,'KAYIT LİSTESİ'!$B$4:$F$703,4,0)))</f>
      </c>
      <c r="N166" s="87">
        <f>IF(ISERROR(VLOOKUP(J166,'KAYIT LİSTESİ'!$B$4:$F$703,5,0)),"",(VLOOKUP(J166,'KAYIT LİSTESİ'!$B$4:$F$703,5,0)))</f>
      </c>
      <c r="O166" s="51"/>
    </row>
    <row r="167" spans="1:15" ht="26.25" customHeight="1">
      <c r="A167" s="156" t="s">
        <v>13</v>
      </c>
      <c r="B167" s="157"/>
      <c r="C167" s="157"/>
      <c r="D167" s="157"/>
      <c r="E167" s="157"/>
      <c r="F167" s="157"/>
      <c r="G167" s="157"/>
      <c r="H167" s="90"/>
      <c r="I167" s="156" t="s">
        <v>470</v>
      </c>
      <c r="J167" s="157"/>
      <c r="K167" s="157"/>
      <c r="L167" s="157"/>
      <c r="M167" s="157"/>
      <c r="N167" s="157"/>
      <c r="O167" s="157"/>
    </row>
    <row r="168" spans="1:15" ht="26.25" customHeight="1">
      <c r="A168" s="82" t="s">
        <v>7</v>
      </c>
      <c r="B168" s="82" t="s">
        <v>59</v>
      </c>
      <c r="C168" s="82" t="s">
        <v>58</v>
      </c>
      <c r="D168" s="83" t="s">
        <v>8</v>
      </c>
      <c r="E168" s="84" t="s">
        <v>9</v>
      </c>
      <c r="F168" s="84" t="s">
        <v>426</v>
      </c>
      <c r="G168" s="82" t="s">
        <v>144</v>
      </c>
      <c r="H168" s="90"/>
      <c r="I168" s="82" t="s">
        <v>7</v>
      </c>
      <c r="J168" s="82" t="s">
        <v>59</v>
      </c>
      <c r="K168" s="82" t="s">
        <v>58</v>
      </c>
      <c r="L168" s="83" t="s">
        <v>8</v>
      </c>
      <c r="M168" s="84" t="s">
        <v>9</v>
      </c>
      <c r="N168" s="84" t="s">
        <v>426</v>
      </c>
      <c r="O168" s="82" t="s">
        <v>144</v>
      </c>
    </row>
    <row r="169" spans="1:15" ht="90.75" customHeight="1">
      <c r="A169" s="44">
        <v>1</v>
      </c>
      <c r="B169" s="86" t="s">
        <v>589</v>
      </c>
      <c r="C169" s="119">
        <f>IF(ISERROR(VLOOKUP(B169,'KAYIT LİSTESİ'!$B$4:$F$703,2,0)),"",(VLOOKUP(B169,'KAYIT LİSTESİ'!$B$4:$F$703,2,0)))</f>
      </c>
      <c r="D169" s="115">
        <f>IF(ISERROR(VLOOKUP(B169,'KAYIT LİSTESİ'!$B$4:$F$703,3,0)),"",(VLOOKUP(B169,'KAYIT LİSTESİ'!$B$4:$F$703,3,0)))</f>
      </c>
      <c r="E169" s="87">
        <f>IF(ISERROR(VLOOKUP(B169,'KAYIT LİSTESİ'!$B$4:$F$703,4,0)),"",(VLOOKUP(B169,'KAYIT LİSTESİ'!$B$4:$F$703,4,0)))</f>
      </c>
      <c r="F169" s="87">
        <f>IF(ISERROR(VLOOKUP(B169,'KAYIT LİSTESİ'!$B$4:$F$703,5,0)),"",(VLOOKUP(B169,'KAYIT LİSTESİ'!$B$4:$F$703,5,0)))</f>
      </c>
      <c r="G169" s="51"/>
      <c r="H169" s="90"/>
      <c r="I169" s="44">
        <v>1</v>
      </c>
      <c r="J169" s="86" t="s">
        <v>597</v>
      </c>
      <c r="K169" s="119">
        <f>IF(ISERROR(VLOOKUP(J169,'KAYIT LİSTESİ'!$B$4:$F$703,2,0)),"",(VLOOKUP(J169,'KAYIT LİSTESİ'!$B$4:$F$703,2,0)))</f>
      </c>
      <c r="L169" s="115">
        <f>IF(ISERROR(VLOOKUP(J169,'KAYIT LİSTESİ'!$B$4:$F$703,3,0)),"",(VLOOKUP(J169,'KAYIT LİSTESİ'!$B$4:$F$703,3,0)))</f>
      </c>
      <c r="M169" s="87">
        <f>IF(ISERROR(VLOOKUP(J169,'KAYIT LİSTESİ'!$B$4:$F$703,4,0)),"",(VLOOKUP(J169,'KAYIT LİSTESİ'!$B$4:$F$703,4,0)))</f>
      </c>
      <c r="N169" s="87">
        <f>IF(ISERROR(VLOOKUP(J169,'KAYIT LİSTESİ'!$B$4:$F$703,5,0)),"",(VLOOKUP(J169,'KAYIT LİSTESİ'!$B$4:$F$703,5,0)))</f>
      </c>
      <c r="O169" s="51"/>
    </row>
    <row r="170" spans="1:15" ht="90.75" customHeight="1">
      <c r="A170" s="44">
        <v>2</v>
      </c>
      <c r="B170" s="86" t="s">
        <v>590</v>
      </c>
      <c r="C170" s="119">
        <f>IF(ISERROR(VLOOKUP(B170,'KAYIT LİSTESİ'!$B$4:$F$703,2,0)),"",(VLOOKUP(B170,'KAYIT LİSTESİ'!$B$4:$F$703,2,0)))</f>
      </c>
      <c r="D170" s="115">
        <f>IF(ISERROR(VLOOKUP(B170,'KAYIT LİSTESİ'!$B$4:$F$703,3,0)),"",(VLOOKUP(B170,'KAYIT LİSTESİ'!$B$4:$F$703,3,0)))</f>
      </c>
      <c r="E170" s="87">
        <f>IF(ISERROR(VLOOKUP(B170,'KAYIT LİSTESİ'!$B$4:$F$703,4,0)),"",(VLOOKUP(B170,'KAYIT LİSTESİ'!$B$4:$F$703,4,0)))</f>
      </c>
      <c r="F170" s="87">
        <f>IF(ISERROR(VLOOKUP(B170,'KAYIT LİSTESİ'!$B$4:$F$703,5,0)),"",(VLOOKUP(B170,'KAYIT LİSTESİ'!$B$4:$F$703,5,0)))</f>
      </c>
      <c r="G170" s="51"/>
      <c r="H170" s="90"/>
      <c r="I170" s="44">
        <v>2</v>
      </c>
      <c r="J170" s="86" t="s">
        <v>598</v>
      </c>
      <c r="K170" s="119">
        <f>IF(ISERROR(VLOOKUP(J170,'KAYIT LİSTESİ'!$B$4:$F$703,2,0)),"",(VLOOKUP(J170,'KAYIT LİSTESİ'!$B$4:$F$703,2,0)))</f>
      </c>
      <c r="L170" s="115">
        <f>IF(ISERROR(VLOOKUP(J170,'KAYIT LİSTESİ'!$B$4:$F$703,3,0)),"",(VLOOKUP(J170,'KAYIT LİSTESİ'!$B$4:$F$703,3,0)))</f>
      </c>
      <c r="M170" s="87">
        <f>IF(ISERROR(VLOOKUP(J170,'KAYIT LİSTESİ'!$B$4:$F$703,4,0)),"",(VLOOKUP(J170,'KAYIT LİSTESİ'!$B$4:$F$703,4,0)))</f>
      </c>
      <c r="N170" s="87">
        <f>IF(ISERROR(VLOOKUP(J170,'KAYIT LİSTESİ'!$B$4:$F$703,5,0)),"",(VLOOKUP(J170,'KAYIT LİSTESİ'!$B$4:$F$703,5,0)))</f>
      </c>
      <c r="O170" s="51"/>
    </row>
    <row r="171" spans="1:15" ht="90.75" customHeight="1">
      <c r="A171" s="44">
        <v>3</v>
      </c>
      <c r="B171" s="86" t="s">
        <v>591</v>
      </c>
      <c r="C171" s="119">
        <f>IF(ISERROR(VLOOKUP(B171,'KAYIT LİSTESİ'!$B$4:$F$703,2,0)),"",(VLOOKUP(B171,'KAYIT LİSTESİ'!$B$4:$F$703,2,0)))</f>
      </c>
      <c r="D171" s="115">
        <f>IF(ISERROR(VLOOKUP(B171,'KAYIT LİSTESİ'!$B$4:$F$703,3,0)),"",(VLOOKUP(B171,'KAYIT LİSTESİ'!$B$4:$F$703,3,0)))</f>
      </c>
      <c r="E171" s="87">
        <f>IF(ISERROR(VLOOKUP(B171,'KAYIT LİSTESİ'!$B$4:$F$703,4,0)),"",(VLOOKUP(B171,'KAYIT LİSTESİ'!$B$4:$F$703,4,0)))</f>
      </c>
      <c r="F171" s="87">
        <f>IF(ISERROR(VLOOKUP(B171,'KAYIT LİSTESİ'!$B$4:$F$703,5,0)),"",(VLOOKUP(B171,'KAYIT LİSTESİ'!$B$4:$F$703,5,0)))</f>
      </c>
      <c r="G171" s="51"/>
      <c r="H171" s="90"/>
      <c r="I171" s="44">
        <v>3</v>
      </c>
      <c r="J171" s="86" t="s">
        <v>599</v>
      </c>
      <c r="K171" s="119">
        <f>IF(ISERROR(VLOOKUP(J171,'KAYIT LİSTESİ'!$B$4:$F$703,2,0)),"",(VLOOKUP(J171,'KAYIT LİSTESİ'!$B$4:$F$703,2,0)))</f>
      </c>
      <c r="L171" s="115">
        <f>IF(ISERROR(VLOOKUP(J171,'KAYIT LİSTESİ'!$B$4:$F$703,3,0)),"",(VLOOKUP(J171,'KAYIT LİSTESİ'!$B$4:$F$703,3,0)))</f>
      </c>
      <c r="M171" s="87">
        <f>IF(ISERROR(VLOOKUP(J171,'KAYIT LİSTESİ'!$B$4:$F$703,4,0)),"",(VLOOKUP(J171,'KAYIT LİSTESİ'!$B$4:$F$703,4,0)))</f>
      </c>
      <c r="N171" s="87">
        <f>IF(ISERROR(VLOOKUP(J171,'KAYIT LİSTESİ'!$B$4:$F$703,5,0)),"",(VLOOKUP(J171,'KAYIT LİSTESİ'!$B$4:$F$703,5,0)))</f>
      </c>
      <c r="O171" s="51"/>
    </row>
    <row r="172" spans="1:15" ht="90.75" customHeight="1">
      <c r="A172" s="44">
        <v>4</v>
      </c>
      <c r="B172" s="86" t="s">
        <v>592</v>
      </c>
      <c r="C172" s="119">
        <f>IF(ISERROR(VLOOKUP(B172,'KAYIT LİSTESİ'!$B$4:$F$703,2,0)),"",(VLOOKUP(B172,'KAYIT LİSTESİ'!$B$4:$F$703,2,0)))</f>
      </c>
      <c r="D172" s="115">
        <f>IF(ISERROR(VLOOKUP(B172,'KAYIT LİSTESİ'!$B$4:$F$703,3,0)),"",(VLOOKUP(B172,'KAYIT LİSTESİ'!$B$4:$F$703,3,0)))</f>
      </c>
      <c r="E172" s="87">
        <f>IF(ISERROR(VLOOKUP(B172,'KAYIT LİSTESİ'!$B$4:$F$703,4,0)),"",(VLOOKUP(B172,'KAYIT LİSTESİ'!$B$4:$F$703,4,0)))</f>
      </c>
      <c r="F172" s="87">
        <f>IF(ISERROR(VLOOKUP(B172,'KAYIT LİSTESİ'!$B$4:$F$703,5,0)),"",(VLOOKUP(B172,'KAYIT LİSTESİ'!$B$4:$F$703,5,0)))</f>
      </c>
      <c r="G172" s="51"/>
      <c r="H172" s="90"/>
      <c r="I172" s="44">
        <v>4</v>
      </c>
      <c r="J172" s="86" t="s">
        <v>600</v>
      </c>
      <c r="K172" s="119">
        <f>IF(ISERROR(VLOOKUP(J172,'KAYIT LİSTESİ'!$B$4:$F$703,2,0)),"",(VLOOKUP(J172,'KAYIT LİSTESİ'!$B$4:$F$703,2,0)))</f>
      </c>
      <c r="L172" s="115">
        <f>IF(ISERROR(VLOOKUP(J172,'KAYIT LİSTESİ'!$B$4:$F$703,3,0)),"",(VLOOKUP(J172,'KAYIT LİSTESİ'!$B$4:$F$703,3,0)))</f>
      </c>
      <c r="M172" s="87">
        <f>IF(ISERROR(VLOOKUP(J172,'KAYIT LİSTESİ'!$B$4:$F$703,4,0)),"",(VLOOKUP(J172,'KAYIT LİSTESİ'!$B$4:$F$703,4,0)))</f>
      </c>
      <c r="N172" s="87">
        <f>IF(ISERROR(VLOOKUP(J172,'KAYIT LİSTESİ'!$B$4:$F$703,5,0)),"",(VLOOKUP(J172,'KAYIT LİSTESİ'!$B$4:$F$703,5,0)))</f>
      </c>
      <c r="O172" s="51"/>
    </row>
    <row r="173" spans="1:15" ht="90.75" customHeight="1">
      <c r="A173" s="44">
        <v>5</v>
      </c>
      <c r="B173" s="86" t="s">
        <v>593</v>
      </c>
      <c r="C173" s="119">
        <f>IF(ISERROR(VLOOKUP(B173,'KAYIT LİSTESİ'!$B$4:$F$703,2,0)),"",(VLOOKUP(B173,'KAYIT LİSTESİ'!$B$4:$F$703,2,0)))</f>
      </c>
      <c r="D173" s="115">
        <f>IF(ISERROR(VLOOKUP(B173,'KAYIT LİSTESİ'!$B$4:$F$703,3,0)),"",(VLOOKUP(B173,'KAYIT LİSTESİ'!$B$4:$F$703,3,0)))</f>
      </c>
      <c r="E173" s="87">
        <f>IF(ISERROR(VLOOKUP(B173,'KAYIT LİSTESİ'!$B$4:$F$703,4,0)),"",(VLOOKUP(B173,'KAYIT LİSTESİ'!$B$4:$F$703,4,0)))</f>
      </c>
      <c r="F173" s="87">
        <f>IF(ISERROR(VLOOKUP(B173,'KAYIT LİSTESİ'!$B$4:$F$703,5,0)),"",(VLOOKUP(B173,'KAYIT LİSTESİ'!$B$4:$F$703,5,0)))</f>
      </c>
      <c r="G173" s="51"/>
      <c r="H173" s="90"/>
      <c r="I173" s="44">
        <v>5</v>
      </c>
      <c r="J173" s="86" t="s">
        <v>601</v>
      </c>
      <c r="K173" s="119">
        <f>IF(ISERROR(VLOOKUP(J173,'KAYIT LİSTESİ'!$B$4:$F$703,2,0)),"",(VLOOKUP(J173,'KAYIT LİSTESİ'!$B$4:$F$703,2,0)))</f>
      </c>
      <c r="L173" s="115">
        <f>IF(ISERROR(VLOOKUP(J173,'KAYIT LİSTESİ'!$B$4:$F$703,3,0)),"",(VLOOKUP(J173,'KAYIT LİSTESİ'!$B$4:$F$703,3,0)))</f>
      </c>
      <c r="M173" s="87">
        <f>IF(ISERROR(VLOOKUP(J173,'KAYIT LİSTESİ'!$B$4:$F$703,4,0)),"",(VLOOKUP(J173,'KAYIT LİSTESİ'!$B$4:$F$703,4,0)))</f>
      </c>
      <c r="N173" s="87">
        <f>IF(ISERROR(VLOOKUP(J173,'KAYIT LİSTESİ'!$B$4:$F$703,5,0)),"",(VLOOKUP(J173,'KAYIT LİSTESİ'!$B$4:$F$703,5,0)))</f>
      </c>
      <c r="O173" s="51"/>
    </row>
    <row r="174" spans="1:15" ht="90.75" customHeight="1">
      <c r="A174" s="44">
        <v>6</v>
      </c>
      <c r="B174" s="86" t="s">
        <v>594</v>
      </c>
      <c r="C174" s="119">
        <f>IF(ISERROR(VLOOKUP(B174,'KAYIT LİSTESİ'!$B$4:$F$703,2,0)),"",(VLOOKUP(B174,'KAYIT LİSTESİ'!$B$4:$F$703,2,0)))</f>
      </c>
      <c r="D174" s="115">
        <f>IF(ISERROR(VLOOKUP(B174,'KAYIT LİSTESİ'!$B$4:$F$703,3,0)),"",(VLOOKUP(B174,'KAYIT LİSTESİ'!$B$4:$F$703,3,0)))</f>
      </c>
      <c r="E174" s="87">
        <f>IF(ISERROR(VLOOKUP(B174,'KAYIT LİSTESİ'!$B$4:$F$703,4,0)),"",(VLOOKUP(B174,'KAYIT LİSTESİ'!$B$4:$F$703,4,0)))</f>
      </c>
      <c r="F174" s="87">
        <f>IF(ISERROR(VLOOKUP(B174,'KAYIT LİSTESİ'!$B$4:$F$703,5,0)),"",(VLOOKUP(B174,'KAYIT LİSTESİ'!$B$4:$F$703,5,0)))</f>
      </c>
      <c r="G174" s="51"/>
      <c r="H174" s="90"/>
      <c r="I174" s="44">
        <v>6</v>
      </c>
      <c r="J174" s="86" t="s">
        <v>602</v>
      </c>
      <c r="K174" s="119">
        <f>IF(ISERROR(VLOOKUP(J174,'KAYIT LİSTESİ'!$B$4:$F$703,2,0)),"",(VLOOKUP(J174,'KAYIT LİSTESİ'!$B$4:$F$703,2,0)))</f>
      </c>
      <c r="L174" s="115">
        <f>IF(ISERROR(VLOOKUP(J174,'KAYIT LİSTESİ'!$B$4:$F$703,3,0)),"",(VLOOKUP(J174,'KAYIT LİSTESİ'!$B$4:$F$703,3,0)))</f>
      </c>
      <c r="M174" s="87">
        <f>IF(ISERROR(VLOOKUP(J174,'KAYIT LİSTESİ'!$B$4:$F$703,4,0)),"",(VLOOKUP(J174,'KAYIT LİSTESİ'!$B$4:$F$703,4,0)))</f>
      </c>
      <c r="N174" s="87">
        <f>IF(ISERROR(VLOOKUP(J174,'KAYIT LİSTESİ'!$B$4:$F$703,5,0)),"",(VLOOKUP(J174,'KAYIT LİSTESİ'!$B$4:$F$703,5,0)))</f>
      </c>
      <c r="O174" s="51"/>
    </row>
    <row r="175" spans="1:15" ht="90.75" customHeight="1">
      <c r="A175" s="44">
        <v>7</v>
      </c>
      <c r="B175" s="86" t="s">
        <v>595</v>
      </c>
      <c r="C175" s="119">
        <f>IF(ISERROR(VLOOKUP(B175,'KAYIT LİSTESİ'!$B$4:$F$703,2,0)),"",(VLOOKUP(B175,'KAYIT LİSTESİ'!$B$4:$F$703,2,0)))</f>
      </c>
      <c r="D175" s="115">
        <f>IF(ISERROR(VLOOKUP(B175,'KAYIT LİSTESİ'!$B$4:$F$703,3,0)),"",(VLOOKUP(B175,'KAYIT LİSTESİ'!$B$4:$F$703,3,0)))</f>
      </c>
      <c r="E175" s="87">
        <f>IF(ISERROR(VLOOKUP(B175,'KAYIT LİSTESİ'!$B$4:$F$703,4,0)),"",(VLOOKUP(B175,'KAYIT LİSTESİ'!$B$4:$F$703,4,0)))</f>
      </c>
      <c r="F175" s="87">
        <f>IF(ISERROR(VLOOKUP(B175,'KAYIT LİSTESİ'!$B$4:$F$703,5,0)),"",(VLOOKUP(B175,'KAYIT LİSTESİ'!$B$4:$F$703,5,0)))</f>
      </c>
      <c r="G175" s="51"/>
      <c r="H175" s="90"/>
      <c r="I175" s="44">
        <v>7</v>
      </c>
      <c r="J175" s="86" t="s">
        <v>603</v>
      </c>
      <c r="K175" s="119">
        <f>IF(ISERROR(VLOOKUP(J175,'KAYIT LİSTESİ'!$B$4:$F$703,2,0)),"",(VLOOKUP(J175,'KAYIT LİSTESİ'!$B$4:$F$703,2,0)))</f>
      </c>
      <c r="L175" s="115">
        <f>IF(ISERROR(VLOOKUP(J175,'KAYIT LİSTESİ'!$B$4:$F$703,3,0)),"",(VLOOKUP(J175,'KAYIT LİSTESİ'!$B$4:$F$703,3,0)))</f>
      </c>
      <c r="M175" s="87">
        <f>IF(ISERROR(VLOOKUP(J175,'KAYIT LİSTESİ'!$B$4:$F$703,4,0)),"",(VLOOKUP(J175,'KAYIT LİSTESİ'!$B$4:$F$703,4,0)))</f>
      </c>
      <c r="N175" s="87">
        <f>IF(ISERROR(VLOOKUP(J175,'KAYIT LİSTESİ'!$B$4:$F$703,5,0)),"",(VLOOKUP(J175,'KAYIT LİSTESİ'!$B$4:$F$703,5,0)))</f>
      </c>
      <c r="O175" s="51"/>
    </row>
    <row r="176" spans="1:15" ht="90.75" customHeight="1">
      <c r="A176" s="44">
        <v>8</v>
      </c>
      <c r="B176" s="86" t="s">
        <v>596</v>
      </c>
      <c r="C176" s="119">
        <f>IF(ISERROR(VLOOKUP(B176,'KAYIT LİSTESİ'!$B$4:$F$703,2,0)),"",(VLOOKUP(B176,'KAYIT LİSTESİ'!$B$4:$F$703,2,0)))</f>
      </c>
      <c r="D176" s="115">
        <f>IF(ISERROR(VLOOKUP(B176,'KAYIT LİSTESİ'!$B$4:$F$703,3,0)),"",(VLOOKUP(B176,'KAYIT LİSTESİ'!$B$4:$F$703,3,0)))</f>
      </c>
      <c r="E176" s="87">
        <f>IF(ISERROR(VLOOKUP(B176,'KAYIT LİSTESİ'!$B$4:$F$703,4,0)),"",(VLOOKUP(B176,'KAYIT LİSTESİ'!$B$4:$F$703,4,0)))</f>
      </c>
      <c r="F176" s="87">
        <f>IF(ISERROR(VLOOKUP(B176,'KAYIT LİSTESİ'!$B$4:$F$703,5,0)),"",(VLOOKUP(B176,'KAYIT LİSTESİ'!$B$4:$F$703,5,0)))</f>
      </c>
      <c r="G176" s="51"/>
      <c r="H176" s="90"/>
      <c r="I176" s="44">
        <v>8</v>
      </c>
      <c r="J176" s="86" t="s">
        <v>604</v>
      </c>
      <c r="K176" s="119">
        <f>IF(ISERROR(VLOOKUP(J176,'KAYIT LİSTESİ'!$B$4:$F$703,2,0)),"",(VLOOKUP(J176,'KAYIT LİSTESİ'!$B$4:$F$703,2,0)))</f>
      </c>
      <c r="L176" s="115">
        <f>IF(ISERROR(VLOOKUP(J176,'KAYIT LİSTESİ'!$B$4:$F$703,3,0)),"",(VLOOKUP(J176,'KAYIT LİSTESİ'!$B$4:$F$703,3,0)))</f>
      </c>
      <c r="M176" s="87">
        <f>IF(ISERROR(VLOOKUP(J176,'KAYIT LİSTESİ'!$B$4:$F$703,4,0)),"",(VLOOKUP(J176,'KAYIT LİSTESİ'!$B$4:$F$703,4,0)))</f>
      </c>
      <c r="N176" s="87">
        <f>IF(ISERROR(VLOOKUP(J176,'KAYIT LİSTESİ'!$B$4:$F$703,5,0)),"",(VLOOKUP(J176,'KAYIT LİSTESİ'!$B$4:$F$703,5,0)))</f>
      </c>
      <c r="O176" s="51"/>
    </row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>
      <c r="H190" s="97"/>
    </row>
    <row r="191" ht="22.5" customHeight="1">
      <c r="H191" s="97"/>
    </row>
    <row r="192" ht="15.75">
      <c r="H192" s="97"/>
    </row>
    <row r="193" ht="12.75" customHeight="1">
      <c r="H193" s="97"/>
    </row>
    <row r="194" ht="50.25" customHeight="1">
      <c r="H194" s="97"/>
    </row>
    <row r="195" ht="50.25" customHeight="1">
      <c r="H195" s="97"/>
    </row>
    <row r="196" ht="50.25" customHeight="1">
      <c r="H196" s="97"/>
    </row>
    <row r="197" ht="50.25" customHeight="1">
      <c r="H197" s="97"/>
    </row>
    <row r="198" ht="50.25" customHeight="1">
      <c r="H198" s="97"/>
    </row>
    <row r="199" ht="50.25" customHeight="1">
      <c r="H199" s="97"/>
    </row>
    <row r="200" ht="50.25" customHeight="1">
      <c r="H200" s="97"/>
    </row>
    <row r="201" ht="50.25" customHeight="1">
      <c r="H201" s="97"/>
    </row>
    <row r="202" ht="15.75">
      <c r="H202" s="97"/>
    </row>
    <row r="203" ht="12.75" customHeight="1">
      <c r="H203" s="97"/>
    </row>
    <row r="204" ht="61.5" customHeight="1">
      <c r="H204" s="97"/>
    </row>
    <row r="205" ht="61.5" customHeight="1">
      <c r="H205" s="97"/>
    </row>
    <row r="206" ht="61.5" customHeight="1">
      <c r="H206" s="97"/>
    </row>
    <row r="207" ht="61.5" customHeight="1">
      <c r="H207" s="97"/>
    </row>
    <row r="208" ht="61.5" customHeight="1">
      <c r="H208" s="97"/>
    </row>
    <row r="209" ht="61.5" customHeight="1">
      <c r="H209" s="97"/>
    </row>
    <row r="210" ht="61.5" customHeight="1">
      <c r="H210" s="97"/>
    </row>
    <row r="211" ht="61.5" customHeight="1">
      <c r="H211" s="97"/>
    </row>
    <row r="212" ht="15.75">
      <c r="H212" s="97"/>
    </row>
  </sheetData>
  <sheetProtection/>
  <mergeCells count="31">
    <mergeCell ref="I167:O167"/>
    <mergeCell ref="A156:G156"/>
    <mergeCell ref="A157:G157"/>
    <mergeCell ref="I156:O156"/>
    <mergeCell ref="I157:O157"/>
    <mergeCell ref="A117:G117"/>
    <mergeCell ref="A128:G128"/>
    <mergeCell ref="A142:G142"/>
    <mergeCell ref="A107:G107"/>
    <mergeCell ref="A66:G66"/>
    <mergeCell ref="A127:G127"/>
    <mergeCell ref="A97:G97"/>
    <mergeCell ref="A1:O1"/>
    <mergeCell ref="A2:O2"/>
    <mergeCell ref="A3:O3"/>
    <mergeCell ref="A4:G4"/>
    <mergeCell ref="A5:G5"/>
    <mergeCell ref="A167:G167"/>
    <mergeCell ref="I59:O59"/>
    <mergeCell ref="A15:G15"/>
    <mergeCell ref="A25:G25"/>
    <mergeCell ref="A87:G87"/>
    <mergeCell ref="I4:O4"/>
    <mergeCell ref="A45:G45"/>
    <mergeCell ref="A35:G35"/>
    <mergeCell ref="I86:O86"/>
    <mergeCell ref="A86:G86"/>
    <mergeCell ref="A46:G46"/>
    <mergeCell ref="I32:O32"/>
    <mergeCell ref="A56:G56"/>
    <mergeCell ref="A76:G76"/>
  </mergeCells>
  <printOptions/>
  <pageMargins left="0.7" right="0.7" top="0.75" bottom="0.75" header="0.3" footer="0.3"/>
  <pageSetup horizontalDpi="600" verticalDpi="600" orientation="portrait" paperSize="9" scale="38" r:id="rId2"/>
  <ignoredErrors>
    <ignoredError sqref="O34:O53 O61:O80 O88:O107 K34:N53 K61:N80 K88:N107 K54:N58 K81:N8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İbrahim YILDIRIM</cp:lastModifiedBy>
  <cp:lastPrinted>2015-05-13T18:14:00Z</cp:lastPrinted>
  <dcterms:created xsi:type="dcterms:W3CDTF">2004-05-10T13:01:28Z</dcterms:created>
  <dcterms:modified xsi:type="dcterms:W3CDTF">2015-05-14T10:06:06Z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