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9525" tabRatio="939" activeTab="0"/>
  </bookViews>
  <sheets>
    <sheet name="YARIŞMA BİLGİLERİ" sheetId="1" r:id="rId1"/>
    <sheet name="YARIŞMA PROGRAMI" sheetId="2" state="hidden" r:id="rId2"/>
    <sheet name="60M.Seçme" sheetId="3" state="hidden" r:id="rId3"/>
    <sheet name="Gülle(16YB)" sheetId="4" r:id="rId4"/>
    <sheet name="60M.Eng.Yarı Final" sheetId="5" state="hidden" r:id="rId5"/>
    <sheet name="800M" sheetId="6" state="hidden" r:id="rId6"/>
    <sheet name="Çekiç(16YB)" sheetId="7" r:id="rId7"/>
    <sheet name="Cirit(16YB)" sheetId="8" r:id="rId8"/>
    <sheet name="Disk(16YB)" sheetId="9" r:id="rId9"/>
    <sheet name="Gülle(YB)" sheetId="10" r:id="rId10"/>
    <sheet name="Çekiç(YB)" sheetId="11" r:id="rId11"/>
    <sheet name="Cirit(YB)" sheetId="12" r:id="rId12"/>
    <sheet name="Disk(YB)" sheetId="13" r:id="rId13"/>
    <sheet name="Puan Tablosu" sheetId="14" r:id="rId14"/>
    <sheet name="Gülle(GB)" sheetId="15" r:id="rId15"/>
    <sheet name="Çekiç(GB)" sheetId="16" r:id="rId16"/>
    <sheet name="Cirit(GB)" sheetId="17" r:id="rId17"/>
    <sheet name="Disk(GB)" sheetId="18" r:id="rId18"/>
    <sheet name="Gülle(BB)" sheetId="19" r:id="rId19"/>
    <sheet name="Çekiç(BB)" sheetId="20" r:id="rId20"/>
    <sheet name="Cirit(BB)" sheetId="21" r:id="rId21"/>
    <sheet name="Disk(BB)" sheetId="22" r:id="rId22"/>
  </sheets>
  <externalReferences>
    <externalReference r:id="rId25"/>
    <externalReference r:id="rId26"/>
  </externalReferences>
  <definedNames>
    <definedName name="Excel_BuiltIn__FilterDatabase_3">#REF!</definedName>
    <definedName name="Excel_BuiltIn__FilterDatabase_3_1">#N/A</definedName>
    <definedName name="Excel_BuiltIn_Print_Area_11" localSheetId="4">#REF!</definedName>
    <definedName name="Excel_BuiltIn_Print_Area_11" localSheetId="5">#REF!</definedName>
    <definedName name="Excel_BuiltIn_Print_Area_11" localSheetId="7">#REF!</definedName>
    <definedName name="Excel_BuiltIn_Print_Area_11" localSheetId="20">#REF!</definedName>
    <definedName name="Excel_BuiltIn_Print_Area_11" localSheetId="16">#REF!</definedName>
    <definedName name="Excel_BuiltIn_Print_Area_11" localSheetId="11">#REF!</definedName>
    <definedName name="Excel_BuiltIn_Print_Area_11" localSheetId="6">#REF!</definedName>
    <definedName name="Excel_BuiltIn_Print_Area_11" localSheetId="19">#REF!</definedName>
    <definedName name="Excel_BuiltIn_Print_Area_11" localSheetId="15">#REF!</definedName>
    <definedName name="Excel_BuiltIn_Print_Area_11" localSheetId="10">#REF!</definedName>
    <definedName name="Excel_BuiltIn_Print_Area_11" localSheetId="8">#REF!</definedName>
    <definedName name="Excel_BuiltIn_Print_Area_11" localSheetId="21">#REF!</definedName>
    <definedName name="Excel_BuiltIn_Print_Area_11" localSheetId="17">#REF!</definedName>
    <definedName name="Excel_BuiltIn_Print_Area_11" localSheetId="12">#REF!</definedName>
    <definedName name="Excel_BuiltIn_Print_Area_11" localSheetId="3">#REF!</definedName>
    <definedName name="Excel_BuiltIn_Print_Area_11" localSheetId="18">#REF!</definedName>
    <definedName name="Excel_BuiltIn_Print_Area_11" localSheetId="14">#REF!</definedName>
    <definedName name="Excel_BuiltIn_Print_Area_11" localSheetId="9">#REF!</definedName>
    <definedName name="Excel_BuiltIn_Print_Area_11" localSheetId="13">#REF!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5">#REF!</definedName>
    <definedName name="Excel_BuiltIn_Print_Area_12" localSheetId="7">#REF!</definedName>
    <definedName name="Excel_BuiltIn_Print_Area_12" localSheetId="20">#REF!</definedName>
    <definedName name="Excel_BuiltIn_Print_Area_12" localSheetId="16">#REF!</definedName>
    <definedName name="Excel_BuiltIn_Print_Area_12" localSheetId="11">#REF!</definedName>
    <definedName name="Excel_BuiltIn_Print_Area_12" localSheetId="6">#REF!</definedName>
    <definedName name="Excel_BuiltIn_Print_Area_12" localSheetId="19">#REF!</definedName>
    <definedName name="Excel_BuiltIn_Print_Area_12" localSheetId="15">#REF!</definedName>
    <definedName name="Excel_BuiltIn_Print_Area_12" localSheetId="10">#REF!</definedName>
    <definedName name="Excel_BuiltIn_Print_Area_12" localSheetId="8">#REF!</definedName>
    <definedName name="Excel_BuiltIn_Print_Area_12" localSheetId="21">#REF!</definedName>
    <definedName name="Excel_BuiltIn_Print_Area_12" localSheetId="17">#REF!</definedName>
    <definedName name="Excel_BuiltIn_Print_Area_12" localSheetId="12">#REF!</definedName>
    <definedName name="Excel_BuiltIn_Print_Area_12" localSheetId="3">#REF!</definedName>
    <definedName name="Excel_BuiltIn_Print_Area_12" localSheetId="18">#REF!</definedName>
    <definedName name="Excel_BuiltIn_Print_Area_12" localSheetId="14">#REF!</definedName>
    <definedName name="Excel_BuiltIn_Print_Area_12" localSheetId="9">#REF!</definedName>
    <definedName name="Excel_BuiltIn_Print_Area_12" localSheetId="13">#REF!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5">#REF!</definedName>
    <definedName name="Excel_BuiltIn_Print_Area_13" localSheetId="7">#REF!</definedName>
    <definedName name="Excel_BuiltIn_Print_Area_13" localSheetId="20">#REF!</definedName>
    <definedName name="Excel_BuiltIn_Print_Area_13" localSheetId="16">#REF!</definedName>
    <definedName name="Excel_BuiltIn_Print_Area_13" localSheetId="11">#REF!</definedName>
    <definedName name="Excel_BuiltIn_Print_Area_13" localSheetId="6">#REF!</definedName>
    <definedName name="Excel_BuiltIn_Print_Area_13" localSheetId="19">#REF!</definedName>
    <definedName name="Excel_BuiltIn_Print_Area_13" localSheetId="15">#REF!</definedName>
    <definedName name="Excel_BuiltIn_Print_Area_13" localSheetId="10">#REF!</definedName>
    <definedName name="Excel_BuiltIn_Print_Area_13" localSheetId="8">#REF!</definedName>
    <definedName name="Excel_BuiltIn_Print_Area_13" localSheetId="21">#REF!</definedName>
    <definedName name="Excel_BuiltIn_Print_Area_13" localSheetId="17">#REF!</definedName>
    <definedName name="Excel_BuiltIn_Print_Area_13" localSheetId="12">#REF!</definedName>
    <definedName name="Excel_BuiltIn_Print_Area_13" localSheetId="3">#REF!</definedName>
    <definedName name="Excel_BuiltIn_Print_Area_13" localSheetId="18">#REF!</definedName>
    <definedName name="Excel_BuiltIn_Print_Area_13" localSheetId="14">#REF!</definedName>
    <definedName name="Excel_BuiltIn_Print_Area_13" localSheetId="9">#REF!</definedName>
    <definedName name="Excel_BuiltIn_Print_Area_13" localSheetId="13">#REF!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5">#REF!</definedName>
    <definedName name="Excel_BuiltIn_Print_Area_16" localSheetId="7">#REF!</definedName>
    <definedName name="Excel_BuiltIn_Print_Area_16" localSheetId="20">#REF!</definedName>
    <definedName name="Excel_BuiltIn_Print_Area_16" localSheetId="16">#REF!</definedName>
    <definedName name="Excel_BuiltIn_Print_Area_16" localSheetId="11">#REF!</definedName>
    <definedName name="Excel_BuiltIn_Print_Area_16" localSheetId="6">#REF!</definedName>
    <definedName name="Excel_BuiltIn_Print_Area_16" localSheetId="19">#REF!</definedName>
    <definedName name="Excel_BuiltIn_Print_Area_16" localSheetId="15">#REF!</definedName>
    <definedName name="Excel_BuiltIn_Print_Area_16" localSheetId="10">#REF!</definedName>
    <definedName name="Excel_BuiltIn_Print_Area_16" localSheetId="8">#REF!</definedName>
    <definedName name="Excel_BuiltIn_Print_Area_16" localSheetId="21">#REF!</definedName>
    <definedName name="Excel_BuiltIn_Print_Area_16" localSheetId="17">#REF!</definedName>
    <definedName name="Excel_BuiltIn_Print_Area_16" localSheetId="12">#REF!</definedName>
    <definedName name="Excel_BuiltIn_Print_Area_16" localSheetId="3">#REF!</definedName>
    <definedName name="Excel_BuiltIn_Print_Area_16" localSheetId="18">#REF!</definedName>
    <definedName name="Excel_BuiltIn_Print_Area_16" localSheetId="14">#REF!</definedName>
    <definedName name="Excel_BuiltIn_Print_Area_16" localSheetId="9">#REF!</definedName>
    <definedName name="Excel_BuiltIn_Print_Area_16" localSheetId="13">#REF!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5">#REF!</definedName>
    <definedName name="Excel_BuiltIn_Print_Area_19" localSheetId="7">#REF!</definedName>
    <definedName name="Excel_BuiltIn_Print_Area_19" localSheetId="20">#REF!</definedName>
    <definedName name="Excel_BuiltIn_Print_Area_19" localSheetId="16">#REF!</definedName>
    <definedName name="Excel_BuiltIn_Print_Area_19" localSheetId="11">#REF!</definedName>
    <definedName name="Excel_BuiltIn_Print_Area_19" localSheetId="6">#REF!</definedName>
    <definedName name="Excel_BuiltIn_Print_Area_19" localSheetId="19">#REF!</definedName>
    <definedName name="Excel_BuiltIn_Print_Area_19" localSheetId="15">#REF!</definedName>
    <definedName name="Excel_BuiltIn_Print_Area_19" localSheetId="10">#REF!</definedName>
    <definedName name="Excel_BuiltIn_Print_Area_19" localSheetId="8">#REF!</definedName>
    <definedName name="Excel_BuiltIn_Print_Area_19" localSheetId="21">#REF!</definedName>
    <definedName name="Excel_BuiltIn_Print_Area_19" localSheetId="17">#REF!</definedName>
    <definedName name="Excel_BuiltIn_Print_Area_19" localSheetId="12">#REF!</definedName>
    <definedName name="Excel_BuiltIn_Print_Area_19" localSheetId="3">#REF!</definedName>
    <definedName name="Excel_BuiltIn_Print_Area_19" localSheetId="18">#REF!</definedName>
    <definedName name="Excel_BuiltIn_Print_Area_19" localSheetId="14">#REF!</definedName>
    <definedName name="Excel_BuiltIn_Print_Area_19" localSheetId="9">#REF!</definedName>
    <definedName name="Excel_BuiltIn_Print_Area_19" localSheetId="13">#REF!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5">#REF!</definedName>
    <definedName name="Excel_BuiltIn_Print_Area_20" localSheetId="7">#REF!</definedName>
    <definedName name="Excel_BuiltIn_Print_Area_20" localSheetId="20">#REF!</definedName>
    <definedName name="Excel_BuiltIn_Print_Area_20" localSheetId="16">#REF!</definedName>
    <definedName name="Excel_BuiltIn_Print_Area_20" localSheetId="11">#REF!</definedName>
    <definedName name="Excel_BuiltIn_Print_Area_20" localSheetId="6">#REF!</definedName>
    <definedName name="Excel_BuiltIn_Print_Area_20" localSheetId="19">#REF!</definedName>
    <definedName name="Excel_BuiltIn_Print_Area_20" localSheetId="15">#REF!</definedName>
    <definedName name="Excel_BuiltIn_Print_Area_20" localSheetId="10">#REF!</definedName>
    <definedName name="Excel_BuiltIn_Print_Area_20" localSheetId="8">#REF!</definedName>
    <definedName name="Excel_BuiltIn_Print_Area_20" localSheetId="21">#REF!</definedName>
    <definedName name="Excel_BuiltIn_Print_Area_20" localSheetId="17">#REF!</definedName>
    <definedName name="Excel_BuiltIn_Print_Area_20" localSheetId="12">#REF!</definedName>
    <definedName name="Excel_BuiltIn_Print_Area_20" localSheetId="3">#REF!</definedName>
    <definedName name="Excel_BuiltIn_Print_Area_20" localSheetId="18">#REF!</definedName>
    <definedName name="Excel_BuiltIn_Print_Area_20" localSheetId="14">#REF!</definedName>
    <definedName name="Excel_BuiltIn_Print_Area_20" localSheetId="9">#REF!</definedName>
    <definedName name="Excel_BuiltIn_Print_Area_20" localSheetId="13">#REF!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5">#REF!</definedName>
    <definedName name="Excel_BuiltIn_Print_Area_21" localSheetId="7">#REF!</definedName>
    <definedName name="Excel_BuiltIn_Print_Area_21" localSheetId="20">#REF!</definedName>
    <definedName name="Excel_BuiltIn_Print_Area_21" localSheetId="16">#REF!</definedName>
    <definedName name="Excel_BuiltIn_Print_Area_21" localSheetId="11">#REF!</definedName>
    <definedName name="Excel_BuiltIn_Print_Area_21" localSheetId="6">#REF!</definedName>
    <definedName name="Excel_BuiltIn_Print_Area_21" localSheetId="19">#REF!</definedName>
    <definedName name="Excel_BuiltIn_Print_Area_21" localSheetId="15">#REF!</definedName>
    <definedName name="Excel_BuiltIn_Print_Area_21" localSheetId="10">#REF!</definedName>
    <definedName name="Excel_BuiltIn_Print_Area_21" localSheetId="8">#REF!</definedName>
    <definedName name="Excel_BuiltIn_Print_Area_21" localSheetId="21">#REF!</definedName>
    <definedName name="Excel_BuiltIn_Print_Area_21" localSheetId="17">#REF!</definedName>
    <definedName name="Excel_BuiltIn_Print_Area_21" localSheetId="12">#REF!</definedName>
    <definedName name="Excel_BuiltIn_Print_Area_21" localSheetId="3">#REF!</definedName>
    <definedName name="Excel_BuiltIn_Print_Area_21" localSheetId="18">#REF!</definedName>
    <definedName name="Excel_BuiltIn_Print_Area_21" localSheetId="14">#REF!</definedName>
    <definedName name="Excel_BuiltIn_Print_Area_21" localSheetId="9">#REF!</definedName>
    <definedName name="Excel_BuiltIn_Print_Area_21" localSheetId="13">#REF!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5">#REF!</definedName>
    <definedName name="Excel_BuiltIn_Print_Area_4" localSheetId="7">#REF!</definedName>
    <definedName name="Excel_BuiltIn_Print_Area_4" localSheetId="20">#REF!</definedName>
    <definedName name="Excel_BuiltIn_Print_Area_4" localSheetId="16">#REF!</definedName>
    <definedName name="Excel_BuiltIn_Print_Area_4" localSheetId="11">#REF!</definedName>
    <definedName name="Excel_BuiltIn_Print_Area_4" localSheetId="6">#REF!</definedName>
    <definedName name="Excel_BuiltIn_Print_Area_4" localSheetId="19">#REF!</definedName>
    <definedName name="Excel_BuiltIn_Print_Area_4" localSheetId="15">#REF!</definedName>
    <definedName name="Excel_BuiltIn_Print_Area_4" localSheetId="10">#REF!</definedName>
    <definedName name="Excel_BuiltIn_Print_Area_4" localSheetId="8">#REF!</definedName>
    <definedName name="Excel_BuiltIn_Print_Area_4" localSheetId="21">#REF!</definedName>
    <definedName name="Excel_BuiltIn_Print_Area_4" localSheetId="17">#REF!</definedName>
    <definedName name="Excel_BuiltIn_Print_Area_4" localSheetId="12">#REF!</definedName>
    <definedName name="Excel_BuiltIn_Print_Area_4" localSheetId="3">#REF!</definedName>
    <definedName name="Excel_BuiltIn_Print_Area_4" localSheetId="18">#REF!</definedName>
    <definedName name="Excel_BuiltIn_Print_Area_4" localSheetId="14">#REF!</definedName>
    <definedName name="Excel_BuiltIn_Print_Area_4" localSheetId="9">#REF!</definedName>
    <definedName name="Excel_BuiltIn_Print_Area_4" localSheetId="13">#REF!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5">#REF!</definedName>
    <definedName name="Excel_BuiltIn_Print_Area_5" localSheetId="7">#REF!</definedName>
    <definedName name="Excel_BuiltIn_Print_Area_5" localSheetId="20">#REF!</definedName>
    <definedName name="Excel_BuiltIn_Print_Area_5" localSheetId="16">#REF!</definedName>
    <definedName name="Excel_BuiltIn_Print_Area_5" localSheetId="11">#REF!</definedName>
    <definedName name="Excel_BuiltIn_Print_Area_5" localSheetId="6">#REF!</definedName>
    <definedName name="Excel_BuiltIn_Print_Area_5" localSheetId="19">#REF!</definedName>
    <definedName name="Excel_BuiltIn_Print_Area_5" localSheetId="15">#REF!</definedName>
    <definedName name="Excel_BuiltIn_Print_Area_5" localSheetId="10">#REF!</definedName>
    <definedName name="Excel_BuiltIn_Print_Area_5" localSheetId="8">#REF!</definedName>
    <definedName name="Excel_BuiltIn_Print_Area_5" localSheetId="21">#REF!</definedName>
    <definedName name="Excel_BuiltIn_Print_Area_5" localSheetId="17">#REF!</definedName>
    <definedName name="Excel_BuiltIn_Print_Area_5" localSheetId="12">#REF!</definedName>
    <definedName name="Excel_BuiltIn_Print_Area_5" localSheetId="3">#REF!</definedName>
    <definedName name="Excel_BuiltIn_Print_Area_5" localSheetId="18">#REF!</definedName>
    <definedName name="Excel_BuiltIn_Print_Area_5" localSheetId="14">#REF!</definedName>
    <definedName name="Excel_BuiltIn_Print_Area_5" localSheetId="9">#REF!</definedName>
    <definedName name="Excel_BuiltIn_Print_Area_5" localSheetId="13">#REF!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5">#REF!</definedName>
    <definedName name="Excel_BuiltIn_Print_Area_9" localSheetId="7">#REF!</definedName>
    <definedName name="Excel_BuiltIn_Print_Area_9" localSheetId="20">#REF!</definedName>
    <definedName name="Excel_BuiltIn_Print_Area_9" localSheetId="16">#REF!</definedName>
    <definedName name="Excel_BuiltIn_Print_Area_9" localSheetId="11">#REF!</definedName>
    <definedName name="Excel_BuiltIn_Print_Area_9" localSheetId="6">#REF!</definedName>
    <definedName name="Excel_BuiltIn_Print_Area_9" localSheetId="19">#REF!</definedName>
    <definedName name="Excel_BuiltIn_Print_Area_9" localSheetId="15">#REF!</definedName>
    <definedName name="Excel_BuiltIn_Print_Area_9" localSheetId="10">#REF!</definedName>
    <definedName name="Excel_BuiltIn_Print_Area_9" localSheetId="8">#REF!</definedName>
    <definedName name="Excel_BuiltIn_Print_Area_9" localSheetId="21">#REF!</definedName>
    <definedName name="Excel_BuiltIn_Print_Area_9" localSheetId="17">#REF!</definedName>
    <definedName name="Excel_BuiltIn_Print_Area_9" localSheetId="12">#REF!</definedName>
    <definedName name="Excel_BuiltIn_Print_Area_9" localSheetId="3">#REF!</definedName>
    <definedName name="Excel_BuiltIn_Print_Area_9" localSheetId="18">#REF!</definedName>
    <definedName name="Excel_BuiltIn_Print_Area_9" localSheetId="14">#REF!</definedName>
    <definedName name="Excel_BuiltIn_Print_Area_9" localSheetId="9">#REF!</definedName>
    <definedName name="Excel_BuiltIn_Print_Area_9" localSheetId="13">#REF!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4">'60M.Eng.Yarı Final'!$A$1:$P$47</definedName>
    <definedName name="_xlnm.Print_Area" localSheetId="2">'60M.Seçme'!$A$1:$P$67</definedName>
    <definedName name="_xlnm.Print_Area" localSheetId="5">'800M'!$A$1:$P$71</definedName>
    <definedName name="_xlnm.Print_Area" localSheetId="7">'Cirit(16YB)'!$A$1:$O$39</definedName>
    <definedName name="_xlnm.Print_Area" localSheetId="20">'Cirit(BB)'!$A$1:$O$39</definedName>
    <definedName name="_xlnm.Print_Area" localSheetId="16">'Cirit(GB)'!$A$1:$O$39</definedName>
    <definedName name="_xlnm.Print_Area" localSheetId="11">'Cirit(YB)'!$A$1:$O$39</definedName>
    <definedName name="_xlnm.Print_Area" localSheetId="6">'Çekiç(16YB)'!$A$1:$O$39</definedName>
    <definedName name="_xlnm.Print_Area" localSheetId="19">'Çekiç(BB)'!$A$1:$O$39</definedName>
    <definedName name="_xlnm.Print_Area" localSheetId="15">'Çekiç(GB)'!$A$1:$O$39</definedName>
    <definedName name="_xlnm.Print_Area" localSheetId="10">'Çekiç(YB)'!$A$1:$O$39</definedName>
    <definedName name="_xlnm.Print_Area" localSheetId="8">'Disk(16YB)'!$A$1:$O$39</definedName>
    <definedName name="_xlnm.Print_Area" localSheetId="21">'Disk(BB)'!$A$1:$O$39</definedName>
    <definedName name="_xlnm.Print_Area" localSheetId="17">'Disk(GB)'!$A$1:$O$39</definedName>
    <definedName name="_xlnm.Print_Area" localSheetId="12">'Disk(YB)'!$A$1:$O$39</definedName>
    <definedName name="_xlnm.Print_Area" localSheetId="3">'Gülle(16YB)'!$A$1:$O$39</definedName>
    <definedName name="_xlnm.Print_Area" localSheetId="18">'Gülle(BB)'!$A$1:$O$39</definedName>
    <definedName name="_xlnm.Print_Area" localSheetId="14">'Gülle(GB)'!$A$1:$O$39</definedName>
    <definedName name="_xlnm.Print_Area" localSheetId="9">'Gülle(YB)'!$A$1:$O$39</definedName>
    <definedName name="_xlnm.Print_Area" localSheetId="13">'Puan Tablosu'!$A$1:$P$18</definedName>
  </definedNames>
  <calcPr fullCalcOnLoad="1"/>
</workbook>
</file>

<file path=xl/sharedStrings.xml><?xml version="1.0" encoding="utf-8"?>
<sst xmlns="http://schemas.openxmlformats.org/spreadsheetml/2006/main" count="3764" uniqueCount="902">
  <si>
    <t>Baş Hakem</t>
  </si>
  <si>
    <t>Lider</t>
  </si>
  <si>
    <t>Sekreter</t>
  </si>
  <si>
    <t>Hakem</t>
  </si>
  <si>
    <t>Müsabaka 
Direktörü</t>
  </si>
  <si>
    <t xml:space="preserve">Tarih-Saat </t>
  </si>
  <si>
    <t>SIRA NO</t>
  </si>
  <si>
    <t>ADI VE SOYADI</t>
  </si>
  <si>
    <t>SONUÇ</t>
  </si>
  <si>
    <t>SAAT</t>
  </si>
  <si>
    <t>BRANŞ</t>
  </si>
  <si>
    <t>Sıra No</t>
  </si>
  <si>
    <t>Doğum Tarihi</t>
  </si>
  <si>
    <t>Adı ve Soyadı</t>
  </si>
  <si>
    <t>Derece</t>
  </si>
  <si>
    <t>1. SERİ</t>
  </si>
  <si>
    <t>2. SERİ</t>
  </si>
  <si>
    <t>3. SERİ</t>
  </si>
  <si>
    <t>Müsabakalar Direktörü</t>
  </si>
  <si>
    <t>YARIŞMA PROGRAMI</t>
  </si>
  <si>
    <t>İLİ-KULÜBÜ</t>
  </si>
  <si>
    <t>DERECE</t>
  </si>
  <si>
    <t>Seri Geliş</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</si>
  <si>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</si>
  <si>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</si>
  <si>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</si>
  <si>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</si>
  <si>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</si>
  <si>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</si>
  <si>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</si>
  <si>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</si>
  <si>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</si>
  <si>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</si>
  <si>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</si>
  <si>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</si>
  <si>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</si>
  <si>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</si>
  <si>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</si>
  <si>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</si>
  <si>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</si>
  <si>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</si>
  <si>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</si>
  <si>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</si>
  <si>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</si>
  <si>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</si>
  <si>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</si>
  <si>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</si>
  <si>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</si>
  <si>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</si>
  <si>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</si>
  <si>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</si>
  <si>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</si>
  <si>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</si>
  <si>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</si>
  <si>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</si>
  <si>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</si>
  <si>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</si>
  <si>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</si>
  <si>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</si>
  <si>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</si>
  <si>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</si>
  <si>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</si>
  <si>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</si>
  <si>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</si>
  <si>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</si>
  <si>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</si>
  <si>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</si>
  <si>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</si>
  <si>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</si>
  <si>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</si>
  <si>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</si>
  <si>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</si>
  <si>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</si>
  <si>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</si>
  <si>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</si>
  <si>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</si>
  <si>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</si>
  <si>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</si>
  <si>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</si>
  <si>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</si>
  <si>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</si>
  <si>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</si>
  <si>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</si>
  <si>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</si>
  <si>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</si>
  <si>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</si>
  <si>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</si>
  <si>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</si>
  <si>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</si>
  <si>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</si>
  <si>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</si>
  <si>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</si>
  <si>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</si>
  <si>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</si>
  <si>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</si>
  <si>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</si>
  <si>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</si>
  <si>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</si>
  <si>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</si>
  <si>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</si>
  <si>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</si>
  <si>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</si>
  <si>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</si>
  <si>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</si>
  <si>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</si>
  <si>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</si>
  <si>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</si>
  <si>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</si>
  <si>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</si>
  <si>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</si>
  <si>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</si>
  <si>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</si>
  <si>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</si>
  <si>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</si>
  <si>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</si>
  <si>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</si>
  <si>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</si>
  <si>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</si>
  <si>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</si>
  <si>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</si>
  <si>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60M-2-7</t>
  </si>
  <si>
    <t>60M-2-8</t>
  </si>
  <si>
    <t>60M-3-7</t>
  </si>
  <si>
    <t>60M-3-8</t>
  </si>
  <si>
    <t>60M-4-7</t>
  </si>
  <si>
    <t>60M-4-8</t>
  </si>
  <si>
    <t>60M-5-7</t>
  </si>
  <si>
    <t>60M-5-8</t>
  </si>
  <si>
    <t>60M-6-7</t>
  </si>
  <si>
    <t>60M-6-8</t>
  </si>
  <si>
    <r>
      <t xml:space="preserve">Doğum Tarihi
</t>
    </r>
    <r>
      <rPr>
        <sz val="10"/>
        <color indexed="56"/>
        <rFont val="Cambria"/>
        <family val="1"/>
      </rPr>
      <t>Gün/Ay/Yıl</t>
    </r>
  </si>
  <si>
    <t>8. SERİ</t>
  </si>
  <si>
    <t>Baraj Derecesi :</t>
  </si>
  <si>
    <t>Tarih-Saat :</t>
  </si>
  <si>
    <t>Rekor :</t>
  </si>
  <si>
    <t>Ara Derece</t>
  </si>
  <si>
    <t>Tarih-Saat  :</t>
  </si>
  <si>
    <t>Rekor  :</t>
  </si>
  <si>
    <t>Yarışma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</si>
  <si>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</si>
  <si>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</si>
  <si>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</si>
  <si>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</si>
  <si>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</si>
  <si>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</si>
  <si>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</si>
  <si>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</si>
  <si>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</si>
  <si>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</si>
  <si>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</si>
  <si>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</si>
  <si>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</si>
  <si>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</si>
  <si>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</si>
  <si>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</si>
  <si>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</si>
  <si>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</si>
  <si>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</si>
  <si>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</si>
  <si>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</si>
  <si>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</si>
  <si>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</si>
  <si>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</si>
  <si>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</si>
  <si>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</si>
  <si>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</si>
  <si>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</si>
  <si>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</si>
  <si>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</si>
  <si>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</si>
  <si>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</si>
  <si>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</si>
  <si>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</si>
  <si>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</si>
  <si>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</si>
  <si>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</si>
  <si>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</si>
  <si>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</si>
  <si>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</si>
  <si>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</si>
  <si>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</si>
  <si>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</si>
  <si>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</si>
  <si>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</si>
  <si>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</si>
  <si>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</si>
  <si>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</si>
  <si>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800M-6-1</t>
  </si>
  <si>
    <t>800M-6-2</t>
  </si>
  <si>
    <t>800M-6-3</t>
  </si>
  <si>
    <t>800M-6-4</t>
  </si>
  <si>
    <t>800M-6-5</t>
  </si>
  <si>
    <t>800M-6-6</t>
  </si>
  <si>
    <t>800M-7-1</t>
  </si>
  <si>
    <t>800M-7-2</t>
  </si>
  <si>
    <t>800M-7-3</t>
  </si>
  <si>
    <t>800M-7-4</t>
  </si>
  <si>
    <t>800M-7-5</t>
  </si>
  <si>
    <t>800M-7-6</t>
  </si>
  <si>
    <t>800M-8-1</t>
  </si>
  <si>
    <t>800M-8-2</t>
  </si>
  <si>
    <t>800M-8-3</t>
  </si>
  <si>
    <t>800M-8-4</t>
  </si>
  <si>
    <t>800M-8-5</t>
  </si>
  <si>
    <t>800M-8-6</t>
  </si>
  <si>
    <t>Kilogram :</t>
  </si>
  <si>
    <t>Bayanlar</t>
  </si>
  <si>
    <t>16YA-Gülle-1</t>
  </si>
  <si>
    <t>16YA-Gülle-2</t>
  </si>
  <si>
    <t>16YA-Gülle-3</t>
  </si>
  <si>
    <t>16YA-Gülle-4</t>
  </si>
  <si>
    <t>16YA-Gülle-5</t>
  </si>
  <si>
    <t>16YA-Gülle-6</t>
  </si>
  <si>
    <t>16YA-Gülle-7</t>
  </si>
  <si>
    <t>16YA-Gülle-8</t>
  </si>
  <si>
    <t>16YA-Gülle-9</t>
  </si>
  <si>
    <t>16YA-Gülle-10</t>
  </si>
  <si>
    <t>16YA-Gülle-11</t>
  </si>
  <si>
    <t>16YA-Gülle-12</t>
  </si>
  <si>
    <t>16YA-Gülle-13</t>
  </si>
  <si>
    <t>16YA-Gülle-14</t>
  </si>
  <si>
    <t>16YA-Gülle-15</t>
  </si>
  <si>
    <t>16YA-Gülle-16</t>
  </si>
  <si>
    <t>16YA-Gülle-17</t>
  </si>
  <si>
    <t>16YA-Gülle-18</t>
  </si>
  <si>
    <t>16YA-Gülle-19</t>
  </si>
  <si>
    <t>16YA-Gülle-20</t>
  </si>
  <si>
    <t>16YA-Gülle-21</t>
  </si>
  <si>
    <t>16YA-Gülle-22</t>
  </si>
  <si>
    <t>16YA-Gülle-23</t>
  </si>
  <si>
    <t>16YA-Gülle-24</t>
  </si>
  <si>
    <t>16YA-Gülle-25</t>
  </si>
  <si>
    <t>16YA-Gülle-26</t>
  </si>
  <si>
    <t>16YA-Gülle-27</t>
  </si>
  <si>
    <t>16YA-Gülle-28</t>
  </si>
  <si>
    <t>16YA-Gülle-29</t>
  </si>
  <si>
    <t>16YA-Gülle-30</t>
  </si>
  <si>
    <t>KATEGORİ</t>
  </si>
  <si>
    <t>YILDIZ</t>
  </si>
  <si>
    <t>GENÇ</t>
  </si>
  <si>
    <t>BÜYÜK</t>
  </si>
  <si>
    <t>3 Kg.</t>
  </si>
  <si>
    <t>Gülle Atma  (3 kg.)</t>
  </si>
  <si>
    <t>Disk Atma  (750 gr.)</t>
  </si>
  <si>
    <t>Cirit Atma  (400 gr.)</t>
  </si>
  <si>
    <t>Çekiç Atma (3 kg.)</t>
  </si>
  <si>
    <t>-</t>
  </si>
  <si>
    <t>400 gr.</t>
  </si>
  <si>
    <t>750 gr.</t>
  </si>
  <si>
    <t>16YA-Çekiç-1</t>
  </si>
  <si>
    <t>16YA-Çekiç-2</t>
  </si>
  <si>
    <t>16YA-Çekiç-3</t>
  </si>
  <si>
    <t>16YA-Çekiç-4</t>
  </si>
  <si>
    <t>16YA-Çekiç-5</t>
  </si>
  <si>
    <t>16YA-Çekiç-6</t>
  </si>
  <si>
    <t>16YA-Çekiç-7</t>
  </si>
  <si>
    <t>16YA-Çekiç-8</t>
  </si>
  <si>
    <t>16YA-Çekiç-9</t>
  </si>
  <si>
    <t>16YA-Çekiç-10</t>
  </si>
  <si>
    <t>16YA-Çekiç-11</t>
  </si>
  <si>
    <t>16YA-Çekiç-12</t>
  </si>
  <si>
    <t>16YA-Çekiç-13</t>
  </si>
  <si>
    <t>16YA-Çekiç-14</t>
  </si>
  <si>
    <t>16YA-Çekiç-15</t>
  </si>
  <si>
    <t>16YA-Çekiç-16</t>
  </si>
  <si>
    <t>16YA-Çekiç-17</t>
  </si>
  <si>
    <t>16YA-Çekiç-18</t>
  </si>
  <si>
    <t>16YA-Çekiç-19</t>
  </si>
  <si>
    <t>16YA-Çekiç-20</t>
  </si>
  <si>
    <t>16YA-Çekiç-21</t>
  </si>
  <si>
    <t>16YA-Çekiç-22</t>
  </si>
  <si>
    <t>16YA-Çekiç-23</t>
  </si>
  <si>
    <t>16YA-Çekiç-24</t>
  </si>
  <si>
    <t>16YA-Çekiç-25</t>
  </si>
  <si>
    <t>16YA-Çekiç-26</t>
  </si>
  <si>
    <t>16YA-Çekiç-27</t>
  </si>
  <si>
    <t>16YA-Çekiç-28</t>
  </si>
  <si>
    <t>16YA-Çekiç-29</t>
  </si>
  <si>
    <t>16YA-Çekiç-30</t>
  </si>
  <si>
    <t>ÇEKİÇ</t>
  </si>
  <si>
    <t>DİSK</t>
  </si>
  <si>
    <t>PUAN</t>
  </si>
  <si>
    <t>SIRA</t>
  </si>
  <si>
    <t>CİRİT</t>
  </si>
  <si>
    <t>KLASMAN</t>
  </si>
  <si>
    <t>YILDIZ-Gülle-1</t>
  </si>
  <si>
    <t>YILDIZ-Gülle-2</t>
  </si>
  <si>
    <t>YILDIZ-Gülle-3</t>
  </si>
  <si>
    <t>YILDIZ-Gülle-4</t>
  </si>
  <si>
    <t>YILDIZ-Gülle-5</t>
  </si>
  <si>
    <t>YILDIZ-Gülle-6</t>
  </si>
  <si>
    <t>YILDIZ-Gülle-7</t>
  </si>
  <si>
    <t>YILDIZ-Gülle-8</t>
  </si>
  <si>
    <t>YILDIZ-Gülle-9</t>
  </si>
  <si>
    <t>YILDIZ-Gülle-10</t>
  </si>
  <si>
    <t>YILDIZ-Gülle-11</t>
  </si>
  <si>
    <t>YILDIZ-Gülle-12</t>
  </si>
  <si>
    <t>YILDIZ-Gülle-13</t>
  </si>
  <si>
    <t>YILDIZ-Gülle-14</t>
  </si>
  <si>
    <t>YILDIZ-Gülle-15</t>
  </si>
  <si>
    <t>YILDIZ-Gülle-16</t>
  </si>
  <si>
    <t>YILDIZ-Gülle-17</t>
  </si>
  <si>
    <t>YILDIZ-Gülle-18</t>
  </si>
  <si>
    <t>YILDIZ-Gülle-19</t>
  </si>
  <si>
    <t>YILDIZ-Gülle-20</t>
  </si>
  <si>
    <t>YILDIZ-Gülle-21</t>
  </si>
  <si>
    <t>YILDIZ-Gülle-22</t>
  </si>
  <si>
    <t>YILDIZ-Gülle-23</t>
  </si>
  <si>
    <t>YILDIZ-Gülle-24</t>
  </si>
  <si>
    <t>YILDIZ-Gülle-25</t>
  </si>
  <si>
    <t>YILDIZ-Gülle-26</t>
  </si>
  <si>
    <t>YILDIZ-Gülle-27</t>
  </si>
  <si>
    <t>YILDIZ-Gülle-28</t>
  </si>
  <si>
    <t>YILDIZ-Gülle-29</t>
  </si>
  <si>
    <t>YILDIZ-Gülle-30</t>
  </si>
  <si>
    <t>YILDIZ-Çekiç-1</t>
  </si>
  <si>
    <t>YILDIZ-Çekiç-2</t>
  </si>
  <si>
    <t>YILDIZ-Çekiç-3</t>
  </si>
  <si>
    <t>YILDIZ-Çekiç-4</t>
  </si>
  <si>
    <t>YILDIZ-Çekiç-5</t>
  </si>
  <si>
    <t>YILDIZ-Çekiç-6</t>
  </si>
  <si>
    <t>YILDIZ-Çekiç-7</t>
  </si>
  <si>
    <t>YILDIZ-Çekiç-8</t>
  </si>
  <si>
    <t>YILDIZ-Çekiç-9</t>
  </si>
  <si>
    <t>YILDIZ-Çekiç-10</t>
  </si>
  <si>
    <t>YILDIZ-Çekiç-11</t>
  </si>
  <si>
    <t>YILDIZ-Çekiç-12</t>
  </si>
  <si>
    <t>YILDIZ-Çekiç-13</t>
  </si>
  <si>
    <t>YILDIZ-Çekiç-14</t>
  </si>
  <si>
    <t>YILDIZ-Çekiç-15</t>
  </si>
  <si>
    <t>YILDIZ-Çekiç-16</t>
  </si>
  <si>
    <t>YILDIZ-Çekiç-17</t>
  </si>
  <si>
    <t>YILDIZ-Çekiç-18</t>
  </si>
  <si>
    <t>YILDIZ-Çekiç-19</t>
  </si>
  <si>
    <t>YILDIZ-Çekiç-20</t>
  </si>
  <si>
    <t>YILDIZ-Çekiç-21</t>
  </si>
  <si>
    <t>YILDIZ-Çekiç-22</t>
  </si>
  <si>
    <t>YILDIZ-Çekiç-23</t>
  </si>
  <si>
    <t>YILDIZ-Çekiç-24</t>
  </si>
  <si>
    <t>YILDIZ-Çekiç-25</t>
  </si>
  <si>
    <t>YILDIZ-Çekiç-26</t>
  </si>
  <si>
    <t>YILDIZ-Çekiç-27</t>
  </si>
  <si>
    <t>YILDIZ-Çekiç-28</t>
  </si>
  <si>
    <t>YILDIZ-Çekiç-29</t>
  </si>
  <si>
    <t>YILDIZ-Çekiç-30</t>
  </si>
  <si>
    <t>YILDIZ-CİRİT-1</t>
  </si>
  <si>
    <t>YILDIZ-CİRİT-2</t>
  </si>
  <si>
    <t>YILDIZ-CİRİT-3</t>
  </si>
  <si>
    <t>YILDIZ-CİRİT-4</t>
  </si>
  <si>
    <t>YILDIZ-CİRİT-5</t>
  </si>
  <si>
    <t>YILDIZ-CİRİT-6</t>
  </si>
  <si>
    <t>YILDIZ-CİRİT-7</t>
  </si>
  <si>
    <t>YILDIZ-CİRİT-8</t>
  </si>
  <si>
    <t>YILDIZ-CİRİT-9</t>
  </si>
  <si>
    <t>YILDIZ-CİRİT-10</t>
  </si>
  <si>
    <t>YILDIZ-CİRİT-11</t>
  </si>
  <si>
    <t>YILDIZ-CİRİT-12</t>
  </si>
  <si>
    <t>YILDIZ-CİRİT-13</t>
  </si>
  <si>
    <t>YILDIZ-CİRİT-14</t>
  </si>
  <si>
    <t>YILDIZ-CİRİT-15</t>
  </si>
  <si>
    <t>YILDIZ-CİRİT-16</t>
  </si>
  <si>
    <t>YILDIZ-CİRİT-17</t>
  </si>
  <si>
    <t>YILDIZ-CİRİT-18</t>
  </si>
  <si>
    <t>YILDIZ-CİRİT-19</t>
  </si>
  <si>
    <t>YILDIZ-CİRİT-20</t>
  </si>
  <si>
    <t>YILDIZ-CİRİT-21</t>
  </si>
  <si>
    <t>YILDIZ-CİRİT-22</t>
  </si>
  <si>
    <t>YILDIZ-CİRİT-23</t>
  </si>
  <si>
    <t>YILDIZ-CİRİT-24</t>
  </si>
  <si>
    <t>YILDIZ-CİRİT-25</t>
  </si>
  <si>
    <t>YILDIZ-CİRİT-26</t>
  </si>
  <si>
    <t>YILDIZ-CİRİT-27</t>
  </si>
  <si>
    <t>YILDIZ-CİRİT-28</t>
  </si>
  <si>
    <t>YILDIZ-CİRİT-29</t>
  </si>
  <si>
    <t>YILDIZ-CİRİT-30</t>
  </si>
  <si>
    <t>16YA-CİRİT-1</t>
  </si>
  <si>
    <t>16YA-CİRİT-2</t>
  </si>
  <si>
    <t>16YA-CİRİT-3</t>
  </si>
  <si>
    <t>16YA-CİRİT-4</t>
  </si>
  <si>
    <t>16YA-CİRİT-5</t>
  </si>
  <si>
    <t>16YA-CİRİT-6</t>
  </si>
  <si>
    <t>16YA-CİRİT-7</t>
  </si>
  <si>
    <t>16YA-CİRİT-8</t>
  </si>
  <si>
    <t>16YA-CİRİT-9</t>
  </si>
  <si>
    <t>16YA-CİRİT-10</t>
  </si>
  <si>
    <t>16YA-CİRİT-11</t>
  </si>
  <si>
    <t>16YA-CİRİT-12</t>
  </si>
  <si>
    <t>16YA-CİRİT-13</t>
  </si>
  <si>
    <t>16YA-CİRİT-14</t>
  </si>
  <si>
    <t>16YA-CİRİT-15</t>
  </si>
  <si>
    <t>16YA-CİRİT-16</t>
  </si>
  <si>
    <t>16YA-CİRİT-17</t>
  </si>
  <si>
    <t>16YA-CİRİT-18</t>
  </si>
  <si>
    <t>16YA-CİRİT-19</t>
  </si>
  <si>
    <t>16YA-CİRİT-20</t>
  </si>
  <si>
    <t>16YA-CİRİT-21</t>
  </si>
  <si>
    <t>16YA-CİRİT-22</t>
  </si>
  <si>
    <t>16YA-CİRİT-23</t>
  </si>
  <si>
    <t>16YA-CİRİT-24</t>
  </si>
  <si>
    <t>16YA-CİRİT-25</t>
  </si>
  <si>
    <t>16YA-CİRİT-26</t>
  </si>
  <si>
    <t>16YA-CİRİT-27</t>
  </si>
  <si>
    <t>16YA-CİRİT-28</t>
  </si>
  <si>
    <t>16YA-CİRİT-29</t>
  </si>
  <si>
    <t>16YA-CİRİT-30</t>
  </si>
  <si>
    <t>16YA-disk-1</t>
  </si>
  <si>
    <t>16YA-disk-2</t>
  </si>
  <si>
    <t>16YA-disk-3</t>
  </si>
  <si>
    <t>16YA-disk-4</t>
  </si>
  <si>
    <t>16YA-disk-5</t>
  </si>
  <si>
    <t>16YA-disk-6</t>
  </si>
  <si>
    <t>16YA-disk-7</t>
  </si>
  <si>
    <t>16YA-disk-8</t>
  </si>
  <si>
    <t>16YA-disk-9</t>
  </si>
  <si>
    <t>16YA-disk-10</t>
  </si>
  <si>
    <t>16YA-disk-11</t>
  </si>
  <si>
    <t>16YA-disk-12</t>
  </si>
  <si>
    <t>16YA-disk-13</t>
  </si>
  <si>
    <t>16YA-disk-14</t>
  </si>
  <si>
    <t>16YA-disk-15</t>
  </si>
  <si>
    <t>16YA-disk-16</t>
  </si>
  <si>
    <t>16YA-disk-17</t>
  </si>
  <si>
    <t>16YA-disk-18</t>
  </si>
  <si>
    <t>16YA-disk-19</t>
  </si>
  <si>
    <t>16YA-disk-20</t>
  </si>
  <si>
    <t>16YA-disk-21</t>
  </si>
  <si>
    <t>16YA-disk-22</t>
  </si>
  <si>
    <t>16YA-disk-23</t>
  </si>
  <si>
    <t>16YA-disk-24</t>
  </si>
  <si>
    <t>16YA-disk-25</t>
  </si>
  <si>
    <t>16YA-disk-26</t>
  </si>
  <si>
    <t>16YA-disk-27</t>
  </si>
  <si>
    <t>16YA-disk-28</t>
  </si>
  <si>
    <t>16YA-disk-29</t>
  </si>
  <si>
    <t>16YA-disk-30</t>
  </si>
  <si>
    <t>YILDIZ-disk-1</t>
  </si>
  <si>
    <t>YILDIZ-disk-2</t>
  </si>
  <si>
    <t>YILDIZ-disk-3</t>
  </si>
  <si>
    <t>YILDIZ-disk-4</t>
  </si>
  <si>
    <t>YILDIZ-disk-5</t>
  </si>
  <si>
    <t>YILDIZ-disk-6</t>
  </si>
  <si>
    <t>YILDIZ-disk-7</t>
  </si>
  <si>
    <t>YILDIZ-disk-8</t>
  </si>
  <si>
    <t>YILDIZ-disk-9</t>
  </si>
  <si>
    <t>YILDIZ-disk-10</t>
  </si>
  <si>
    <t>YILDIZ-disk-11</t>
  </si>
  <si>
    <t>YILDIZ-disk-12</t>
  </si>
  <si>
    <t>YILDIZ-disk-13</t>
  </si>
  <si>
    <t>YILDIZ-disk-14</t>
  </si>
  <si>
    <t>YILDIZ-disk-15</t>
  </si>
  <si>
    <t>YILDIZ-disk-16</t>
  </si>
  <si>
    <t>YILDIZ-disk-17</t>
  </si>
  <si>
    <t>YILDIZ-disk-18</t>
  </si>
  <si>
    <t>YILDIZ-disk-19</t>
  </si>
  <si>
    <t>YILDIZ-disk-20</t>
  </si>
  <si>
    <t>YILDIZ-disk-21</t>
  </si>
  <si>
    <t>YILDIZ-disk-22</t>
  </si>
  <si>
    <t>YILDIZ-disk-23</t>
  </si>
  <si>
    <t>YILDIZ-disk-24</t>
  </si>
  <si>
    <t>YILDIZ-disk-25</t>
  </si>
  <si>
    <t>YILDIZ-disk-26</t>
  </si>
  <si>
    <t>YILDIZ-disk-27</t>
  </si>
  <si>
    <t>YILDIZ-disk-28</t>
  </si>
  <si>
    <t>YILDIZ-disk-29</t>
  </si>
  <si>
    <t>YILDIZ-disk-30</t>
  </si>
  <si>
    <t>Cirit Atma  (500 gr.)</t>
  </si>
  <si>
    <t>Disk Atma  (1 kg.)</t>
  </si>
  <si>
    <t>500 gr.</t>
  </si>
  <si>
    <t>1 kg.</t>
  </si>
  <si>
    <t>16 Yaş Altı Kızlar</t>
  </si>
  <si>
    <t>Yıldız Kızlar</t>
  </si>
  <si>
    <t>Genç Kızlar</t>
  </si>
  <si>
    <t>Büyük Bayanlar</t>
  </si>
  <si>
    <t>Dilek ESMER  48.52</t>
  </si>
  <si>
    <t>Çekiç Atma (4 kg.)</t>
  </si>
  <si>
    <t>Gülle Atma  (4 kg.)</t>
  </si>
  <si>
    <t>Cirit Atma  (600 gr.)</t>
  </si>
  <si>
    <t>Kıvılcım KAYA  66.74</t>
  </si>
  <si>
    <t>Hüsniye KESKİN  53.22</t>
  </si>
  <si>
    <t>Tuğçe ŞAHUTOĞLU  74.17</t>
  </si>
  <si>
    <t>Aysel TAŞ  56.90</t>
  </si>
  <si>
    <t>Oksana MERT  64.25</t>
  </si>
  <si>
    <t>ATMALAR</t>
  </si>
  <si>
    <t>GENÇ-Gülle-1</t>
  </si>
  <si>
    <t>GENÇ-Gülle-2</t>
  </si>
  <si>
    <t>GENÇ-Gülle-3</t>
  </si>
  <si>
    <t>GENÇ-Gülle-4</t>
  </si>
  <si>
    <t>GENÇ-Gülle-5</t>
  </si>
  <si>
    <t>GENÇ-Gülle-6</t>
  </si>
  <si>
    <t>GENÇ-Gülle-7</t>
  </si>
  <si>
    <t>GENÇ-Gülle-8</t>
  </si>
  <si>
    <t>GENÇ-Gülle-9</t>
  </si>
  <si>
    <t>GENÇ-Gülle-10</t>
  </si>
  <si>
    <t>GENÇ-Gülle-11</t>
  </si>
  <si>
    <t>GENÇ-Gülle-12</t>
  </si>
  <si>
    <t>GENÇ-Gülle-13</t>
  </si>
  <si>
    <t>GENÇ-Gülle-14</t>
  </si>
  <si>
    <t>GENÇ-Gülle-15</t>
  </si>
  <si>
    <t>GENÇ-Gülle-16</t>
  </si>
  <si>
    <t>GENÇ-Gülle-17</t>
  </si>
  <si>
    <t>GENÇ-Gülle-18</t>
  </si>
  <si>
    <t>GENÇ-Gülle-19</t>
  </si>
  <si>
    <t>GENÇ-Gülle-20</t>
  </si>
  <si>
    <t>GENÇ-Gülle-21</t>
  </si>
  <si>
    <t>GENÇ-Gülle-22</t>
  </si>
  <si>
    <t>GENÇ-Gülle-23</t>
  </si>
  <si>
    <t>GENÇ-Gülle-24</t>
  </si>
  <si>
    <t>GENÇ-Gülle-25</t>
  </si>
  <si>
    <t>GENÇ-Gülle-26</t>
  </si>
  <si>
    <t>GENÇ-Gülle-27</t>
  </si>
  <si>
    <t>GENÇ-Gülle-28</t>
  </si>
  <si>
    <t>GENÇ-Gülle-29</t>
  </si>
  <si>
    <t>GENÇ-Gülle-30</t>
  </si>
  <si>
    <t>GENÇ-Çekiç-1</t>
  </si>
  <si>
    <t>GENÇ-Çekiç-2</t>
  </si>
  <si>
    <t>GENÇ-Çekiç-3</t>
  </si>
  <si>
    <t>GENÇ-Çekiç-4</t>
  </si>
  <si>
    <t>GENÇ-Çekiç-5</t>
  </si>
  <si>
    <t>GENÇ-Çekiç-6</t>
  </si>
  <si>
    <t>GENÇ-Çekiç-7</t>
  </si>
  <si>
    <t>GENÇ-Çekiç-8</t>
  </si>
  <si>
    <t>GENÇ-Çekiç-9</t>
  </si>
  <si>
    <t>GENÇ-Çekiç-10</t>
  </si>
  <si>
    <t>GENÇ-Çekiç-11</t>
  </si>
  <si>
    <t>GENÇ-Çekiç-12</t>
  </si>
  <si>
    <t>GENÇ-Çekiç-13</t>
  </si>
  <si>
    <t>GENÇ-Çekiç-14</t>
  </si>
  <si>
    <t>GENÇ-Çekiç-15</t>
  </si>
  <si>
    <t>GENÇ-Çekiç-16</t>
  </si>
  <si>
    <t>GENÇ-Çekiç-17</t>
  </si>
  <si>
    <t>GENÇ-Çekiç-18</t>
  </si>
  <si>
    <t>GENÇ-Çekiç-19</t>
  </si>
  <si>
    <t>GENÇ-Çekiç-20</t>
  </si>
  <si>
    <t>GENÇ-Çekiç-21</t>
  </si>
  <si>
    <t>GENÇ-Çekiç-22</t>
  </si>
  <si>
    <t>GENÇ-Çekiç-23</t>
  </si>
  <si>
    <t>GENÇ-Çekiç-24</t>
  </si>
  <si>
    <t>GENÇ-Çekiç-25</t>
  </si>
  <si>
    <t>GENÇ-Çekiç-26</t>
  </si>
  <si>
    <t>GENÇ-Çekiç-27</t>
  </si>
  <si>
    <t>GENÇ-Çekiç-28</t>
  </si>
  <si>
    <t>GENÇ-Çekiç-29</t>
  </si>
  <si>
    <t>GENÇ-Çekiç-30</t>
  </si>
  <si>
    <t>GENÇ-CİRİT-1</t>
  </si>
  <si>
    <t>GENÇ-CİRİT-2</t>
  </si>
  <si>
    <t>GENÇ-CİRİT-3</t>
  </si>
  <si>
    <t>GENÇ-CİRİT-4</t>
  </si>
  <si>
    <t>GENÇ-CİRİT-5</t>
  </si>
  <si>
    <t>GENÇ-CİRİT-6</t>
  </si>
  <si>
    <t>GENÇ-CİRİT-7</t>
  </si>
  <si>
    <t>GENÇ-CİRİT-8</t>
  </si>
  <si>
    <t>GENÇ-CİRİT-9</t>
  </si>
  <si>
    <t>GENÇ-CİRİT-10</t>
  </si>
  <si>
    <t>GENÇ-CİRİT-11</t>
  </si>
  <si>
    <t>GENÇ-CİRİT-12</t>
  </si>
  <si>
    <t>GENÇ-CİRİT-13</t>
  </si>
  <si>
    <t>GENÇ-CİRİT-14</t>
  </si>
  <si>
    <t>GENÇ-CİRİT-15</t>
  </si>
  <si>
    <t>GENÇ-CİRİT-16</t>
  </si>
  <si>
    <t>GENÇ-CİRİT-17</t>
  </si>
  <si>
    <t>GENÇ-CİRİT-18</t>
  </si>
  <si>
    <t>GENÇ-CİRİT-19</t>
  </si>
  <si>
    <t>GENÇ-CİRİT-20</t>
  </si>
  <si>
    <t>GENÇ-CİRİT-21</t>
  </si>
  <si>
    <t>GENÇ-CİRİT-22</t>
  </si>
  <si>
    <t>GENÇ-CİRİT-23</t>
  </si>
  <si>
    <t>GENÇ-CİRİT-24</t>
  </si>
  <si>
    <t>GENÇ-CİRİT-25</t>
  </si>
  <si>
    <t>GENÇ-CİRİT-26</t>
  </si>
  <si>
    <t>GENÇ-CİRİT-27</t>
  </si>
  <si>
    <t>GENÇ-CİRİT-28</t>
  </si>
  <si>
    <t>GENÇ-CİRİT-29</t>
  </si>
  <si>
    <t>GENÇ-CİRİT-30</t>
  </si>
  <si>
    <t>GENÇ-disk-1</t>
  </si>
  <si>
    <t>GENÇ-disk-2</t>
  </si>
  <si>
    <t>GENÇ-disk-3</t>
  </si>
  <si>
    <t>GENÇ-disk-4</t>
  </si>
  <si>
    <t>GENÇ-disk-5</t>
  </si>
  <si>
    <t>GENÇ-disk-6</t>
  </si>
  <si>
    <t>GENÇ-disk-7</t>
  </si>
  <si>
    <t>GENÇ-disk-8</t>
  </si>
  <si>
    <t>GENÇ-disk-9</t>
  </si>
  <si>
    <t>GENÇ-disk-10</t>
  </si>
  <si>
    <t>GENÇ-disk-11</t>
  </si>
  <si>
    <t>GENÇ-disk-12</t>
  </si>
  <si>
    <t>GENÇ-disk-13</t>
  </si>
  <si>
    <t>GENÇ-disk-14</t>
  </si>
  <si>
    <t>GENÇ-disk-15</t>
  </si>
  <si>
    <t>GENÇ-disk-16</t>
  </si>
  <si>
    <t>GENÇ-disk-17</t>
  </si>
  <si>
    <t>GENÇ-disk-18</t>
  </si>
  <si>
    <t>GENÇ-disk-19</t>
  </si>
  <si>
    <t>GENÇ-disk-20</t>
  </si>
  <si>
    <t>GENÇ-disk-21</t>
  </si>
  <si>
    <t>GENÇ-disk-22</t>
  </si>
  <si>
    <t>GENÇ-disk-23</t>
  </si>
  <si>
    <t>GENÇ-disk-24</t>
  </si>
  <si>
    <t>GENÇ-disk-25</t>
  </si>
  <si>
    <t>GENÇ-disk-26</t>
  </si>
  <si>
    <t>GENÇ-disk-27</t>
  </si>
  <si>
    <t>GENÇ-disk-28</t>
  </si>
  <si>
    <t>GENÇ-disk-29</t>
  </si>
  <si>
    <t>GENÇ-disk-30</t>
  </si>
  <si>
    <t>4 Kg.</t>
  </si>
  <si>
    <t>600 gr.</t>
  </si>
  <si>
    <t>BÜYÜK-Gülle-1</t>
  </si>
  <si>
    <t>BÜYÜK-Gülle-2</t>
  </si>
  <si>
    <t>BÜYÜK-Gülle-3</t>
  </si>
  <si>
    <t>BÜYÜK-Gülle-4</t>
  </si>
  <si>
    <t>BÜYÜK-Gülle-5</t>
  </si>
  <si>
    <t>BÜYÜK-Gülle-6</t>
  </si>
  <si>
    <t>BÜYÜK-Gülle-7</t>
  </si>
  <si>
    <t>BÜYÜK-Gülle-8</t>
  </si>
  <si>
    <t>BÜYÜK-Gülle-9</t>
  </si>
  <si>
    <t>BÜYÜK-Gülle-10</t>
  </si>
  <si>
    <t>BÜYÜK-Gülle-11</t>
  </si>
  <si>
    <t>BÜYÜK-Gülle-12</t>
  </si>
  <si>
    <t>BÜYÜK-Gülle-13</t>
  </si>
  <si>
    <t>BÜYÜK-Gülle-14</t>
  </si>
  <si>
    <t>BÜYÜK-Gülle-15</t>
  </si>
  <si>
    <t>BÜYÜK-Gülle-16</t>
  </si>
  <si>
    <t>BÜYÜK-Gülle-17</t>
  </si>
  <si>
    <t>BÜYÜK-Gülle-18</t>
  </si>
  <si>
    <t>BÜYÜK-Gülle-19</t>
  </si>
  <si>
    <t>BÜYÜK-Gülle-20</t>
  </si>
  <si>
    <t>BÜYÜK-Gülle-21</t>
  </si>
  <si>
    <t>BÜYÜK-Gülle-22</t>
  </si>
  <si>
    <t>BÜYÜK-Gülle-23</t>
  </si>
  <si>
    <t>BÜYÜK-Gülle-24</t>
  </si>
  <si>
    <t>BÜYÜK-Gülle-25</t>
  </si>
  <si>
    <t>BÜYÜK-Gülle-26</t>
  </si>
  <si>
    <t>BÜYÜK-Gülle-27</t>
  </si>
  <si>
    <t>BÜYÜK-Gülle-28</t>
  </si>
  <si>
    <t>BÜYÜK-Gülle-29</t>
  </si>
  <si>
    <t>BÜYÜK-Gülle-30</t>
  </si>
  <si>
    <t>BÜYÜK-Çekiç-1</t>
  </si>
  <si>
    <t>BÜYÜK-Çekiç-2</t>
  </si>
  <si>
    <t>BÜYÜK-Çekiç-3</t>
  </si>
  <si>
    <t>BÜYÜK-Çekiç-4</t>
  </si>
  <si>
    <t>BÜYÜK-Çekiç-5</t>
  </si>
  <si>
    <t>BÜYÜK-Çekiç-6</t>
  </si>
  <si>
    <t>BÜYÜK-Çekiç-7</t>
  </si>
  <si>
    <t>BÜYÜK-Çekiç-8</t>
  </si>
  <si>
    <t>BÜYÜK-Çekiç-9</t>
  </si>
  <si>
    <t>BÜYÜK-Çekiç-10</t>
  </si>
  <si>
    <t>BÜYÜK-Çekiç-11</t>
  </si>
  <si>
    <t>BÜYÜK-Çekiç-12</t>
  </si>
  <si>
    <t>BÜYÜK-Çekiç-13</t>
  </si>
  <si>
    <t>BÜYÜK-Çekiç-14</t>
  </si>
  <si>
    <t>BÜYÜK-Çekiç-15</t>
  </si>
  <si>
    <t>BÜYÜK-Çekiç-16</t>
  </si>
  <si>
    <t>BÜYÜK-Çekiç-17</t>
  </si>
  <si>
    <t>BÜYÜK-Çekiç-18</t>
  </si>
  <si>
    <t>BÜYÜK-Çekiç-19</t>
  </si>
  <si>
    <t>BÜYÜK-Çekiç-20</t>
  </si>
  <si>
    <t>BÜYÜK-Çekiç-21</t>
  </si>
  <si>
    <t>BÜYÜK-Çekiç-22</t>
  </si>
  <si>
    <t>BÜYÜK-Çekiç-23</t>
  </si>
  <si>
    <t>BÜYÜK-Çekiç-24</t>
  </si>
  <si>
    <t>BÜYÜK-Çekiç-25</t>
  </si>
  <si>
    <t>BÜYÜK-Çekiç-26</t>
  </si>
  <si>
    <t>BÜYÜK-Çekiç-27</t>
  </si>
  <si>
    <t>BÜYÜK-Çekiç-28</t>
  </si>
  <si>
    <t>BÜYÜK-Çekiç-29</t>
  </si>
  <si>
    <t>BÜYÜK-Çekiç-30</t>
  </si>
  <si>
    <t>BÜYÜK-CİRİT-1</t>
  </si>
  <si>
    <t>BÜYÜK-CİRİT-2</t>
  </si>
  <si>
    <t>BÜYÜK-CİRİT-3</t>
  </si>
  <si>
    <t>BÜYÜK-CİRİT-4</t>
  </si>
  <si>
    <t>BÜYÜK-CİRİT-5</t>
  </si>
  <si>
    <t>BÜYÜK-CİRİT-6</t>
  </si>
  <si>
    <t>BÜYÜK-CİRİT-7</t>
  </si>
  <si>
    <t>BÜYÜK-CİRİT-8</t>
  </si>
  <si>
    <t>BÜYÜK-CİRİT-9</t>
  </si>
  <si>
    <t>BÜYÜK-CİRİT-10</t>
  </si>
  <si>
    <t>BÜYÜK-CİRİT-11</t>
  </si>
  <si>
    <t>BÜYÜK-CİRİT-12</t>
  </si>
  <si>
    <t>BÜYÜK-CİRİT-13</t>
  </si>
  <si>
    <t>BÜYÜK-CİRİT-14</t>
  </si>
  <si>
    <t>BÜYÜK-CİRİT-15</t>
  </si>
  <si>
    <t>BÜYÜK-CİRİT-16</t>
  </si>
  <si>
    <t>BÜYÜK-CİRİT-17</t>
  </si>
  <si>
    <t>BÜYÜK-CİRİT-18</t>
  </si>
  <si>
    <t>BÜYÜK-CİRİT-19</t>
  </si>
  <si>
    <t>BÜYÜK-CİRİT-20</t>
  </si>
  <si>
    <t>BÜYÜK-CİRİT-21</t>
  </si>
  <si>
    <t>BÜYÜK-CİRİT-22</t>
  </si>
  <si>
    <t>BÜYÜK-CİRİT-23</t>
  </si>
  <si>
    <t>BÜYÜK-CİRİT-24</t>
  </si>
  <si>
    <t>BÜYÜK-CİRİT-25</t>
  </si>
  <si>
    <t>BÜYÜK-CİRİT-26</t>
  </si>
  <si>
    <t>BÜYÜK-CİRİT-27</t>
  </si>
  <si>
    <t>BÜYÜK-CİRİT-28</t>
  </si>
  <si>
    <t>BÜYÜK-CİRİT-29</t>
  </si>
  <si>
    <t>BÜYÜK-CİRİT-30</t>
  </si>
  <si>
    <t>BÜYÜK-disk-1</t>
  </si>
  <si>
    <t>BÜYÜK-disk-2</t>
  </si>
  <si>
    <t>BÜYÜK-disk-3</t>
  </si>
  <si>
    <t>BÜYÜK-disk-4</t>
  </si>
  <si>
    <t>BÜYÜK-disk-5</t>
  </si>
  <si>
    <t>BÜYÜK-disk-6</t>
  </si>
  <si>
    <t>BÜYÜK-disk-7</t>
  </si>
  <si>
    <t>BÜYÜK-disk-8</t>
  </si>
  <si>
    <t>BÜYÜK-disk-9</t>
  </si>
  <si>
    <t>BÜYÜK-disk-10</t>
  </si>
  <si>
    <t>BÜYÜK-disk-11</t>
  </si>
  <si>
    <t>BÜYÜK-disk-12</t>
  </si>
  <si>
    <t>BÜYÜK-disk-13</t>
  </si>
  <si>
    <t>BÜYÜK-disk-14</t>
  </si>
  <si>
    <t>BÜYÜK-disk-15</t>
  </si>
  <si>
    <t>BÜYÜK-disk-16</t>
  </si>
  <si>
    <t>BÜYÜK-disk-17</t>
  </si>
  <si>
    <t>BÜYÜK-disk-18</t>
  </si>
  <si>
    <t>BÜYÜK-disk-19</t>
  </si>
  <si>
    <t>BÜYÜK-disk-20</t>
  </si>
  <si>
    <t>BÜYÜK-disk-21</t>
  </si>
  <si>
    <t>BÜYÜK-disk-22</t>
  </si>
  <si>
    <t>BÜYÜK-disk-23</t>
  </si>
  <si>
    <t>BÜYÜK-disk-24</t>
  </si>
  <si>
    <t>BÜYÜK-disk-25</t>
  </si>
  <si>
    <t>BÜYÜK-disk-26</t>
  </si>
  <si>
    <t>BÜYÜK-disk-27</t>
  </si>
  <si>
    <t>BÜYÜK-disk-28</t>
  </si>
  <si>
    <t>BÜYÜK-disk-29</t>
  </si>
  <si>
    <t>BÜYÜK-disk-30</t>
  </si>
  <si>
    <t>BURSA</t>
  </si>
  <si>
    <t>2-3 Mayıs 2015</t>
  </si>
  <si>
    <t>Katılan Takım Sayısı :</t>
  </si>
  <si>
    <t>Türkiye Atletizm Federasyonu
Bursa Atletizm İl Temsilciliği</t>
  </si>
  <si>
    <t>38.00</t>
  </si>
  <si>
    <t>30.00</t>
  </si>
  <si>
    <t>2 Mayıs 2015 - 09.00</t>
  </si>
  <si>
    <t>2 Mayıs 2015 - 16.00</t>
  </si>
  <si>
    <t>3 Mayıs 2015 - 09.00</t>
  </si>
  <si>
    <t>3 Mayıs 2015 - 12.00</t>
  </si>
  <si>
    <t>3 Mayıs 2015 - 16.00</t>
  </si>
  <si>
    <t>Emel DERELİ  20.14</t>
  </si>
  <si>
    <t>Ecem AKÇAKARA  65.75</t>
  </si>
  <si>
    <t>Eda Tuğsuz  58.96</t>
  </si>
  <si>
    <t>Emel DERELİ  18.04</t>
  </si>
  <si>
    <t>Eda TUĞSUZ  56.52</t>
  </si>
  <si>
    <t>DNS</t>
  </si>
  <si>
    <t>NM</t>
  </si>
  <si>
    <t>DQ</t>
  </si>
  <si>
    <t>PUANLAMALAR IAAF 2014 PUAN TABLOSUNA GÖRE YAPILMIŞTIR.</t>
  </si>
  <si>
    <t>1.KADEME PUANI</t>
  </si>
  <si>
    <t>2.KADEME PUANI</t>
  </si>
  <si>
    <t>GENEL PUAN</t>
  </si>
  <si>
    <t>YILDIZ KIZLAR GENEL PUAN DURUMU</t>
  </si>
  <si>
    <t>YILDIZLAR ATMALAR LİGİ FİNALİ</t>
  </si>
  <si>
    <t>EDA NUR BOZKURT</t>
  </si>
  <si>
    <t>ADANA</t>
  </si>
  <si>
    <t>İLAYDA ERTUNÇ</t>
  </si>
  <si>
    <t>GÖNÜL DEMİR</t>
  </si>
  <si>
    <t>MERVE BAYRAM</t>
  </si>
  <si>
    <t>FİRDES DÜLGER</t>
  </si>
  <si>
    <t>NAZLICAN BEKTAŞ</t>
  </si>
  <si>
    <t>İSTANBUL</t>
  </si>
  <si>
    <t>MELİKE ALBAYRAK</t>
  </si>
  <si>
    <t>KIRKLARELİ</t>
  </si>
  <si>
    <t>İLAYDA AYAZ</t>
  </si>
  <si>
    <t>OSMANİYE</t>
  </si>
  <si>
    <t>SEDANUR KAYA</t>
  </si>
  <si>
    <t>SAMSUN</t>
  </si>
  <si>
    <t xml:space="preserve"> </t>
  </si>
  <si>
    <t>MELİKENUR YILMAZ</t>
  </si>
  <si>
    <t>ANKARA</t>
  </si>
  <si>
    <t>SEVİM KAYA</t>
  </si>
  <si>
    <t>ANTALYA</t>
  </si>
  <si>
    <t>YASEMİN ONAT</t>
  </si>
  <si>
    <t>BOLU</t>
  </si>
  <si>
    <t>CEREN GÜMÜŞ</t>
  </si>
  <si>
    <t>İREM BALCI</t>
  </si>
  <si>
    <t>ELİF ARAS</t>
  </si>
  <si>
    <t>ÇAĞLA AGKUŞ</t>
  </si>
  <si>
    <t>ASLI DANIŞMAN</t>
  </si>
  <si>
    <t>LEYLA YILAN</t>
  </si>
  <si>
    <t>MERSİN</t>
  </si>
  <si>
    <t>FATMA METE</t>
  </si>
  <si>
    <t>SENA MEMİŞ</t>
  </si>
  <si>
    <t>BELİNAY İP</t>
  </si>
  <si>
    <t>İDİL GATFAR</t>
  </si>
  <si>
    <t>NESLİHAN ONBAŞILAR</t>
  </si>
  <si>
    <t>HİLAL AĞIRBAŞ</t>
  </si>
  <si>
    <t>ÖZLEM ŞİMŞEK</t>
  </si>
  <si>
    <t>HAMİDENUR YILMAZ</t>
  </si>
  <si>
    <t>İLAYDA AYDIN</t>
  </si>
  <si>
    <t>HURİYE YAMAN</t>
  </si>
  <si>
    <t>CEYDA NUR TOKUŞ</t>
  </si>
  <si>
    <t>AYSABAR GÜREL</t>
  </si>
  <si>
    <t xml:space="preserve">ESRA DEĞİRMENCİ </t>
  </si>
  <si>
    <t>KÜTAHYA</t>
  </si>
  <si>
    <t>AYSEL YILMAZ</t>
  </si>
  <si>
    <t>GAZİANTEP</t>
  </si>
  <si>
    <t>ARZU BAYAR</t>
  </si>
  <si>
    <t>RAZİYE ÇOBAN</t>
  </si>
  <si>
    <t>KONYA</t>
  </si>
  <si>
    <t xml:space="preserve">KARDELEN KAYAR </t>
  </si>
  <si>
    <t>ZONGULDAK</t>
  </si>
  <si>
    <t>OSMANİYE-GENÇLİK HİZ.VE SPOR KULÜBÜ</t>
  </si>
  <si>
    <t>IĞDIR-GENÇLİK HİZ.VE SPOR KULÜBÜ</t>
  </si>
  <si>
    <t>HİCRAN YAVAŞ</t>
  </si>
  <si>
    <t>MALATYA-GENÇLİK HİZ.VE SPOR KULÜBÜ</t>
  </si>
  <si>
    <t>ESKİŞEHİR-BÜYÜKŞEHİR BLD.SPOR.</t>
  </si>
  <si>
    <t>EDANUR BOZKURT</t>
  </si>
  <si>
    <t>ADANA-SEYHAN BLD.SPOR</t>
  </si>
  <si>
    <t>ADANA-GENÇLİK SPOR KULÜBÜ</t>
  </si>
  <si>
    <t>SİNEM YILDIRIM</t>
  </si>
  <si>
    <t>SAMSUN-ATAK SPOR KULÜBÜ</t>
  </si>
  <si>
    <t>SEVCAN ERKEN</t>
  </si>
  <si>
    <t>BURSA-OSMANGAZİ BLD.SPOR</t>
  </si>
  <si>
    <t>EVRANUR TUNÇ</t>
  </si>
  <si>
    <t>SAKARYA-BÜYÜKŞEHİR BEL.SP.KLB.</t>
  </si>
  <si>
    <t>RÜMEYSA DALGIÇ</t>
  </si>
  <si>
    <t>ANKARA-BÜYÜKŞEHİR BELED. ANKARA SPOR</t>
  </si>
  <si>
    <t>EMİNE GÖKÇE TAŞYÜREK</t>
  </si>
  <si>
    <t>ANTALYA GENÇLİK SPOR KULÜBÜ</t>
  </si>
  <si>
    <t>RABİA TUNA</t>
  </si>
  <si>
    <t>DENİZ YAYLACI</t>
  </si>
  <si>
    <t>HATİCE CEREN YAKIN</t>
  </si>
  <si>
    <t>İZMİR</t>
  </si>
  <si>
    <t>MERVE YILMAZER</t>
  </si>
  <si>
    <t>SAİME HUY</t>
  </si>
  <si>
    <t>ZEYNEP İREM KARAKUZU</t>
  </si>
  <si>
    <t>MERVE ERTEK</t>
  </si>
  <si>
    <t>ZİNNUR ONAT</t>
  </si>
  <si>
    <t>DÜNYA EZGİ SAYAN</t>
  </si>
  <si>
    <t>YAĞMUR BORAN</t>
  </si>
  <si>
    <t>FULYA ÖZDEMİR</t>
  </si>
  <si>
    <t>GAMZE AYDENİZ</t>
  </si>
  <si>
    <t>FİLİZ SULAK</t>
  </si>
  <si>
    <t>TUĞBA YENİ</t>
  </si>
  <si>
    <t>MALATYA</t>
  </si>
  <si>
    <t>AYŞESU KAŞ</t>
  </si>
  <si>
    <t>CANSU ŞENTÜRK</t>
  </si>
  <si>
    <t>SÜMEYRA SOYALP</t>
  </si>
  <si>
    <t>ZEYNEP EREN</t>
  </si>
  <si>
    <t>SONGÜL ÇALPARMAK</t>
  </si>
  <si>
    <t>GÖKÇE NUR YILDIZ</t>
  </si>
  <si>
    <t>HAVVA NUR ÖZTURAN</t>
  </si>
  <si>
    <t>NAZLI İREM ÖZER</t>
  </si>
  <si>
    <t>SEDA NUR TOPUZ</t>
  </si>
  <si>
    <t>ELİF EJDEROĞLU</t>
  </si>
  <si>
    <t>ARTVİN</t>
  </si>
  <si>
    <t>ESMA BEYZA NALBANTOĞLU</t>
  </si>
  <si>
    <t>DİLEK KILIN</t>
  </si>
  <si>
    <t>ESKİŞEHİR</t>
  </si>
  <si>
    <t>ŞEYDA NUR ARSLAN</t>
  </si>
  <si>
    <t>KOCAELİ</t>
  </si>
  <si>
    <t>ÖZNUR ÖZDEMİR</t>
  </si>
  <si>
    <t>HANIM BENGİ</t>
  </si>
  <si>
    <t>SEMRA KÖK</t>
  </si>
  <si>
    <t>BÜŞRA GÜLTEKİN</t>
  </si>
  <si>
    <t>ARİN ELBİR</t>
  </si>
  <si>
    <t>MELEK NAS</t>
  </si>
  <si>
    <t>MELİS KESTEKOĞLU</t>
  </si>
  <si>
    <t>GÖKSUNUR CÖMERTOĞLU</t>
  </si>
  <si>
    <t>BETÜL DURAN</t>
  </si>
  <si>
    <t>CANSEL ILGAR</t>
  </si>
  <si>
    <t>HATİCE GÜNDÜZ</t>
  </si>
  <si>
    <t>İCRAN KARADENİZ</t>
  </si>
  <si>
    <t>S.MÜGE TATLI</t>
  </si>
  <si>
    <t>MERVE KARADENİZ</t>
  </si>
  <si>
    <t>AZİZE ALTIN</t>
  </si>
  <si>
    <t>NEJLA KAKŞİ</t>
  </si>
  <si>
    <t>BAHAR AYTEKİN</t>
  </si>
  <si>
    <t>HALİME ALPYÜRÜK</t>
  </si>
  <si>
    <t>HATİCE BALA ASLAN</t>
  </si>
  <si>
    <t>SULTAN SELÇİK</t>
  </si>
  <si>
    <t>DUYGU KOÇAK</t>
  </si>
  <si>
    <t>GAMZE YILDIRIM</t>
  </si>
  <si>
    <t>DERYA İNCE</t>
  </si>
  <si>
    <t>SARE BOSTANCI</t>
  </si>
  <si>
    <t>DAMLA GÖNEN</t>
  </si>
  <si>
    <t>ZELİHA UZUNBİLEK</t>
  </si>
  <si>
    <t>ELİF KOÇAK</t>
  </si>
  <si>
    <t>ŞENGÜL POLAT</t>
  </si>
  <si>
    <t>YEŞİM AKMAN</t>
  </si>
  <si>
    <t>SELENE DURNA</t>
  </si>
  <si>
    <t>BERİVAN ŞAKIR</t>
  </si>
  <si>
    <t>AYSEL BOZTAŞ</t>
  </si>
  <si>
    <t>NURTEN MERMER</t>
  </si>
  <si>
    <t>ELÇİN KAYA</t>
  </si>
  <si>
    <t>ZEHRA UZUNBİLEK</t>
  </si>
  <si>
    <t>GÜLÇİN AYSAL</t>
  </si>
  <si>
    <t>16 YAŞ</t>
  </si>
  <si>
    <t>TOPLAM</t>
  </si>
  <si>
    <t>RÜMEYSA YILMAZ</t>
  </si>
  <si>
    <t>2 Mayıs 2015 - 11.50</t>
  </si>
  <si>
    <t>2 Mayıs 2015 - 12.50</t>
  </si>
  <si>
    <t>2 Mayıs 2015 - 14.10</t>
  </si>
  <si>
    <t>3 Mayıs 2015 - 10.20</t>
  </si>
  <si>
    <t>3 Mayıs 2015 - 13.00</t>
  </si>
  <si>
    <t>3 Mayıs 2015 - 15.20</t>
  </si>
  <si>
    <t>3 Mayıs 2015 - 16.40</t>
  </si>
  <si>
    <t>2 Mayıs 2015 - 10:20</t>
  </si>
  <si>
    <t>X</t>
  </si>
  <si>
    <t>_</t>
  </si>
  <si>
    <t>MÜNEVVER HANCI</t>
  </si>
  <si>
    <t>BUSE  KARATAY (P)</t>
  </si>
  <si>
    <t>21. Nurullah İvak Atmalar Şampiyonası ve Kulüpler Arası Yıldızlar Atmalar Ligi Finali</t>
  </si>
  <si>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</sst>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dese\rm\l"/>
  </numFmts>
  <fonts count="94">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14"/>
      <name val="Cambria"/>
      <family val="1"/>
    </font>
    <font>
      <sz val="14"/>
      <name val="Cambria"/>
      <family val="1"/>
    </font>
    <font>
      <u val="single"/>
      <sz val="8.5"/>
      <color indexed="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1"/>
      <color indexed="8"/>
      <name val="Cambria"/>
      <family val="1"/>
    </font>
    <font>
      <sz val="12"/>
      <color indexed="8"/>
      <name val="Cambria"/>
      <family val="1"/>
    </font>
    <font>
      <sz val="14"/>
      <color indexed="8"/>
      <name val="Cambria"/>
      <family val="1"/>
    </font>
    <font>
      <b/>
      <sz val="18"/>
      <color indexed="10"/>
      <name val="Cambria"/>
      <family val="1"/>
    </font>
    <font>
      <b/>
      <sz val="20"/>
      <color indexed="10"/>
      <name val="Cambria"/>
      <family val="1"/>
    </font>
    <font>
      <b/>
      <sz val="16"/>
      <color indexed="8"/>
      <name val="Cambria"/>
      <family val="1"/>
    </font>
    <font>
      <b/>
      <sz val="12"/>
      <color indexed="30"/>
      <name val="Cambria"/>
      <family val="1"/>
    </font>
    <font>
      <b/>
      <sz val="22"/>
      <color indexed="30"/>
      <name val="Cambria"/>
      <family val="1"/>
    </font>
    <font>
      <b/>
      <sz val="22"/>
      <color indexed="21"/>
      <name val="Cambria"/>
      <family val="1"/>
    </font>
    <font>
      <sz val="20"/>
      <color indexed="10"/>
      <name val="Cambria"/>
      <family val="1"/>
    </font>
    <font>
      <b/>
      <sz val="13"/>
      <color indexed="8"/>
      <name val="Cambria"/>
      <family val="1"/>
    </font>
    <font>
      <b/>
      <u val="single"/>
      <sz val="12"/>
      <color indexed="10"/>
      <name val="Cambria"/>
      <family val="1"/>
    </font>
    <font>
      <b/>
      <sz val="12"/>
      <color indexed="10"/>
      <name val="Arial"/>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4"/>
      <color rgb="FFFF0000"/>
      <name val="Cambria"/>
      <family val="1"/>
    </font>
    <font>
      <b/>
      <sz val="16"/>
      <color rgb="FFFF0000"/>
      <name val="Cambria"/>
      <family val="1"/>
    </font>
    <font>
      <b/>
      <sz val="14"/>
      <color rgb="FF002060"/>
      <name val="Cambria"/>
      <family val="1"/>
    </font>
    <font>
      <b/>
      <sz val="12"/>
      <color theme="1"/>
      <name val="Cambria"/>
      <family val="1"/>
    </font>
    <font>
      <b/>
      <sz val="11"/>
      <color rgb="FFFF0000"/>
      <name val="Cambria"/>
      <family val="1"/>
    </font>
    <font>
      <b/>
      <sz val="11"/>
      <color theme="1"/>
      <name val="Cambria"/>
      <family val="1"/>
    </font>
    <font>
      <sz val="12"/>
      <color theme="1"/>
      <name val="Cambria"/>
      <family val="1"/>
    </font>
    <font>
      <b/>
      <sz val="12"/>
      <color rgb="FFFF0000"/>
      <name val="Cambria"/>
      <family val="1"/>
    </font>
    <font>
      <sz val="14"/>
      <color theme="1"/>
      <name val="Cambria"/>
      <family val="1"/>
    </font>
    <font>
      <b/>
      <sz val="18"/>
      <color rgb="FFFF0000"/>
      <name val="Cambria"/>
      <family val="1"/>
    </font>
    <font>
      <b/>
      <sz val="20"/>
      <color rgb="FFFF0000"/>
      <name val="Cambria"/>
      <family val="1"/>
    </font>
    <font>
      <b/>
      <sz val="16"/>
      <color theme="1"/>
      <name val="Cambria"/>
      <family val="1"/>
    </font>
    <font>
      <b/>
      <sz val="12"/>
      <color rgb="FF0070C0"/>
      <name val="Cambria"/>
      <family val="1"/>
    </font>
    <font>
      <b/>
      <sz val="22"/>
      <color rgb="FF0070C0"/>
      <name val="Cambria"/>
      <family val="1"/>
    </font>
    <font>
      <sz val="20"/>
      <color rgb="FFFF0000"/>
      <name val="Cambria"/>
      <family val="1"/>
    </font>
    <font>
      <b/>
      <sz val="13"/>
      <color theme="1"/>
      <name val="Cambria"/>
      <family val="1"/>
    </font>
    <font>
      <b/>
      <u val="single"/>
      <sz val="12"/>
      <color rgb="FFFF0000"/>
      <name val="Cambria"/>
      <family val="1"/>
    </font>
    <font>
      <b/>
      <sz val="12"/>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rgb="FFD9F1FF"/>
        <bgColor indexed="64"/>
      </patternFill>
    </fill>
    <fill>
      <patternFill patternType="solid">
        <fgColor rgb="FFE7F6FF"/>
        <bgColor indexed="64"/>
      </patternFill>
    </fill>
    <fill>
      <patternFill patternType="solid">
        <fgColor rgb="FFFEF6F0"/>
        <bgColor indexed="64"/>
      </patternFill>
    </fill>
    <fill>
      <patternFill patternType="solid">
        <fgColor rgb="FFE2F2F6"/>
        <bgColor indexed="64"/>
      </patternFill>
    </fill>
    <fill>
      <patternFill patternType="solid">
        <fgColor theme="9" tint="0.7999799847602844"/>
        <bgColor indexed="64"/>
      </patternFill>
    </fill>
    <fill>
      <patternFill patternType="solid">
        <fgColor theme="8" tint="0.39998000860214233"/>
        <bgColor indexed="64"/>
      </patternFill>
    </fill>
    <fill>
      <patternFill patternType="solid">
        <fgColor theme="0"/>
        <bgColor indexed="64"/>
      </patternFill>
    </fill>
    <fill>
      <patternFill patternType="solid">
        <fgColor theme="8" tint="0.7999799847602844"/>
        <bgColor indexed="64"/>
      </patternFill>
    </fill>
    <fill>
      <patternFill patternType="solid">
        <fgColor rgb="FFFFFF00"/>
        <bgColor indexed="64"/>
      </patternFill>
    </fill>
  </fills>
  <borders count="59">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dashDotDot"/>
      <right style="dashDotDot"/>
      <top style="dashDotDot"/>
      <bottom style="dashDotDot"/>
    </border>
    <border>
      <left style="dashDotDot"/>
      <right>
        <color indexed="63"/>
      </right>
      <top style="dashDotDot"/>
      <bottom style="dashDotDot"/>
    </border>
    <border>
      <left style="thin"/>
      <right style="thin"/>
      <top>
        <color indexed="63"/>
      </top>
      <bottom style="thin"/>
    </border>
    <border>
      <left style="thin"/>
      <right style="thin"/>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ashDot"/>
      <bottom style="thin"/>
    </border>
    <border>
      <left/>
      <right/>
      <top style="dashDot"/>
      <bottom style="dashDot"/>
    </border>
    <border>
      <left>
        <color indexed="63"/>
      </left>
      <right>
        <color indexed="63"/>
      </right>
      <top style="dashDot"/>
      <bottom style="medium"/>
    </border>
    <border>
      <left style="thin"/>
      <right style="medium"/>
      <top style="thin"/>
      <bottom>
        <color indexed="63"/>
      </bottom>
    </border>
    <border>
      <left style="medium"/>
      <right style="thin"/>
      <top style="thin"/>
      <bottom>
        <color indexed="63"/>
      </bottom>
    </border>
    <border>
      <left style="thin"/>
      <right style="thin"/>
      <top style="medium"/>
      <bottom>
        <color indexed="63"/>
      </bottom>
    </border>
    <border>
      <left style="thin"/>
      <right style="thin"/>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355">
    <xf numFmtId="0" fontId="0" fillId="0" borderId="0" xfId="0" applyAlignment="1">
      <alignment/>
    </xf>
    <xf numFmtId="0" fontId="22" fillId="0" borderId="0" xfId="0" applyFont="1" applyAlignment="1">
      <alignment/>
    </xf>
    <xf numFmtId="0" fontId="28" fillId="0" borderId="0" xfId="53" applyFont="1" applyAlignment="1" applyProtection="1">
      <alignment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8" fillId="0" borderId="0" xfId="53" applyFont="1" applyAlignment="1" applyProtection="1">
      <alignment wrapText="1"/>
      <protection locked="0"/>
    </xf>
    <xf numFmtId="0" fontId="42" fillId="18" borderId="10" xfId="53" applyFont="1" applyFill="1" applyBorder="1" applyAlignment="1" applyProtection="1">
      <alignment vertical="center" wrapText="1"/>
      <protection locked="0"/>
    </xf>
    <xf numFmtId="14" fontId="42" fillId="18" borderId="10" xfId="53" applyNumberFormat="1" applyFont="1" applyFill="1" applyBorder="1" applyAlignment="1" applyProtection="1">
      <alignment vertical="center"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9"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22" fillId="0" borderId="11" xfId="53" applyFont="1" applyFill="1" applyBorder="1" applyAlignment="1">
      <alignment horizontal="center" vertical="center"/>
      <protection/>
    </xf>
    <xf numFmtId="14" fontId="22" fillId="0" borderId="11" xfId="53" applyNumberFormat="1" applyFont="1" applyFill="1" applyBorder="1" applyAlignment="1">
      <alignment horizontal="center" vertical="center"/>
      <protection/>
    </xf>
    <xf numFmtId="203" fontId="22" fillId="0" borderId="11" xfId="53" applyNumberFormat="1" applyFont="1" applyFill="1" applyBorder="1" applyAlignment="1">
      <alignment horizontal="center" vertical="center"/>
      <protection/>
    </xf>
    <xf numFmtId="1" fontId="22" fillId="0" borderId="11" xfId="53" applyNumberFormat="1" applyFont="1" applyFill="1" applyBorder="1" applyAlignment="1">
      <alignment horizontal="center" vertical="center"/>
      <protection/>
    </xf>
    <xf numFmtId="0" fontId="43" fillId="0" borderId="0" xfId="53" applyFont="1" applyFill="1" applyAlignment="1">
      <alignment vertical="center"/>
      <protection/>
    </xf>
    <xf numFmtId="0" fontId="26" fillId="0" borderId="11" xfId="53" applyFont="1" applyFill="1" applyBorder="1" applyAlignment="1">
      <alignment horizontal="center" vertical="center"/>
      <protection/>
    </xf>
    <xf numFmtId="0" fontId="70" fillId="0" borderId="11" xfId="53" applyFont="1" applyFill="1" applyBorder="1" applyAlignment="1">
      <alignment horizontal="center" vertical="center"/>
      <protection/>
    </xf>
    <xf numFmtId="1" fontId="26" fillId="0" borderId="11" xfId="53" applyNumberFormat="1" applyFont="1" applyFill="1" applyBorder="1" applyAlignment="1">
      <alignment horizontal="center" vertical="center"/>
      <protection/>
    </xf>
    <xf numFmtId="14" fontId="26" fillId="0" borderId="11" xfId="53" applyNumberFormat="1" applyFont="1" applyFill="1" applyBorder="1" applyAlignment="1">
      <alignment horizontal="center" vertical="center"/>
      <protection/>
    </xf>
    <xf numFmtId="203" fontId="26" fillId="0" borderId="11" xfId="53" applyNumberFormat="1" applyFont="1" applyFill="1" applyBorder="1" applyAlignment="1">
      <alignment horizontal="center" vertical="center"/>
      <protection/>
    </xf>
    <xf numFmtId="0" fontId="22" fillId="0" borderId="0" xfId="53" applyFont="1" applyFill="1" applyAlignment="1">
      <alignment horizontal="center"/>
      <protection/>
    </xf>
    <xf numFmtId="0" fontId="28"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9" fillId="25" borderId="12" xfId="53" applyFont="1" applyFill="1" applyBorder="1" applyAlignment="1" applyProtection="1">
      <alignment vertical="center" wrapText="1"/>
      <protection locked="0"/>
    </xf>
    <xf numFmtId="14" fontId="29" fillId="25" borderId="12"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71"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26" fillId="0" borderId="0" xfId="53" applyFont="1" applyFill="1" applyBorder="1" applyAlignment="1">
      <alignment horizontal="center" vertical="center"/>
      <protection/>
    </xf>
    <xf numFmtId="0" fontId="70" fillId="0" borderId="0" xfId="53" applyFont="1" applyFill="1" applyBorder="1" applyAlignment="1">
      <alignment horizontal="center" vertical="center"/>
      <protection/>
    </xf>
    <xf numFmtId="1" fontId="26" fillId="0" borderId="0" xfId="53" applyNumberFormat="1" applyFont="1" applyFill="1" applyBorder="1" applyAlignment="1">
      <alignment horizontal="center" vertical="center"/>
      <protection/>
    </xf>
    <xf numFmtId="14" fontId="26" fillId="0" borderId="0" xfId="53" applyNumberFormat="1" applyFont="1" applyFill="1" applyBorder="1" applyAlignment="1">
      <alignment horizontal="center" vertical="center"/>
      <protection/>
    </xf>
    <xf numFmtId="203" fontId="26"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72" fillId="25" borderId="11" xfId="53" applyFont="1" applyFill="1" applyBorder="1" applyAlignment="1">
      <alignment horizontal="center" vertical="center" wrapText="1"/>
      <protection/>
    </xf>
    <xf numFmtId="14" fontId="72" fillId="25" borderId="11" xfId="53" applyNumberFormat="1" applyFont="1" applyFill="1" applyBorder="1" applyAlignment="1">
      <alignment horizontal="center" vertical="center" wrapText="1"/>
      <protection/>
    </xf>
    <xf numFmtId="0" fontId="72" fillId="25" borderId="11" xfId="53" applyNumberFormat="1" applyFont="1" applyFill="1" applyBorder="1" applyAlignment="1">
      <alignment horizontal="center" vertical="center" wrapText="1"/>
      <protection/>
    </xf>
    <xf numFmtId="0" fontId="73" fillId="25" borderId="11" xfId="53" applyFont="1" applyFill="1" applyBorder="1" applyAlignment="1">
      <alignment horizontal="center" vertical="center" wrapText="1"/>
      <protection/>
    </xf>
    <xf numFmtId="0" fontId="26" fillId="0" borderId="11" xfId="53" applyNumberFormat="1" applyFont="1" applyFill="1" applyBorder="1" applyAlignment="1">
      <alignment horizontal="left" vertical="center" wrapText="1"/>
      <protection/>
    </xf>
    <xf numFmtId="203" fontId="22" fillId="0" borderId="0" xfId="53" applyNumberFormat="1"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36" fillId="0" borderId="11" xfId="53" applyFont="1" applyFill="1" applyBorder="1" applyAlignment="1">
      <alignment horizontal="center" vertical="center"/>
      <protection/>
    </xf>
    <xf numFmtId="1" fontId="36" fillId="0" borderId="11" xfId="53" applyNumberFormat="1" applyFont="1" applyFill="1" applyBorder="1" applyAlignment="1">
      <alignment horizontal="center" vertical="center"/>
      <protection/>
    </xf>
    <xf numFmtId="0" fontId="32" fillId="18" borderId="10" xfId="53" applyNumberFormat="1" applyFont="1" applyFill="1" applyBorder="1" applyAlignment="1" applyProtection="1">
      <alignment horizontal="right" vertical="center" wrapText="1"/>
      <protection locked="0"/>
    </xf>
    <xf numFmtId="0" fontId="25" fillId="25" borderId="12" xfId="53" applyNumberFormat="1" applyFont="1" applyFill="1" applyBorder="1" applyAlignment="1" applyProtection="1">
      <alignment horizontal="right" vertical="center" wrapText="1"/>
      <protection locked="0"/>
    </xf>
    <xf numFmtId="0" fontId="32" fillId="18" borderId="10" xfId="53" applyNumberFormat="1" applyFont="1" applyFill="1" applyBorder="1" applyAlignment="1" applyProtection="1">
      <alignment horizontal="right" vertical="center" wrapText="1"/>
      <protection locked="0"/>
    </xf>
    <xf numFmtId="0" fontId="28" fillId="0" borderId="0" xfId="53" applyFont="1" applyFill="1" applyAlignment="1" applyProtection="1">
      <alignment vertical="center" wrapText="1"/>
      <protection locked="0"/>
    </xf>
    <xf numFmtId="16" fontId="28" fillId="0" borderId="0" xfId="53" applyNumberFormat="1" applyFont="1" applyFill="1" applyAlignment="1" applyProtection="1">
      <alignment vertical="center" wrapText="1"/>
      <protection locked="0"/>
    </xf>
    <xf numFmtId="0" fontId="28" fillId="0" borderId="0" xfId="53" applyFont="1" applyFill="1" applyAlignment="1" applyProtection="1">
      <alignment horizontal="center" wrapText="1"/>
      <protection locked="0"/>
    </xf>
    <xf numFmtId="14"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wrapText="1"/>
      <protection locked="0"/>
    </xf>
    <xf numFmtId="2"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0" borderId="0" xfId="53" applyFont="1" applyAlignment="1" applyProtection="1">
      <alignment horizontal="center" wrapText="1"/>
      <protection locked="0"/>
    </xf>
    <xf numFmtId="14" fontId="28" fillId="0" borderId="0" xfId="53" applyNumberFormat="1" applyFont="1" applyAlignment="1" applyProtection="1">
      <alignment horizontal="center" wrapText="1"/>
      <protection locked="0"/>
    </xf>
    <xf numFmtId="2" fontId="28" fillId="0" borderId="0" xfId="53" applyNumberFormat="1" applyFont="1" applyAlignment="1" applyProtection="1">
      <alignment horizontal="center" wrapText="1"/>
      <protection locked="0"/>
    </xf>
    <xf numFmtId="0" fontId="32" fillId="25" borderId="10" xfId="53" applyFont="1" applyFill="1" applyBorder="1" applyAlignment="1" applyProtection="1">
      <alignment horizontal="right" vertical="center" wrapText="1"/>
      <protection locked="0"/>
    </xf>
    <xf numFmtId="0" fontId="29" fillId="25" borderId="12" xfId="53" applyFont="1" applyFill="1" applyBorder="1" applyAlignment="1" applyProtection="1">
      <alignment vertical="center" wrapText="1"/>
      <protection locked="0"/>
    </xf>
    <xf numFmtId="0" fontId="74" fillId="26" borderId="11" xfId="53" applyFont="1" applyFill="1" applyBorder="1" applyAlignment="1" applyProtection="1">
      <alignment horizontal="center" vertical="center" wrapText="1"/>
      <protection locked="0"/>
    </xf>
    <xf numFmtId="0" fontId="36" fillId="0" borderId="11" xfId="53" applyFont="1" applyFill="1" applyBorder="1" applyAlignment="1" applyProtection="1">
      <alignment horizontal="center" vertical="center" wrapText="1"/>
      <protection locked="0"/>
    </xf>
    <xf numFmtId="0" fontId="75" fillId="0" borderId="11" xfId="53" applyFont="1" applyFill="1" applyBorder="1" applyAlignment="1" applyProtection="1">
      <alignment horizontal="center" vertical="center" wrapText="1"/>
      <protection locked="0"/>
    </xf>
    <xf numFmtId="1" fontId="36" fillId="0" borderId="11" xfId="53" applyNumberFormat="1" applyFont="1" applyFill="1" applyBorder="1" applyAlignment="1" applyProtection="1">
      <alignment horizontal="center" vertical="center" wrapText="1"/>
      <protection locked="0"/>
    </xf>
    <xf numFmtId="14" fontId="36" fillId="0" borderId="11" xfId="53" applyNumberFormat="1" applyFont="1" applyFill="1" applyBorder="1" applyAlignment="1" applyProtection="1">
      <alignment horizontal="center" vertical="center" wrapText="1"/>
      <protection locked="0"/>
    </xf>
    <xf numFmtId="203" fontId="36" fillId="0" borderId="11" xfId="53" applyNumberFormat="1" applyFont="1" applyFill="1" applyBorder="1" applyAlignment="1" applyProtection="1">
      <alignment horizontal="center" vertical="center" wrapText="1"/>
      <protection locked="0"/>
    </xf>
    <xf numFmtId="1" fontId="25" fillId="0" borderId="11" xfId="53" applyNumberFormat="1" applyFont="1" applyFill="1" applyBorder="1" applyAlignment="1" applyProtection="1">
      <alignment horizontal="center" vertical="center" wrapText="1"/>
      <protection locked="0"/>
    </xf>
    <xf numFmtId="0" fontId="50"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1" fillId="0" borderId="11" xfId="0" applyFont="1" applyBorder="1" applyAlignment="1">
      <alignment vertical="center" wrapText="1"/>
    </xf>
    <xf numFmtId="0" fontId="51" fillId="0" borderId="0" xfId="0" applyFont="1" applyAlignment="1">
      <alignment vertical="center" wrapText="1"/>
    </xf>
    <xf numFmtId="0" fontId="52" fillId="5" borderId="0" xfId="0" applyFont="1" applyFill="1" applyAlignment="1">
      <alignment horizontal="center" vertical="center"/>
    </xf>
    <xf numFmtId="0" fontId="52" fillId="0" borderId="0" xfId="0" applyFont="1" applyAlignment="1">
      <alignment horizontal="center" vertical="center"/>
    </xf>
    <xf numFmtId="0" fontId="29" fillId="0" borderId="0" xfId="0" applyFont="1" applyFill="1" applyBorder="1" applyAlignment="1">
      <alignment vertical="center" wrapText="1"/>
    </xf>
    <xf numFmtId="0" fontId="26" fillId="5" borderId="0" xfId="0" applyFont="1" applyFill="1" applyAlignment="1">
      <alignment horizontal="center" vertical="center"/>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53" fillId="0" borderId="0" xfId="0" applyFont="1" applyFill="1" applyBorder="1" applyAlignment="1">
      <alignment horizontal="left" vertical="center" wrapText="1"/>
    </xf>
    <xf numFmtId="0" fontId="37" fillId="0" borderId="0" xfId="0" applyFont="1" applyAlignment="1">
      <alignment horizontal="center" vertical="center" wrapText="1"/>
    </xf>
    <xf numFmtId="0" fontId="52"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left" vertical="center"/>
    </xf>
    <xf numFmtId="0" fontId="76" fillId="25" borderId="11" xfId="0" applyFont="1" applyFill="1" applyBorder="1" applyAlignment="1">
      <alignment horizontal="left" vertical="center" wrapText="1"/>
    </xf>
    <xf numFmtId="0" fontId="76" fillId="25" borderId="11" xfId="0" applyFont="1" applyFill="1" applyBorder="1" applyAlignment="1">
      <alignment vertical="center" wrapText="1"/>
    </xf>
    <xf numFmtId="0" fontId="77" fillId="27" borderId="11" xfId="0" applyFont="1" applyFill="1" applyBorder="1" applyAlignment="1">
      <alignment horizontal="center" vertical="center" wrapText="1"/>
    </xf>
    <xf numFmtId="14" fontId="36" fillId="0" borderId="11" xfId="53" applyNumberFormat="1" applyFont="1" applyFill="1" applyBorder="1" applyAlignment="1">
      <alignment horizontal="center" vertical="center"/>
      <protection/>
    </xf>
    <xf numFmtId="203" fontId="36" fillId="0" borderId="11" xfId="53" applyNumberFormat="1" applyFont="1" applyFill="1" applyBorder="1" applyAlignment="1">
      <alignment horizontal="center" vertical="center"/>
      <protection/>
    </xf>
    <xf numFmtId="14" fontId="73" fillId="25" borderId="11" xfId="53" applyNumberFormat="1" applyFont="1" applyFill="1" applyBorder="1" applyAlignment="1">
      <alignment horizontal="center" vertical="center" wrapText="1"/>
      <protection/>
    </xf>
    <xf numFmtId="0" fontId="73" fillId="25" borderId="11" xfId="53" applyNumberFormat="1" applyFont="1" applyFill="1" applyBorder="1" applyAlignment="1">
      <alignment horizontal="center" vertical="center" wrapText="1"/>
      <protection/>
    </xf>
    <xf numFmtId="0" fontId="76" fillId="28" borderId="11" xfId="48" applyFont="1" applyFill="1" applyBorder="1" applyAlignment="1" applyProtection="1">
      <alignment horizontal="left" vertical="center" wrapText="1"/>
      <protection/>
    </xf>
    <xf numFmtId="0" fontId="76" fillId="28" borderId="11" xfId="48" applyFont="1" applyFill="1" applyBorder="1" applyAlignment="1" applyProtection="1">
      <alignment horizontal="left" vertical="center"/>
      <protection/>
    </xf>
    <xf numFmtId="0" fontId="78" fillId="2" borderId="11" xfId="0" applyFont="1" applyFill="1" applyBorder="1" applyAlignment="1">
      <alignment horizontal="center" vertical="center" wrapText="1"/>
    </xf>
    <xf numFmtId="0" fontId="79" fillId="25" borderId="12" xfId="53" applyFont="1" applyFill="1" applyBorder="1" applyAlignment="1" applyProtection="1">
      <alignment horizontal="right" vertical="center" wrapText="1"/>
      <protection locked="0"/>
    </xf>
    <xf numFmtId="0" fontId="80" fillId="25" borderId="12" xfId="53" applyFont="1" applyFill="1" applyBorder="1" applyAlignment="1" applyProtection="1">
      <alignment vertical="center" wrapText="1"/>
      <protection locked="0"/>
    </xf>
    <xf numFmtId="0" fontId="22" fillId="29" borderId="13" xfId="0" applyFont="1" applyFill="1" applyBorder="1" applyAlignment="1">
      <alignment/>
    </xf>
    <xf numFmtId="0" fontId="22" fillId="29" borderId="14" xfId="0" applyFont="1" applyFill="1" applyBorder="1" applyAlignment="1">
      <alignment/>
    </xf>
    <xf numFmtId="0" fontId="22" fillId="29" borderId="15" xfId="0" applyFont="1" applyFill="1" applyBorder="1" applyAlignment="1">
      <alignment/>
    </xf>
    <xf numFmtId="0" fontId="26" fillId="29" borderId="16" xfId="0" applyFont="1" applyFill="1" applyBorder="1" applyAlignment="1">
      <alignment/>
    </xf>
    <xf numFmtId="0" fontId="26" fillId="29" borderId="0" xfId="0" applyFont="1" applyFill="1" applyBorder="1" applyAlignment="1">
      <alignment/>
    </xf>
    <xf numFmtId="0" fontId="26" fillId="29" borderId="17" xfId="0" applyFont="1" applyFill="1" applyBorder="1" applyAlignment="1">
      <alignment/>
    </xf>
    <xf numFmtId="0" fontId="22" fillId="29" borderId="16" xfId="0" applyFont="1" applyFill="1" applyBorder="1" applyAlignment="1">
      <alignment/>
    </xf>
    <xf numFmtId="0" fontId="22" fillId="29" borderId="0" xfId="0" applyFont="1" applyFill="1" applyBorder="1" applyAlignment="1">
      <alignment/>
    </xf>
    <xf numFmtId="0" fontId="22" fillId="29" borderId="17" xfId="0" applyFont="1" applyFill="1" applyBorder="1" applyAlignment="1">
      <alignment/>
    </xf>
    <xf numFmtId="180" fontId="81" fillId="29" borderId="18" xfId="0" applyNumberFormat="1" applyFont="1" applyFill="1" applyBorder="1" applyAlignment="1">
      <alignment vertical="center" wrapText="1"/>
    </xf>
    <xf numFmtId="180" fontId="81" fillId="29" borderId="19" xfId="0" applyNumberFormat="1" applyFont="1" applyFill="1" applyBorder="1" applyAlignment="1">
      <alignment vertical="center" wrapText="1"/>
    </xf>
    <xf numFmtId="0" fontId="22" fillId="29" borderId="20" xfId="0" applyFont="1" applyFill="1" applyBorder="1" applyAlignment="1">
      <alignment/>
    </xf>
    <xf numFmtId="0" fontId="22" fillId="29" borderId="21" xfId="0" applyFont="1" applyFill="1" applyBorder="1" applyAlignment="1">
      <alignment/>
    </xf>
    <xf numFmtId="0" fontId="22" fillId="29" borderId="22" xfId="0" applyFont="1" applyFill="1" applyBorder="1" applyAlignment="1">
      <alignment/>
    </xf>
    <xf numFmtId="0" fontId="52" fillId="5" borderId="0" xfId="0" applyFont="1" applyFill="1" applyAlignment="1">
      <alignment vertical="center"/>
    </xf>
    <xf numFmtId="207" fontId="36" fillId="0" borderId="11" xfId="53" applyNumberFormat="1" applyFont="1" applyFill="1" applyBorder="1" applyAlignment="1" applyProtection="1">
      <alignment horizontal="center" vertical="center" wrapText="1"/>
      <protection locked="0"/>
    </xf>
    <xf numFmtId="0" fontId="36" fillId="0" borderId="11" xfId="53" applyFont="1" applyFill="1" applyBorder="1" applyAlignment="1">
      <alignment horizontal="left" vertical="center" wrapText="1"/>
      <protection/>
    </xf>
    <xf numFmtId="0" fontId="82" fillId="0" borderId="11" xfId="53" applyFont="1" applyFill="1" applyBorder="1" applyAlignment="1">
      <alignment horizontal="left" vertical="center" wrapText="1"/>
      <protection/>
    </xf>
    <xf numFmtId="0" fontId="22" fillId="0" borderId="11" xfId="53" applyFont="1" applyFill="1" applyBorder="1" applyAlignment="1">
      <alignment horizontal="left" vertical="center" wrapText="1"/>
      <protection/>
    </xf>
    <xf numFmtId="0" fontId="71" fillId="0" borderId="11" xfId="53" applyFont="1" applyFill="1" applyBorder="1" applyAlignment="1">
      <alignment horizontal="left" vertical="center" wrapText="1"/>
      <protection/>
    </xf>
    <xf numFmtId="206" fontId="73" fillId="25" borderId="11" xfId="53" applyNumberFormat="1" applyFont="1" applyFill="1" applyBorder="1" applyAlignment="1">
      <alignment horizontal="center" vertical="center" wrapText="1"/>
      <protection/>
    </xf>
    <xf numFmtId="206" fontId="26" fillId="0" borderId="11" xfId="53" applyNumberFormat="1" applyFont="1" applyFill="1" applyBorder="1" applyAlignment="1">
      <alignment horizontal="center" vertical="center"/>
      <protection/>
    </xf>
    <xf numFmtId="206" fontId="26"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9" fillId="25" borderId="12" xfId="53" applyNumberFormat="1" applyFont="1" applyFill="1" applyBorder="1" applyAlignment="1" applyProtection="1">
      <alignment vertical="center" wrapText="1"/>
      <protection locked="0"/>
    </xf>
    <xf numFmtId="206" fontId="28" fillId="24" borderId="0" xfId="53" applyNumberFormat="1" applyFont="1" applyFill="1" applyBorder="1" applyAlignment="1" applyProtection="1">
      <alignment horizontal="left" wrapText="1"/>
      <protection locked="0"/>
    </xf>
    <xf numFmtId="206" fontId="36" fillId="0" borderId="11"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0" fontId="36" fillId="0" borderId="11" xfId="53" applyFont="1" applyFill="1" applyBorder="1" applyAlignment="1" applyProtection="1">
      <alignment horizontal="left" vertical="center" wrapText="1"/>
      <protection locked="0"/>
    </xf>
    <xf numFmtId="207" fontId="76" fillId="28" borderId="11" xfId="48" applyNumberFormat="1" applyFont="1" applyFill="1" applyBorder="1" applyAlignment="1" applyProtection="1">
      <alignment horizontal="center" vertical="center" wrapText="1"/>
      <protection/>
    </xf>
    <xf numFmtId="207" fontId="83" fillId="28" borderId="11" xfId="48" applyNumberFormat="1" applyFont="1" applyFill="1" applyBorder="1" applyAlignment="1" applyProtection="1">
      <alignment horizontal="center" vertical="center" wrapText="1"/>
      <protection/>
    </xf>
    <xf numFmtId="0" fontId="52" fillId="5" borderId="0" xfId="0" applyFont="1" applyFill="1" applyAlignment="1">
      <alignment horizontal="center" vertical="center"/>
    </xf>
    <xf numFmtId="0" fontId="74" fillId="26" borderId="11" xfId="53" applyFont="1" applyFill="1" applyBorder="1" applyAlignment="1" applyProtection="1">
      <alignment horizontal="center" vertical="center" wrapText="1"/>
      <protection locked="0"/>
    </xf>
    <xf numFmtId="0" fontId="32" fillId="25" borderId="10" xfId="53" applyFont="1" applyFill="1" applyBorder="1" applyAlignment="1" applyProtection="1">
      <alignment horizontal="right" vertical="center" wrapText="1"/>
      <protection locked="0"/>
    </xf>
    <xf numFmtId="181" fontId="83" fillId="30" borderId="11" xfId="0" applyNumberFormat="1" applyFont="1" applyFill="1" applyBorder="1" applyAlignment="1">
      <alignment horizontal="center" vertical="center" wrapText="1"/>
    </xf>
    <xf numFmtId="0" fontId="83" fillId="30" borderId="11" xfId="0" applyFont="1" applyFill="1" applyBorder="1" applyAlignment="1">
      <alignment horizontal="center" vertical="center" wrapText="1"/>
    </xf>
    <xf numFmtId="0" fontId="32" fillId="25" borderId="10" xfId="53" applyFont="1" applyFill="1" applyBorder="1" applyAlignment="1" applyProtection="1">
      <alignment horizontal="right" vertical="center" wrapText="1"/>
      <protection locked="0"/>
    </xf>
    <xf numFmtId="0" fontId="74" fillId="26" borderId="11" xfId="53" applyFont="1" applyFill="1" applyBorder="1" applyAlignment="1" applyProtection="1">
      <alignment horizontal="center" vertical="center" wrapText="1"/>
      <protection locked="0"/>
    </xf>
    <xf numFmtId="206" fontId="76" fillId="28" borderId="11" xfId="48" applyNumberFormat="1" applyFont="1" applyFill="1" applyBorder="1" applyAlignment="1" applyProtection="1">
      <alignment horizontal="center" vertical="center" wrapText="1"/>
      <protection/>
    </xf>
    <xf numFmtId="0" fontId="25" fillId="0" borderId="23" xfId="53" applyNumberFormat="1" applyFont="1" applyBorder="1" applyAlignment="1" applyProtection="1">
      <alignment horizontal="center" vertical="center" wrapText="1"/>
      <protection locked="0"/>
    </xf>
    <xf numFmtId="0" fontId="25" fillId="0" borderId="24" xfId="53" applyNumberFormat="1" applyFont="1" applyBorder="1" applyAlignment="1" applyProtection="1">
      <alignment horizontal="center" vertical="center" wrapText="1"/>
      <protection locked="0"/>
    </xf>
    <xf numFmtId="0" fontId="25" fillId="0" borderId="25" xfId="53" applyNumberFormat="1" applyFont="1" applyBorder="1" applyAlignment="1" applyProtection="1">
      <alignment horizontal="center" vertical="center" wrapText="1"/>
      <protection locked="0"/>
    </xf>
    <xf numFmtId="207" fontId="25" fillId="0" borderId="26" xfId="53" applyNumberFormat="1" applyFont="1" applyBorder="1" applyAlignment="1" applyProtection="1">
      <alignment horizontal="center" vertical="center" wrapText="1"/>
      <protection locked="0"/>
    </xf>
    <xf numFmtId="207" fontId="25" fillId="0" borderId="11" xfId="53" applyNumberFormat="1" applyFont="1" applyBorder="1" applyAlignment="1" applyProtection="1">
      <alignment horizontal="center" vertical="center" wrapText="1"/>
      <protection locked="0"/>
    </xf>
    <xf numFmtId="207" fontId="25" fillId="0" borderId="27" xfId="53" applyNumberFormat="1" applyFont="1" applyBorder="1" applyAlignment="1" applyProtection="1">
      <alignment horizontal="center" vertical="center" wrapText="1"/>
      <protection locked="0"/>
    </xf>
    <xf numFmtId="0" fontId="25" fillId="0" borderId="26" xfId="53" applyFont="1" applyBorder="1" applyAlignment="1" applyProtection="1">
      <alignment horizontal="left" vertical="center" wrapText="1"/>
      <protection locked="0"/>
    </xf>
    <xf numFmtId="0" fontId="25" fillId="0" borderId="11" xfId="53" applyFont="1" applyBorder="1" applyAlignment="1" applyProtection="1">
      <alignment horizontal="left" vertical="center" wrapText="1"/>
      <protection locked="0"/>
    </xf>
    <xf numFmtId="0" fontId="25" fillId="0" borderId="27" xfId="53" applyFont="1" applyBorder="1" applyAlignment="1" applyProtection="1">
      <alignment horizontal="left" vertical="center" wrapText="1"/>
      <protection locked="0"/>
    </xf>
    <xf numFmtId="0" fontId="28" fillId="31" borderId="28" xfId="53" applyFont="1" applyFill="1" applyBorder="1" applyAlignment="1" applyProtection="1">
      <alignment horizontal="center" vertical="center" wrapText="1"/>
      <protection locked="0"/>
    </xf>
    <xf numFmtId="0" fontId="28" fillId="32" borderId="0" xfId="53" applyFont="1" applyFill="1" applyBorder="1" applyAlignment="1" applyProtection="1">
      <alignment horizontal="left" vertical="center" wrapText="1"/>
      <protection locked="0"/>
    </xf>
    <xf numFmtId="0" fontId="28" fillId="32" borderId="0" xfId="53" applyFont="1" applyFill="1" applyAlignment="1" applyProtection="1">
      <alignment horizontal="center" wrapText="1"/>
      <protection locked="0"/>
    </xf>
    <xf numFmtId="190" fontId="25" fillId="24" borderId="10" xfId="53" applyNumberFormat="1" applyFont="1" applyFill="1" applyBorder="1" applyAlignment="1" applyProtection="1">
      <alignment vertical="center" wrapText="1"/>
      <protection locked="0"/>
    </xf>
    <xf numFmtId="207" fontId="36" fillId="5" borderId="0" xfId="0" applyNumberFormat="1" applyFont="1" applyFill="1" applyAlignment="1">
      <alignment horizontal="center" vertical="center"/>
    </xf>
    <xf numFmtId="207" fontId="78" fillId="2" borderId="11" xfId="0" applyNumberFormat="1" applyFont="1" applyFill="1" applyBorder="1" applyAlignment="1">
      <alignment horizontal="center" vertical="center" wrapText="1"/>
    </xf>
    <xf numFmtId="207" fontId="52" fillId="5" borderId="0" xfId="0" applyNumberFormat="1" applyFont="1" applyFill="1" applyAlignment="1">
      <alignment horizontal="center" vertical="center"/>
    </xf>
    <xf numFmtId="207" fontId="36" fillId="0" borderId="0" xfId="0" applyNumberFormat="1" applyFont="1" applyAlignment="1">
      <alignment horizontal="center" vertical="center" wrapText="1"/>
    </xf>
    <xf numFmtId="207" fontId="36" fillId="0" borderId="0" xfId="0" applyNumberFormat="1" applyFont="1" applyAlignment="1">
      <alignment horizontal="center" vertical="center"/>
    </xf>
    <xf numFmtId="0" fontId="74" fillId="26" borderId="11" xfId="53" applyFont="1" applyFill="1" applyBorder="1" applyAlignment="1" applyProtection="1">
      <alignment horizontal="center" vertical="center" wrapText="1"/>
      <protection locked="0"/>
    </xf>
    <xf numFmtId="0" fontId="32" fillId="25" borderId="10" xfId="53" applyFont="1" applyFill="1" applyBorder="1" applyAlignment="1" applyProtection="1">
      <alignment horizontal="right" vertical="center" wrapText="1"/>
      <protection locked="0"/>
    </xf>
    <xf numFmtId="207" fontId="39" fillId="0" borderId="11" xfId="53" applyNumberFormat="1" applyFont="1" applyFill="1" applyBorder="1" applyAlignment="1" applyProtection="1">
      <alignment horizontal="center" vertical="center" wrapText="1"/>
      <protection hidden="1"/>
    </xf>
    <xf numFmtId="207" fontId="84" fillId="0" borderId="11" xfId="53" applyNumberFormat="1" applyFont="1" applyFill="1" applyBorder="1" applyAlignment="1" applyProtection="1">
      <alignment horizontal="center" vertical="center" wrapText="1"/>
      <protection locked="0"/>
    </xf>
    <xf numFmtId="207" fontId="84" fillId="0" borderId="11" xfId="53" applyNumberFormat="1" applyFont="1" applyFill="1" applyBorder="1" applyAlignment="1" applyProtection="1">
      <alignment horizontal="center" vertical="center" wrapText="1"/>
      <protection hidden="1"/>
    </xf>
    <xf numFmtId="1" fontId="77" fillId="0" borderId="11" xfId="53" applyNumberFormat="1" applyFont="1" applyFill="1" applyBorder="1" applyAlignment="1" applyProtection="1">
      <alignment horizontal="center" vertical="center" wrapText="1"/>
      <protection locked="0"/>
    </xf>
    <xf numFmtId="0" fontId="77" fillId="0" borderId="26" xfId="53" applyFont="1" applyBorder="1" applyAlignment="1" applyProtection="1">
      <alignment horizontal="center" vertical="center" wrapText="1"/>
      <protection locked="0"/>
    </xf>
    <xf numFmtId="0" fontId="77" fillId="0" borderId="11" xfId="53" applyFont="1" applyBorder="1" applyAlignment="1" applyProtection="1">
      <alignment horizontal="center" vertical="center" wrapText="1"/>
      <protection locked="0"/>
    </xf>
    <xf numFmtId="0" fontId="77" fillId="0" borderId="27" xfId="53" applyFont="1" applyBorder="1" applyAlignment="1" applyProtection="1">
      <alignment horizontal="center" vertical="center" wrapText="1"/>
      <protection locked="0"/>
    </xf>
    <xf numFmtId="0" fontId="85" fillId="0" borderId="29" xfId="53" applyFont="1" applyBorder="1" applyAlignment="1" applyProtection="1">
      <alignment horizontal="center" vertical="center" wrapText="1"/>
      <protection locked="0"/>
    </xf>
    <xf numFmtId="0" fontId="85" fillId="0" borderId="26" xfId="53" applyFont="1" applyBorder="1" applyAlignment="1" applyProtection="1">
      <alignment horizontal="center" vertical="center" wrapText="1"/>
      <protection locked="0"/>
    </xf>
    <xf numFmtId="0" fontId="85" fillId="0" borderId="30" xfId="53" applyFont="1" applyBorder="1" applyAlignment="1" applyProtection="1">
      <alignment horizontal="center" vertical="center" wrapText="1"/>
      <protection locked="0"/>
    </xf>
    <xf numFmtId="0" fontId="85" fillId="0" borderId="11" xfId="53" applyFont="1" applyBorder="1" applyAlignment="1" applyProtection="1">
      <alignment horizontal="center" vertical="center" wrapText="1"/>
      <protection locked="0"/>
    </xf>
    <xf numFmtId="0" fontId="85" fillId="0" borderId="31" xfId="53" applyFont="1" applyBorder="1" applyAlignment="1" applyProtection="1">
      <alignment horizontal="center" vertical="center" wrapText="1"/>
      <protection locked="0"/>
    </xf>
    <xf numFmtId="0" fontId="85" fillId="0" borderId="27" xfId="53" applyFont="1" applyBorder="1" applyAlignment="1" applyProtection="1">
      <alignment horizontal="center" vertical="center" wrapText="1"/>
      <protection locked="0"/>
    </xf>
    <xf numFmtId="0" fontId="86" fillId="0" borderId="32" xfId="53" applyNumberFormat="1" applyFont="1" applyBorder="1" applyAlignment="1" applyProtection="1">
      <alignment horizontal="center" vertical="center" wrapText="1"/>
      <protection locked="0"/>
    </xf>
    <xf numFmtId="0" fontId="86" fillId="0" borderId="33" xfId="53" applyNumberFormat="1" applyFont="1" applyBorder="1" applyAlignment="1" applyProtection="1">
      <alignment horizontal="center" vertical="center" wrapText="1"/>
      <protection locked="0"/>
    </xf>
    <xf numFmtId="0" fontId="86" fillId="0" borderId="34" xfId="53" applyNumberFormat="1" applyFont="1" applyBorder="1" applyAlignment="1" applyProtection="1">
      <alignment horizontal="center" vertical="center" wrapText="1"/>
      <protection locked="0"/>
    </xf>
    <xf numFmtId="0" fontId="81" fillId="29" borderId="35" xfId="0" applyNumberFormat="1" applyFont="1" applyFill="1" applyBorder="1" applyAlignment="1">
      <alignment horizontal="center" vertical="center" wrapText="1"/>
    </xf>
    <xf numFmtId="180" fontId="81" fillId="29" borderId="35" xfId="0" applyNumberFormat="1" applyFont="1" applyFill="1" applyBorder="1" applyAlignment="1">
      <alignment vertical="center" wrapText="1"/>
    </xf>
    <xf numFmtId="0" fontId="87" fillId="29" borderId="35" xfId="0" applyNumberFormat="1" applyFont="1" applyFill="1" applyBorder="1" applyAlignment="1">
      <alignment horizontal="center" vertical="center" wrapText="1"/>
    </xf>
    <xf numFmtId="0" fontId="85" fillId="29" borderId="35" xfId="0" applyNumberFormat="1" applyFont="1" applyFill="1" applyBorder="1" applyAlignment="1">
      <alignment horizontal="center" vertical="center" wrapText="1"/>
    </xf>
    <xf numFmtId="0" fontId="85" fillId="29" borderId="36" xfId="0" applyNumberFormat="1" applyFont="1" applyFill="1" applyBorder="1" applyAlignment="1">
      <alignment horizontal="center" vertical="center" wrapText="1"/>
    </xf>
    <xf numFmtId="0" fontId="36" fillId="0" borderId="37" xfId="53" applyFont="1" applyFill="1" applyBorder="1" applyAlignment="1" applyProtection="1">
      <alignment horizontal="center" vertical="center" wrapText="1"/>
      <protection locked="0"/>
    </xf>
    <xf numFmtId="0" fontId="75" fillId="0" borderId="37" xfId="53" applyFont="1" applyFill="1" applyBorder="1" applyAlignment="1" applyProtection="1">
      <alignment horizontal="center" vertical="center" wrapText="1"/>
      <protection locked="0"/>
    </xf>
    <xf numFmtId="1" fontId="36" fillId="0" borderId="37" xfId="53" applyNumberFormat="1" applyFont="1" applyFill="1" applyBorder="1" applyAlignment="1" applyProtection="1">
      <alignment horizontal="center" vertical="center" wrapText="1"/>
      <protection locked="0"/>
    </xf>
    <xf numFmtId="14" fontId="36" fillId="0" borderId="37" xfId="53" applyNumberFormat="1" applyFont="1" applyFill="1" applyBorder="1" applyAlignment="1" applyProtection="1">
      <alignment horizontal="center" vertical="center" wrapText="1"/>
      <protection locked="0"/>
    </xf>
    <xf numFmtId="0" fontId="36" fillId="0" borderId="37" xfId="53" applyFont="1" applyFill="1" applyBorder="1" applyAlignment="1" applyProtection="1">
      <alignment horizontal="left" vertical="center" wrapText="1"/>
      <protection locked="0"/>
    </xf>
    <xf numFmtId="203" fontId="36" fillId="0" borderId="37" xfId="53" applyNumberFormat="1" applyFont="1" applyFill="1" applyBorder="1" applyAlignment="1" applyProtection="1">
      <alignment horizontal="center" vertical="center" wrapText="1"/>
      <protection locked="0"/>
    </xf>
    <xf numFmtId="207" fontId="39" fillId="0" borderId="37" xfId="53" applyNumberFormat="1" applyFont="1" applyFill="1" applyBorder="1" applyAlignment="1" applyProtection="1">
      <alignment horizontal="center" vertical="center" wrapText="1"/>
      <protection hidden="1"/>
    </xf>
    <xf numFmtId="207" fontId="84" fillId="0" borderId="37" xfId="53" applyNumberFormat="1" applyFont="1" applyFill="1" applyBorder="1" applyAlignment="1" applyProtection="1">
      <alignment horizontal="center" vertical="center" wrapText="1"/>
      <protection locked="0"/>
    </xf>
    <xf numFmtId="207" fontId="84" fillId="0" borderId="37" xfId="53" applyNumberFormat="1" applyFont="1" applyFill="1" applyBorder="1" applyAlignment="1" applyProtection="1">
      <alignment horizontal="center" vertical="center" wrapText="1"/>
      <protection hidden="1"/>
    </xf>
    <xf numFmtId="1" fontId="25" fillId="0" borderId="37" xfId="53" applyNumberFormat="1" applyFont="1" applyFill="1" applyBorder="1" applyAlignment="1" applyProtection="1">
      <alignment horizontal="center" vertical="center" wrapText="1"/>
      <protection locked="0"/>
    </xf>
    <xf numFmtId="0" fontId="36" fillId="0" borderId="27" xfId="53" applyFont="1" applyFill="1" applyBorder="1" applyAlignment="1" applyProtection="1">
      <alignment horizontal="center" vertical="center" wrapText="1"/>
      <protection locked="0"/>
    </xf>
    <xf numFmtId="0" fontId="75" fillId="0" borderId="27" xfId="53" applyFont="1" applyFill="1" applyBorder="1" applyAlignment="1" applyProtection="1">
      <alignment horizontal="center" vertical="center" wrapText="1"/>
      <protection locked="0"/>
    </xf>
    <xf numFmtId="1" fontId="36" fillId="0" borderId="27" xfId="53" applyNumberFormat="1" applyFont="1" applyFill="1" applyBorder="1" applyAlignment="1" applyProtection="1">
      <alignment horizontal="center" vertical="center" wrapText="1"/>
      <protection locked="0"/>
    </xf>
    <xf numFmtId="14" fontId="36" fillId="0" borderId="27" xfId="53" applyNumberFormat="1" applyFont="1" applyFill="1" applyBorder="1" applyAlignment="1" applyProtection="1">
      <alignment horizontal="center" vertical="center" wrapText="1"/>
      <protection locked="0"/>
    </xf>
    <xf numFmtId="0" fontId="36" fillId="0" borderId="27" xfId="53" applyFont="1" applyFill="1" applyBorder="1" applyAlignment="1" applyProtection="1">
      <alignment horizontal="left" vertical="center" wrapText="1"/>
      <protection locked="0"/>
    </xf>
    <xf numFmtId="203" fontId="36" fillId="0" borderId="27" xfId="53" applyNumberFormat="1" applyFont="1" applyFill="1" applyBorder="1" applyAlignment="1" applyProtection="1">
      <alignment horizontal="center" vertical="center" wrapText="1"/>
      <protection locked="0"/>
    </xf>
    <xf numFmtId="207" fontId="39" fillId="0" borderId="27" xfId="53" applyNumberFormat="1" applyFont="1" applyFill="1" applyBorder="1" applyAlignment="1" applyProtection="1">
      <alignment horizontal="center" vertical="center" wrapText="1"/>
      <protection hidden="1"/>
    </xf>
    <xf numFmtId="1" fontId="25" fillId="0" borderId="27" xfId="53" applyNumberFormat="1" applyFont="1" applyFill="1" applyBorder="1" applyAlignment="1" applyProtection="1">
      <alignment horizontal="center" vertical="center" wrapText="1"/>
      <protection locked="0"/>
    </xf>
    <xf numFmtId="207" fontId="36" fillId="0" borderId="37" xfId="53" applyNumberFormat="1" applyFont="1" applyFill="1" applyBorder="1" applyAlignment="1" applyProtection="1">
      <alignment horizontal="center" vertical="center" wrapText="1"/>
      <protection locked="0"/>
    </xf>
    <xf numFmtId="0" fontId="36" fillId="0" borderId="38" xfId="53" applyFont="1" applyFill="1" applyBorder="1" applyAlignment="1" applyProtection="1">
      <alignment horizontal="center" vertical="center" wrapText="1"/>
      <protection locked="0"/>
    </xf>
    <xf numFmtId="0" fontId="75" fillId="0" borderId="38" xfId="53" applyFont="1" applyFill="1" applyBorder="1" applyAlignment="1" applyProtection="1">
      <alignment horizontal="center" vertical="center" wrapText="1"/>
      <protection locked="0"/>
    </xf>
    <xf numFmtId="1" fontId="36" fillId="0" borderId="38" xfId="53" applyNumberFormat="1" applyFont="1" applyFill="1" applyBorder="1" applyAlignment="1" applyProtection="1">
      <alignment horizontal="center" vertical="center" wrapText="1"/>
      <protection locked="0"/>
    </xf>
    <xf numFmtId="14" fontId="36" fillId="0" borderId="38" xfId="53" applyNumberFormat="1" applyFont="1" applyFill="1" applyBorder="1" applyAlignment="1" applyProtection="1">
      <alignment horizontal="center" vertical="center" wrapText="1"/>
      <protection locked="0"/>
    </xf>
    <xf numFmtId="0" fontId="36" fillId="0" borderId="38" xfId="53" applyFont="1" applyFill="1" applyBorder="1" applyAlignment="1" applyProtection="1">
      <alignment horizontal="left" vertical="center" wrapText="1"/>
      <protection locked="0"/>
    </xf>
    <xf numFmtId="207" fontId="36" fillId="0" borderId="38" xfId="53" applyNumberFormat="1" applyFont="1" applyFill="1" applyBorder="1" applyAlignment="1" applyProtection="1">
      <alignment horizontal="center" vertical="center" wrapText="1"/>
      <protection locked="0"/>
    </xf>
    <xf numFmtId="207" fontId="39" fillId="0" borderId="38" xfId="53" applyNumberFormat="1" applyFont="1" applyFill="1" applyBorder="1" applyAlignment="1" applyProtection="1">
      <alignment horizontal="center" vertical="center" wrapText="1"/>
      <protection hidden="1"/>
    </xf>
    <xf numFmtId="207" fontId="84" fillId="0" borderId="38" xfId="53" applyNumberFormat="1" applyFont="1" applyFill="1" applyBorder="1" applyAlignment="1" applyProtection="1">
      <alignment horizontal="center" vertical="center" wrapText="1"/>
      <protection locked="0"/>
    </xf>
    <xf numFmtId="207" fontId="84" fillId="0" borderId="38" xfId="53" applyNumberFormat="1" applyFont="1" applyFill="1" applyBorder="1" applyAlignment="1" applyProtection="1">
      <alignment horizontal="center" vertical="center" wrapText="1"/>
      <protection hidden="1"/>
    </xf>
    <xf numFmtId="1" fontId="25" fillId="0" borderId="38" xfId="53" applyNumberFormat="1" applyFont="1" applyFill="1" applyBorder="1" applyAlignment="1" applyProtection="1">
      <alignment horizontal="center" vertical="center" wrapText="1"/>
      <protection locked="0"/>
    </xf>
    <xf numFmtId="1" fontId="77" fillId="0" borderId="37" xfId="53" applyNumberFormat="1" applyFont="1" applyFill="1" applyBorder="1" applyAlignment="1" applyProtection="1">
      <alignment horizontal="center" vertical="center" wrapText="1"/>
      <protection locked="0"/>
    </xf>
    <xf numFmtId="1" fontId="77" fillId="0" borderId="38" xfId="53" applyNumberFormat="1" applyFont="1" applyFill="1" applyBorder="1" applyAlignment="1" applyProtection="1">
      <alignment horizontal="center" vertical="center" wrapText="1"/>
      <protection locked="0"/>
    </xf>
    <xf numFmtId="203" fontId="36" fillId="0" borderId="38" xfId="53" applyNumberFormat="1" applyFont="1" applyFill="1" applyBorder="1" applyAlignment="1" applyProtection="1">
      <alignment horizontal="center" vertical="center" wrapText="1"/>
      <protection locked="0"/>
    </xf>
    <xf numFmtId="203" fontId="40" fillId="0" borderId="38" xfId="53" applyNumberFormat="1" applyFont="1" applyFill="1" applyBorder="1" applyAlignment="1" applyProtection="1">
      <alignment horizontal="center" vertical="center" wrapText="1"/>
      <protection locked="0"/>
    </xf>
    <xf numFmtId="203" fontId="40" fillId="0" borderId="37" xfId="53" applyNumberFormat="1" applyFont="1" applyFill="1" applyBorder="1" applyAlignment="1" applyProtection="1">
      <alignment horizontal="center" vertical="center" wrapText="1"/>
      <protection locked="0"/>
    </xf>
    <xf numFmtId="203" fontId="40" fillId="0" borderId="11" xfId="53" applyNumberFormat="1" applyFont="1" applyFill="1" applyBorder="1" applyAlignment="1" applyProtection="1">
      <alignment horizontal="center" vertical="center" wrapText="1"/>
      <protection locked="0"/>
    </xf>
    <xf numFmtId="207" fontId="82" fillId="0" borderId="11" xfId="53" applyNumberFormat="1" applyFont="1" applyFill="1" applyBorder="1" applyAlignment="1" applyProtection="1">
      <alignment horizontal="center" vertical="center" wrapText="1"/>
      <protection locked="0"/>
    </xf>
    <xf numFmtId="207" fontId="82" fillId="0" borderId="11" xfId="53" applyNumberFormat="1" applyFont="1" applyFill="1" applyBorder="1" applyAlignment="1" applyProtection="1">
      <alignment horizontal="center" vertical="center" wrapText="1"/>
      <protection hidden="1"/>
    </xf>
    <xf numFmtId="207" fontId="82" fillId="0" borderId="38" xfId="53" applyNumberFormat="1" applyFont="1" applyFill="1" applyBorder="1" applyAlignment="1" applyProtection="1">
      <alignment horizontal="center" vertical="center" wrapText="1"/>
      <protection locked="0"/>
    </xf>
    <xf numFmtId="207" fontId="82" fillId="0" borderId="38" xfId="53" applyNumberFormat="1" applyFont="1" applyFill="1" applyBorder="1" applyAlignment="1" applyProtection="1">
      <alignment horizontal="center" vertical="center" wrapText="1"/>
      <protection hidden="1"/>
    </xf>
    <xf numFmtId="207" fontId="82" fillId="0" borderId="37" xfId="53" applyNumberFormat="1" applyFont="1" applyFill="1" applyBorder="1" applyAlignment="1" applyProtection="1">
      <alignment horizontal="center" vertical="center" wrapText="1"/>
      <protection locked="0"/>
    </xf>
    <xf numFmtId="207" fontId="82" fillId="0" borderId="37" xfId="53" applyNumberFormat="1" applyFont="1" applyFill="1" applyBorder="1" applyAlignment="1" applyProtection="1">
      <alignment horizontal="center" vertical="center" wrapText="1"/>
      <protection hidden="1"/>
    </xf>
    <xf numFmtId="207" fontId="82" fillId="0" borderId="27" xfId="53" applyNumberFormat="1" applyFont="1" applyFill="1" applyBorder="1" applyAlignment="1" applyProtection="1">
      <alignment horizontal="center" vertical="center" wrapText="1"/>
      <protection locked="0"/>
    </xf>
    <xf numFmtId="207" fontId="82" fillId="0" borderId="27" xfId="53" applyNumberFormat="1" applyFont="1" applyFill="1" applyBorder="1" applyAlignment="1" applyProtection="1">
      <alignment horizontal="center" vertical="center" wrapText="1"/>
      <protection hidden="1"/>
    </xf>
    <xf numFmtId="180" fontId="80" fillId="29" borderId="36" xfId="0" applyNumberFormat="1" applyFont="1" applyFill="1" applyBorder="1" applyAlignment="1">
      <alignment horizontal="left" vertical="center" wrapText="1"/>
    </xf>
    <xf numFmtId="180" fontId="80" fillId="29" borderId="18" xfId="0" applyNumberFormat="1" applyFont="1" applyFill="1" applyBorder="1" applyAlignment="1">
      <alignment horizontal="left" vertical="center" wrapText="1"/>
    </xf>
    <xf numFmtId="180" fontId="80" fillId="29" borderId="19" xfId="0" applyNumberFormat="1" applyFont="1" applyFill="1" applyBorder="1" applyAlignment="1">
      <alignment horizontal="left" vertical="center" wrapText="1"/>
    </xf>
    <xf numFmtId="180" fontId="81" fillId="29" borderId="36" xfId="0" applyNumberFormat="1" applyFont="1" applyFill="1" applyBorder="1" applyAlignment="1">
      <alignment horizontal="left" vertical="center" wrapText="1"/>
    </xf>
    <xf numFmtId="180" fontId="81" fillId="29" borderId="18" xfId="0" applyNumberFormat="1" applyFont="1" applyFill="1" applyBorder="1" applyAlignment="1">
      <alignment horizontal="left" vertical="center" wrapText="1"/>
    </xf>
    <xf numFmtId="180" fontId="81" fillId="29" borderId="19" xfId="0" applyNumberFormat="1" applyFont="1" applyFill="1" applyBorder="1" applyAlignment="1">
      <alignment horizontal="left" vertical="center" wrapText="1"/>
    </xf>
    <xf numFmtId="180" fontId="24" fillId="29" borderId="16" xfId="0" applyNumberFormat="1" applyFont="1" applyFill="1" applyBorder="1" applyAlignment="1">
      <alignment horizontal="center"/>
    </xf>
    <xf numFmtId="180" fontId="24" fillId="29" borderId="0" xfId="0" applyNumberFormat="1" applyFont="1" applyFill="1" applyBorder="1" applyAlignment="1">
      <alignment horizontal="center"/>
    </xf>
    <xf numFmtId="180" fontId="24" fillId="29" borderId="17" xfId="0" applyNumberFormat="1" applyFont="1" applyFill="1" applyBorder="1" applyAlignment="1">
      <alignment horizontal="center"/>
    </xf>
    <xf numFmtId="180" fontId="88" fillId="29" borderId="39" xfId="0" applyNumberFormat="1" applyFont="1" applyFill="1" applyBorder="1" applyAlignment="1">
      <alignment horizontal="right" vertical="center"/>
    </xf>
    <xf numFmtId="180" fontId="88" fillId="29" borderId="40" xfId="0" applyNumberFormat="1" applyFont="1" applyFill="1" applyBorder="1" applyAlignment="1">
      <alignment horizontal="right" vertical="center"/>
    </xf>
    <xf numFmtId="180" fontId="88" fillId="29" borderId="41" xfId="0" applyNumberFormat="1" applyFont="1" applyFill="1" applyBorder="1" applyAlignment="1">
      <alignment horizontal="right" vertical="center"/>
    </xf>
    <xf numFmtId="180" fontId="88" fillId="29" borderId="16" xfId="0" applyNumberFormat="1" applyFont="1" applyFill="1" applyBorder="1" applyAlignment="1">
      <alignment horizontal="right" vertical="center"/>
    </xf>
    <xf numFmtId="180" fontId="88" fillId="29" borderId="0" xfId="0" applyNumberFormat="1" applyFont="1" applyFill="1" applyBorder="1" applyAlignment="1">
      <alignment horizontal="right" vertical="center"/>
    </xf>
    <xf numFmtId="180" fontId="88" fillId="29" borderId="42" xfId="0" applyNumberFormat="1" applyFont="1" applyFill="1" applyBorder="1" applyAlignment="1">
      <alignment horizontal="right" vertical="center"/>
    </xf>
    <xf numFmtId="180" fontId="88" fillId="29" borderId="43" xfId="0" applyNumberFormat="1" applyFont="1" applyFill="1" applyBorder="1" applyAlignment="1">
      <alignment horizontal="right" vertical="center"/>
    </xf>
    <xf numFmtId="180" fontId="88" fillId="29" borderId="44" xfId="0" applyNumberFormat="1" applyFont="1" applyFill="1" applyBorder="1" applyAlignment="1">
      <alignment horizontal="right" vertical="center"/>
    </xf>
    <xf numFmtId="180" fontId="88" fillId="29" borderId="45" xfId="0" applyNumberFormat="1" applyFont="1" applyFill="1" applyBorder="1" applyAlignment="1">
      <alignment horizontal="right" vertical="center"/>
    </xf>
    <xf numFmtId="0" fontId="88" fillId="29" borderId="16" xfId="0" applyFont="1" applyFill="1" applyBorder="1" applyAlignment="1">
      <alignment horizontal="center" vertical="center" wrapText="1"/>
    </xf>
    <xf numFmtId="0" fontId="88" fillId="29" borderId="0" xfId="0" applyFont="1" applyFill="1" applyBorder="1" applyAlignment="1">
      <alignment horizontal="center" vertical="center" wrapText="1"/>
    </xf>
    <xf numFmtId="0" fontId="88" fillId="29" borderId="17" xfId="0" applyFont="1" applyFill="1" applyBorder="1" applyAlignment="1">
      <alignment horizontal="center" vertical="center" wrapText="1"/>
    </xf>
    <xf numFmtId="0" fontId="27" fillId="29" borderId="16" xfId="0" applyFont="1" applyFill="1" applyBorder="1" applyAlignment="1">
      <alignment horizontal="center" vertical="center" wrapText="1"/>
    </xf>
    <xf numFmtId="0" fontId="27" fillId="29" borderId="0" xfId="0" applyFont="1" applyFill="1" applyBorder="1" applyAlignment="1">
      <alignment horizontal="center" vertical="center" wrapText="1"/>
    </xf>
    <xf numFmtId="0" fontId="27" fillId="29" borderId="17" xfId="0" applyFont="1" applyFill="1" applyBorder="1" applyAlignment="1">
      <alignment horizontal="center" vertical="center" wrapText="1"/>
    </xf>
    <xf numFmtId="180" fontId="25" fillId="29" borderId="16" xfId="0" applyNumberFormat="1" applyFont="1" applyFill="1" applyBorder="1" applyAlignment="1">
      <alignment horizontal="center" vertical="center" wrapText="1"/>
    </xf>
    <xf numFmtId="180" fontId="25" fillId="29" borderId="0" xfId="0" applyNumberFormat="1" applyFont="1" applyFill="1" applyBorder="1" applyAlignment="1">
      <alignment horizontal="center" vertical="center"/>
    </xf>
    <xf numFmtId="180" fontId="25" fillId="29" borderId="17" xfId="0" applyNumberFormat="1" applyFont="1" applyFill="1" applyBorder="1" applyAlignment="1">
      <alignment horizontal="center" vertical="center"/>
    </xf>
    <xf numFmtId="180" fontId="89" fillId="29" borderId="16" xfId="0" applyNumberFormat="1" applyFont="1" applyFill="1" applyBorder="1" applyAlignment="1">
      <alignment horizontal="center" vertical="center" wrapText="1"/>
    </xf>
    <xf numFmtId="0" fontId="89" fillId="29" borderId="0" xfId="0" applyFont="1" applyFill="1" applyBorder="1" applyAlignment="1">
      <alignment horizontal="center" vertical="center" wrapText="1"/>
    </xf>
    <xf numFmtId="0" fontId="89" fillId="29" borderId="17" xfId="0" applyFont="1" applyFill="1" applyBorder="1" applyAlignment="1">
      <alignment horizontal="center" vertical="center" wrapText="1"/>
    </xf>
    <xf numFmtId="180" fontId="78" fillId="25" borderId="46" xfId="0" applyNumberFormat="1" applyFont="1" applyFill="1" applyBorder="1" applyAlignment="1">
      <alignment horizontal="center" vertical="center"/>
    </xf>
    <xf numFmtId="180" fontId="78" fillId="25" borderId="47" xfId="0" applyNumberFormat="1" applyFont="1" applyFill="1" applyBorder="1" applyAlignment="1">
      <alignment horizontal="center" vertical="center"/>
    </xf>
    <xf numFmtId="180" fontId="78" fillId="25" borderId="48" xfId="0" applyNumberFormat="1" applyFont="1" applyFill="1" applyBorder="1" applyAlignment="1">
      <alignment horizontal="center" vertical="center"/>
    </xf>
    <xf numFmtId="0" fontId="23" fillId="29" borderId="16" xfId="0" applyFont="1" applyFill="1" applyBorder="1" applyAlignment="1">
      <alignment horizontal="center"/>
    </xf>
    <xf numFmtId="0" fontId="23" fillId="29" borderId="0" xfId="0" applyFont="1" applyFill="1" applyBorder="1" applyAlignment="1">
      <alignment horizontal="center"/>
    </xf>
    <xf numFmtId="0" fontId="23" fillId="29" borderId="17" xfId="0" applyFont="1" applyFill="1" applyBorder="1" applyAlignment="1">
      <alignment horizontal="center"/>
    </xf>
    <xf numFmtId="180" fontId="23" fillId="29" borderId="16" xfId="0" applyNumberFormat="1" applyFont="1" applyFill="1" applyBorder="1" applyAlignment="1">
      <alignment horizontal="center"/>
    </xf>
    <xf numFmtId="180" fontId="23" fillId="29" borderId="0" xfId="0" applyNumberFormat="1" applyFont="1" applyFill="1" applyBorder="1" applyAlignment="1">
      <alignment horizontal="center"/>
    </xf>
    <xf numFmtId="180" fontId="23" fillId="29" borderId="17" xfId="0" applyNumberFormat="1" applyFont="1" applyFill="1" applyBorder="1" applyAlignment="1">
      <alignment horizontal="center"/>
    </xf>
    <xf numFmtId="0" fontId="86" fillId="27" borderId="11" xfId="0" applyFont="1" applyFill="1" applyBorder="1" applyAlignment="1">
      <alignment horizontal="center" vertical="center" wrapText="1"/>
    </xf>
    <xf numFmtId="0" fontId="90" fillId="27" borderId="11" xfId="0" applyFont="1" applyFill="1" applyBorder="1" applyAlignment="1">
      <alignment horizontal="center" vertical="center" wrapText="1"/>
    </xf>
    <xf numFmtId="0" fontId="61" fillId="25" borderId="21" xfId="0" applyFont="1" applyFill="1" applyBorder="1" applyAlignment="1">
      <alignment horizontal="left" vertical="center" wrapText="1"/>
    </xf>
    <xf numFmtId="0" fontId="61" fillId="25" borderId="22" xfId="0" applyFont="1" applyFill="1" applyBorder="1" applyAlignment="1">
      <alignment horizontal="left" vertical="center" wrapText="1"/>
    </xf>
    <xf numFmtId="0" fontId="23" fillId="6" borderId="0" xfId="0" applyFont="1" applyFill="1" applyBorder="1" applyAlignment="1">
      <alignment horizontal="center" vertical="center" wrapText="1"/>
    </xf>
    <xf numFmtId="0" fontId="23" fillId="6" borderId="17"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17" xfId="0" applyFont="1" applyFill="1" applyBorder="1" applyAlignment="1">
      <alignment horizontal="center" vertical="center" wrapText="1"/>
    </xf>
    <xf numFmtId="0" fontId="29" fillId="33" borderId="0" xfId="0" applyFont="1" applyFill="1" applyBorder="1" applyAlignment="1">
      <alignment horizontal="center" vertical="center" wrapText="1"/>
    </xf>
    <xf numFmtId="0" fontId="29" fillId="33" borderId="17" xfId="0" applyFont="1" applyFill="1" applyBorder="1" applyAlignment="1">
      <alignment horizontal="center" vertical="center" wrapText="1"/>
    </xf>
    <xf numFmtId="0" fontId="61" fillId="25" borderId="0" xfId="0" applyFont="1" applyFill="1" applyBorder="1" applyAlignment="1">
      <alignment horizontal="center" vertical="center" wrapText="1"/>
    </xf>
    <xf numFmtId="0" fontId="52" fillId="5" borderId="0" xfId="0" applyFont="1" applyFill="1" applyBorder="1" applyAlignment="1">
      <alignment horizontal="center" vertical="center"/>
    </xf>
    <xf numFmtId="0" fontId="64" fillId="30" borderId="28" xfId="0" applyFont="1" applyFill="1" applyBorder="1" applyAlignment="1">
      <alignment horizontal="center" vertical="center" wrapText="1"/>
    </xf>
    <xf numFmtId="0" fontId="64" fillId="30" borderId="49" xfId="0" applyFont="1" applyFill="1" applyBorder="1" applyAlignment="1">
      <alignment horizontal="center" vertical="center" wrapText="1"/>
    </xf>
    <xf numFmtId="0" fontId="64" fillId="30" borderId="37" xfId="0" applyFont="1" applyFill="1" applyBorder="1" applyAlignment="1">
      <alignment horizontal="center" vertical="center" wrapText="1"/>
    </xf>
    <xf numFmtId="0" fontId="52" fillId="5" borderId="0" xfId="0" applyFont="1" applyFill="1" applyAlignment="1">
      <alignment horizontal="center" vertical="center"/>
    </xf>
    <xf numFmtId="0" fontId="76" fillId="27" borderId="30" xfId="53" applyFont="1" applyFill="1" applyBorder="1" applyAlignment="1">
      <alignment horizontal="center" vertical="center"/>
      <protection/>
    </xf>
    <xf numFmtId="0" fontId="76" fillId="27" borderId="50" xfId="53" applyFont="1" applyFill="1" applyBorder="1" applyAlignment="1">
      <alignment horizontal="center" vertical="center"/>
      <protection/>
    </xf>
    <xf numFmtId="0" fontId="76" fillId="27" borderId="51" xfId="53" applyFont="1" applyFill="1" applyBorder="1" applyAlignment="1">
      <alignment horizontal="center" vertical="center"/>
      <protection/>
    </xf>
    <xf numFmtId="0" fontId="72" fillId="27" borderId="11" xfId="53" applyFont="1" applyFill="1" applyBorder="1" applyAlignment="1">
      <alignment horizontal="center" vertical="center" wrapText="1"/>
      <protection/>
    </xf>
    <xf numFmtId="0" fontId="42" fillId="18" borderId="10" xfId="53" applyFont="1" applyFill="1" applyBorder="1" applyAlignment="1" applyProtection="1">
      <alignment horizontal="left" vertical="center" wrapText="1"/>
      <protection locked="0"/>
    </xf>
    <xf numFmtId="190" fontId="28" fillId="24" borderId="52" xfId="53" applyNumberFormat="1" applyFont="1" applyFill="1" applyBorder="1" applyAlignment="1" applyProtection="1">
      <alignment horizontal="center" vertical="center" wrapText="1"/>
      <protection locked="0"/>
    </xf>
    <xf numFmtId="0" fontId="25" fillId="25" borderId="12" xfId="53" applyFont="1" applyFill="1" applyBorder="1" applyAlignment="1" applyProtection="1">
      <alignment horizontal="right" vertical="center" wrapText="1"/>
      <protection locked="0"/>
    </xf>
    <xf numFmtId="0" fontId="72" fillId="27" borderId="28" xfId="53" applyFont="1" applyFill="1" applyBorder="1" applyAlignment="1">
      <alignment horizontal="center" vertical="center" wrapText="1"/>
      <protection/>
    </xf>
    <xf numFmtId="0" fontId="72" fillId="27" borderId="37" xfId="53" applyFont="1" applyFill="1" applyBorder="1" applyAlignment="1">
      <alignment horizontal="center" vertical="center" wrapText="1"/>
      <protection/>
    </xf>
    <xf numFmtId="0" fontId="30" fillId="18" borderId="10" xfId="53" applyNumberFormat="1" applyFont="1" applyFill="1" applyBorder="1" applyAlignment="1" applyProtection="1">
      <alignment horizontal="left" vertical="center" wrapText="1"/>
      <protection locked="0"/>
    </xf>
    <xf numFmtId="0" fontId="30" fillId="25" borderId="12" xfId="53" applyNumberFormat="1" applyFont="1" applyFill="1" applyBorder="1" applyAlignment="1" applyProtection="1">
      <alignment horizontal="left" vertical="center" wrapText="1"/>
      <protection locked="0"/>
    </xf>
    <xf numFmtId="0" fontId="32" fillId="18" borderId="10" xfId="53" applyNumberFormat="1" applyFont="1" applyFill="1" applyBorder="1" applyAlignment="1" applyProtection="1">
      <alignment horizontal="right" vertical="center" wrapText="1"/>
      <protection locked="0"/>
    </xf>
    <xf numFmtId="0" fontId="91" fillId="25" borderId="0" xfId="53" applyFont="1" applyFill="1" applyBorder="1" applyAlignment="1" applyProtection="1">
      <alignment horizontal="center" vertical="center" wrapText="1"/>
      <protection locked="0"/>
    </xf>
    <xf numFmtId="0" fontId="33" fillId="26" borderId="53"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30" fillId="25" borderId="12" xfId="53" applyFont="1" applyFill="1" applyBorder="1" applyAlignment="1" applyProtection="1">
      <alignment horizontal="left" vertical="center" wrapText="1"/>
      <protection locked="0"/>
    </xf>
    <xf numFmtId="0" fontId="92" fillId="18" borderId="10" xfId="48" applyFont="1" applyFill="1" applyBorder="1" applyAlignment="1" applyProtection="1">
      <alignment horizontal="left" vertical="center" wrapText="1"/>
      <protection locked="0"/>
    </xf>
    <xf numFmtId="0" fontId="73" fillId="27" borderId="11" xfId="53" applyFont="1" applyFill="1" applyBorder="1" applyAlignment="1">
      <alignment horizontal="center" textRotation="90" wrapText="1"/>
      <protection/>
    </xf>
    <xf numFmtId="0" fontId="73" fillId="27" borderId="28" xfId="53" applyFont="1" applyFill="1" applyBorder="1" applyAlignment="1">
      <alignment horizontal="center" textRotation="90" wrapText="1"/>
      <protection/>
    </xf>
    <xf numFmtId="0" fontId="73" fillId="27" borderId="37" xfId="53" applyFont="1" applyFill="1" applyBorder="1" applyAlignment="1">
      <alignment horizontal="center" textRotation="90" wrapText="1"/>
      <protection/>
    </xf>
    <xf numFmtId="0" fontId="72" fillId="27" borderId="11" xfId="53" applyFont="1" applyFill="1" applyBorder="1" applyAlignment="1" applyProtection="1">
      <alignment horizontal="center" vertical="center" wrapText="1"/>
      <protection locked="0"/>
    </xf>
    <xf numFmtId="0" fontId="28" fillId="0" borderId="0" xfId="53"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5" fillId="25" borderId="12" xfId="53" applyFont="1" applyFill="1" applyBorder="1" applyAlignment="1" applyProtection="1">
      <alignment horizontal="right" vertical="center" wrapText="1"/>
      <protection locked="0"/>
    </xf>
    <xf numFmtId="181" fontId="30" fillId="25" borderId="12" xfId="53" applyNumberFormat="1" applyFont="1" applyFill="1" applyBorder="1" applyAlignment="1" applyProtection="1">
      <alignment horizontal="left" vertical="center" wrapText="1"/>
      <protection locked="0"/>
    </xf>
    <xf numFmtId="0" fontId="72" fillId="26" borderId="11" xfId="53" applyFont="1" applyFill="1" applyBorder="1" applyAlignment="1" applyProtection="1">
      <alignment horizontal="center" vertical="center" wrapText="1"/>
      <protection locked="0"/>
    </xf>
    <xf numFmtId="0" fontId="34" fillId="25" borderId="0" xfId="53" applyFont="1" applyFill="1" applyBorder="1" applyAlignment="1" applyProtection="1">
      <alignment horizontal="center" vertical="center" wrapText="1"/>
      <protection locked="0"/>
    </xf>
    <xf numFmtId="0" fontId="33" fillId="26" borderId="53" xfId="53" applyFont="1" applyFill="1" applyBorder="1" applyAlignment="1" applyProtection="1">
      <alignment horizontal="center" vertical="center" wrapText="1"/>
      <protection locked="0"/>
    </xf>
    <xf numFmtId="0" fontId="25" fillId="25" borderId="10" xfId="53" applyFont="1" applyFill="1" applyBorder="1" applyAlignment="1" applyProtection="1">
      <alignment horizontal="right" vertical="center" wrapText="1"/>
      <protection locked="0"/>
    </xf>
    <xf numFmtId="0" fontId="93" fillId="25" borderId="10" xfId="48" applyFont="1" applyFill="1" applyBorder="1" applyAlignment="1" applyProtection="1">
      <alignment horizontal="left" vertical="center" wrapText="1"/>
      <protection locked="0"/>
    </xf>
    <xf numFmtId="207" fontId="83" fillId="25" borderId="10" xfId="53" applyNumberFormat="1" applyFont="1" applyFill="1" applyBorder="1" applyAlignment="1" applyProtection="1">
      <alignment horizontal="left" vertical="center" wrapText="1"/>
      <protection locked="0"/>
    </xf>
    <xf numFmtId="2" fontId="72" fillId="26" borderId="11" xfId="53" applyNumberFormat="1" applyFont="1" applyFill="1" applyBorder="1" applyAlignment="1" applyProtection="1">
      <alignment horizontal="center" textRotation="90" wrapText="1"/>
      <protection locked="0"/>
    </xf>
    <xf numFmtId="0" fontId="32" fillId="25" borderId="10" xfId="53" applyFont="1" applyFill="1" applyBorder="1" applyAlignment="1" applyProtection="1">
      <alignment horizontal="right" vertical="center" wrapText="1"/>
      <protection locked="0"/>
    </xf>
    <xf numFmtId="0" fontId="83" fillId="25" borderId="10" xfId="53" applyFont="1" applyFill="1" applyBorder="1" applyAlignment="1" applyProtection="1">
      <alignment horizontal="left" vertical="center" wrapText="1"/>
      <protection locked="0"/>
    </xf>
    <xf numFmtId="14" fontId="72" fillId="26" borderId="11" xfId="53" applyNumberFormat="1" applyFont="1" applyFill="1" applyBorder="1" applyAlignment="1" applyProtection="1">
      <alignment horizontal="center" vertical="center" wrapText="1"/>
      <protection locked="0"/>
    </xf>
    <xf numFmtId="190" fontId="25" fillId="24" borderId="52" xfId="53" applyNumberFormat="1" applyFont="1" applyFill="1" applyBorder="1" applyAlignment="1" applyProtection="1">
      <alignment horizontal="center" vertical="center" wrapText="1"/>
      <protection locked="0"/>
    </xf>
    <xf numFmtId="0" fontId="30" fillId="25" borderId="12" xfId="53" applyFont="1" applyFill="1" applyBorder="1" applyAlignment="1" applyProtection="1">
      <alignment horizontal="left" vertical="center" wrapText="1"/>
      <protection locked="0"/>
    </xf>
    <xf numFmtId="0" fontId="74" fillId="26" borderId="11" xfId="53" applyFont="1" applyFill="1" applyBorder="1" applyAlignment="1" applyProtection="1">
      <alignment horizontal="center" vertical="center" wrapText="1"/>
      <protection locked="0"/>
    </xf>
    <xf numFmtId="0" fontId="33" fillId="27" borderId="53" xfId="53" applyFont="1" applyFill="1" applyBorder="1" applyAlignment="1" applyProtection="1">
      <alignment horizontal="center" vertical="center" wrapText="1"/>
      <protection locked="0"/>
    </xf>
    <xf numFmtId="0" fontId="32" fillId="18" borderId="10" xfId="53" applyNumberFormat="1" applyFont="1" applyFill="1" applyBorder="1" applyAlignment="1" applyProtection="1">
      <alignment horizontal="center" vertical="center" wrapText="1"/>
      <protection locked="0"/>
    </xf>
    <xf numFmtId="206" fontId="72" fillId="27" borderId="11" xfId="53" applyNumberFormat="1" applyFont="1" applyFill="1" applyBorder="1" applyAlignment="1">
      <alignment horizontal="center" vertical="center" wrapText="1"/>
      <protection/>
    </xf>
    <xf numFmtId="14" fontId="28" fillId="34" borderId="54" xfId="53" applyNumberFormat="1" applyFont="1" applyFill="1" applyBorder="1" applyAlignment="1" applyProtection="1">
      <alignment horizontal="left" vertical="center" wrapText="1"/>
      <protection locked="0"/>
    </xf>
    <xf numFmtId="0" fontId="74" fillId="26" borderId="26" xfId="53" applyFont="1" applyFill="1" applyBorder="1" applyAlignment="1" applyProtection="1">
      <alignment horizontal="center" vertical="center" wrapText="1"/>
      <protection locked="0"/>
    </xf>
    <xf numFmtId="0" fontId="76" fillId="25" borderId="10" xfId="48" applyFont="1" applyFill="1" applyBorder="1" applyAlignment="1" applyProtection="1">
      <alignment horizontal="center" vertical="center" wrapText="1"/>
      <protection locked="0"/>
    </xf>
    <xf numFmtId="0" fontId="29" fillId="25" borderId="12" xfId="53" applyFont="1" applyFill="1" applyBorder="1" applyAlignment="1" applyProtection="1">
      <alignment horizontal="center" vertical="center" wrapText="1"/>
      <protection locked="0"/>
    </xf>
    <xf numFmtId="2" fontId="72" fillId="26" borderId="26" xfId="53" applyNumberFormat="1" applyFont="1" applyFill="1" applyBorder="1" applyAlignment="1" applyProtection="1">
      <alignment horizontal="center" vertical="center" wrapText="1"/>
      <protection locked="0"/>
    </xf>
    <xf numFmtId="2" fontId="72" fillId="26" borderId="32" xfId="53" applyNumberFormat="1" applyFont="1" applyFill="1" applyBorder="1" applyAlignment="1" applyProtection="1">
      <alignment horizontal="center" vertical="center" wrapText="1"/>
      <protection locked="0"/>
    </xf>
    <xf numFmtId="2" fontId="72" fillId="26" borderId="55" xfId="53" applyNumberFormat="1" applyFont="1" applyFill="1" applyBorder="1" applyAlignment="1" applyProtection="1">
      <alignment horizontal="center" vertical="center" wrapText="1"/>
      <protection locked="0"/>
    </xf>
    <xf numFmtId="0" fontId="74" fillId="26" borderId="28" xfId="53" applyFont="1" applyFill="1" applyBorder="1" applyAlignment="1" applyProtection="1">
      <alignment horizontal="center" vertical="center" wrapText="1"/>
      <protection locked="0"/>
    </xf>
    <xf numFmtId="0" fontId="72" fillId="26" borderId="23" xfId="53" applyFont="1" applyFill="1" applyBorder="1" applyAlignment="1" applyProtection="1">
      <alignment horizontal="center" vertical="center" wrapText="1"/>
      <protection locked="0"/>
    </xf>
    <xf numFmtId="0" fontId="72" fillId="26" borderId="56" xfId="53" applyFont="1" applyFill="1" applyBorder="1" applyAlignment="1" applyProtection="1">
      <alignment horizontal="center" vertical="center" wrapText="1"/>
      <protection locked="0"/>
    </xf>
    <xf numFmtId="2" fontId="72" fillId="26" borderId="57" xfId="53" applyNumberFormat="1" applyFont="1" applyFill="1" applyBorder="1" applyAlignment="1" applyProtection="1">
      <alignment horizontal="center" vertical="center" wrapText="1"/>
      <protection locked="0"/>
    </xf>
    <xf numFmtId="2" fontId="72" fillId="26" borderId="58" xfId="53" applyNumberFormat="1" applyFont="1" applyFill="1" applyBorder="1" applyAlignment="1" applyProtection="1">
      <alignment horizontal="center" vertical="center" wrapText="1"/>
      <protection locked="0"/>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png" /></Relationships>
</file>

<file path=xl/drawings/_rels/drawing19.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2</xdr:row>
      <xdr:rowOff>66675</xdr:rowOff>
    </xdr:from>
    <xdr:to>
      <xdr:col>6</xdr:col>
      <xdr:colOff>133350</xdr:colOff>
      <xdr:row>7</xdr:row>
      <xdr:rowOff>47625</xdr:rowOff>
    </xdr:to>
    <xdr:pic>
      <xdr:nvPicPr>
        <xdr:cNvPr id="1" name="Resim 1"/>
        <xdr:cNvPicPr preferRelativeResize="1">
          <a:picLocks noChangeAspect="0"/>
        </xdr:cNvPicPr>
      </xdr:nvPicPr>
      <xdr:blipFill>
        <a:blip r:embed="rId1"/>
        <a:stretch>
          <a:fillRect/>
        </a:stretch>
      </xdr:blipFill>
      <xdr:spPr>
        <a:xfrm>
          <a:off x="2847975" y="1704975"/>
          <a:ext cx="800100" cy="809625"/>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123825</xdr:rowOff>
    </xdr:from>
    <xdr:to>
      <xdr:col>3</xdr:col>
      <xdr:colOff>219075</xdr:colOff>
      <xdr:row>1</xdr:row>
      <xdr:rowOff>285750</xdr:rowOff>
    </xdr:to>
    <xdr:pic>
      <xdr:nvPicPr>
        <xdr:cNvPr id="1" name="Resim 1"/>
        <xdr:cNvPicPr preferRelativeResize="1">
          <a:picLocks noChangeAspect="0"/>
        </xdr:cNvPicPr>
      </xdr:nvPicPr>
      <xdr:blipFill>
        <a:blip r:embed="rId1"/>
        <a:stretch>
          <a:fillRect/>
        </a:stretch>
      </xdr:blipFill>
      <xdr:spPr>
        <a:xfrm>
          <a:off x="295275" y="123825"/>
          <a:ext cx="790575" cy="781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3</xdr:col>
      <xdr:colOff>161925</xdr:colOff>
      <xdr:row>1</xdr:row>
      <xdr:rowOff>285750</xdr:rowOff>
    </xdr:to>
    <xdr:pic>
      <xdr:nvPicPr>
        <xdr:cNvPr id="1" name="Resim 1"/>
        <xdr:cNvPicPr preferRelativeResize="1">
          <a:picLocks noChangeAspect="0"/>
        </xdr:cNvPicPr>
      </xdr:nvPicPr>
      <xdr:blipFill>
        <a:blip r:embed="rId1"/>
        <a:stretch>
          <a:fillRect/>
        </a:stretch>
      </xdr:blipFill>
      <xdr:spPr>
        <a:xfrm>
          <a:off x="238125" y="123825"/>
          <a:ext cx="790575" cy="781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76200</xdr:rowOff>
    </xdr:from>
    <xdr:to>
      <xdr:col>3</xdr:col>
      <xdr:colOff>209550</xdr:colOff>
      <xdr:row>1</xdr:row>
      <xdr:rowOff>238125</xdr:rowOff>
    </xdr:to>
    <xdr:pic>
      <xdr:nvPicPr>
        <xdr:cNvPr id="1" name="Resim 1"/>
        <xdr:cNvPicPr preferRelativeResize="1">
          <a:picLocks noChangeAspect="0"/>
        </xdr:cNvPicPr>
      </xdr:nvPicPr>
      <xdr:blipFill>
        <a:blip r:embed="rId1"/>
        <a:stretch>
          <a:fillRect/>
        </a:stretch>
      </xdr:blipFill>
      <xdr:spPr>
        <a:xfrm>
          <a:off x="285750" y="76200"/>
          <a:ext cx="790575" cy="781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0</xdr:row>
      <xdr:rowOff>142875</xdr:rowOff>
    </xdr:from>
    <xdr:to>
      <xdr:col>4</xdr:col>
      <xdr:colOff>561975</xdr:colOff>
      <xdr:row>1</xdr:row>
      <xdr:rowOff>304800</xdr:rowOff>
    </xdr:to>
    <xdr:pic>
      <xdr:nvPicPr>
        <xdr:cNvPr id="1" name="Resim 1"/>
        <xdr:cNvPicPr preferRelativeResize="1">
          <a:picLocks noChangeAspect="0"/>
        </xdr:cNvPicPr>
      </xdr:nvPicPr>
      <xdr:blipFill>
        <a:blip r:embed="rId1"/>
        <a:stretch>
          <a:fillRect/>
        </a:stretch>
      </xdr:blipFill>
      <xdr:spPr>
        <a:xfrm>
          <a:off x="361950" y="142875"/>
          <a:ext cx="790575" cy="781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85725</xdr:rowOff>
    </xdr:from>
    <xdr:to>
      <xdr:col>3</xdr:col>
      <xdr:colOff>304800</xdr:colOff>
      <xdr:row>1</xdr:row>
      <xdr:rowOff>247650</xdr:rowOff>
    </xdr:to>
    <xdr:pic>
      <xdr:nvPicPr>
        <xdr:cNvPr id="1" name="Resim 1"/>
        <xdr:cNvPicPr preferRelativeResize="1">
          <a:picLocks noChangeAspect="0"/>
        </xdr:cNvPicPr>
      </xdr:nvPicPr>
      <xdr:blipFill>
        <a:blip r:embed="rId1"/>
        <a:stretch>
          <a:fillRect/>
        </a:stretch>
      </xdr:blipFill>
      <xdr:spPr>
        <a:xfrm>
          <a:off x="381000" y="85725"/>
          <a:ext cx="790575" cy="781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123825</xdr:rowOff>
    </xdr:from>
    <xdr:to>
      <xdr:col>3</xdr:col>
      <xdr:colOff>219075</xdr:colOff>
      <xdr:row>1</xdr:row>
      <xdr:rowOff>285750</xdr:rowOff>
    </xdr:to>
    <xdr:pic>
      <xdr:nvPicPr>
        <xdr:cNvPr id="1" name="Resim 1"/>
        <xdr:cNvPicPr preferRelativeResize="1">
          <a:picLocks noChangeAspect="0"/>
        </xdr:cNvPicPr>
      </xdr:nvPicPr>
      <xdr:blipFill>
        <a:blip r:embed="rId1"/>
        <a:stretch>
          <a:fillRect/>
        </a:stretch>
      </xdr:blipFill>
      <xdr:spPr>
        <a:xfrm>
          <a:off x="295275" y="123825"/>
          <a:ext cx="790575" cy="781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3</xdr:col>
      <xdr:colOff>161925</xdr:colOff>
      <xdr:row>1</xdr:row>
      <xdr:rowOff>285750</xdr:rowOff>
    </xdr:to>
    <xdr:pic>
      <xdr:nvPicPr>
        <xdr:cNvPr id="1" name="Resim 1"/>
        <xdr:cNvPicPr preferRelativeResize="1">
          <a:picLocks noChangeAspect="0"/>
        </xdr:cNvPicPr>
      </xdr:nvPicPr>
      <xdr:blipFill>
        <a:blip r:embed="rId1"/>
        <a:stretch>
          <a:fillRect/>
        </a:stretch>
      </xdr:blipFill>
      <xdr:spPr>
        <a:xfrm>
          <a:off x="238125" y="123825"/>
          <a:ext cx="790575" cy="781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76200</xdr:rowOff>
    </xdr:from>
    <xdr:to>
      <xdr:col>3</xdr:col>
      <xdr:colOff>209550</xdr:colOff>
      <xdr:row>1</xdr:row>
      <xdr:rowOff>238125</xdr:rowOff>
    </xdr:to>
    <xdr:pic>
      <xdr:nvPicPr>
        <xdr:cNvPr id="1" name="Resim 1"/>
        <xdr:cNvPicPr preferRelativeResize="1">
          <a:picLocks noChangeAspect="0"/>
        </xdr:cNvPicPr>
      </xdr:nvPicPr>
      <xdr:blipFill>
        <a:blip r:embed="rId1"/>
        <a:stretch>
          <a:fillRect/>
        </a:stretch>
      </xdr:blipFill>
      <xdr:spPr>
        <a:xfrm>
          <a:off x="285750" y="76200"/>
          <a:ext cx="790575" cy="781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85725</xdr:rowOff>
    </xdr:from>
    <xdr:to>
      <xdr:col>3</xdr:col>
      <xdr:colOff>304800</xdr:colOff>
      <xdr:row>1</xdr:row>
      <xdr:rowOff>247650</xdr:rowOff>
    </xdr:to>
    <xdr:pic>
      <xdr:nvPicPr>
        <xdr:cNvPr id="1" name="Resim 1"/>
        <xdr:cNvPicPr preferRelativeResize="1">
          <a:picLocks noChangeAspect="0"/>
        </xdr:cNvPicPr>
      </xdr:nvPicPr>
      <xdr:blipFill>
        <a:blip r:embed="rId1"/>
        <a:stretch>
          <a:fillRect/>
        </a:stretch>
      </xdr:blipFill>
      <xdr:spPr>
        <a:xfrm>
          <a:off x="381000" y="85725"/>
          <a:ext cx="790575" cy="781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123825</xdr:rowOff>
    </xdr:from>
    <xdr:to>
      <xdr:col>3</xdr:col>
      <xdr:colOff>219075</xdr:colOff>
      <xdr:row>1</xdr:row>
      <xdr:rowOff>285750</xdr:rowOff>
    </xdr:to>
    <xdr:pic>
      <xdr:nvPicPr>
        <xdr:cNvPr id="1" name="Resim 1"/>
        <xdr:cNvPicPr preferRelativeResize="1">
          <a:picLocks noChangeAspect="0"/>
        </xdr:cNvPicPr>
      </xdr:nvPicPr>
      <xdr:blipFill>
        <a:blip r:embed="rId1"/>
        <a:stretch>
          <a:fillRect/>
        </a:stretch>
      </xdr:blipFill>
      <xdr:spPr>
        <a:xfrm>
          <a:off x="295275" y="123825"/>
          <a:ext cx="7905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0</xdr:row>
      <xdr:rowOff>38100</xdr:rowOff>
    </xdr:from>
    <xdr:to>
      <xdr:col>3</xdr:col>
      <xdr:colOff>257175</xdr:colOff>
      <xdr:row>1</xdr:row>
      <xdr:rowOff>276225</xdr:rowOff>
    </xdr:to>
    <xdr:pic>
      <xdr:nvPicPr>
        <xdr:cNvPr id="1" name="Resim 1"/>
        <xdr:cNvPicPr preferRelativeResize="1">
          <a:picLocks noChangeAspect="0"/>
        </xdr:cNvPicPr>
      </xdr:nvPicPr>
      <xdr:blipFill>
        <a:blip r:embed="rId1"/>
        <a:stretch>
          <a:fillRect/>
        </a:stretch>
      </xdr:blipFill>
      <xdr:spPr>
        <a:xfrm>
          <a:off x="1095375" y="38100"/>
          <a:ext cx="933450" cy="8096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3</xdr:col>
      <xdr:colOff>161925</xdr:colOff>
      <xdr:row>1</xdr:row>
      <xdr:rowOff>285750</xdr:rowOff>
    </xdr:to>
    <xdr:pic>
      <xdr:nvPicPr>
        <xdr:cNvPr id="1" name="Resim 1"/>
        <xdr:cNvPicPr preferRelativeResize="1">
          <a:picLocks noChangeAspect="0"/>
        </xdr:cNvPicPr>
      </xdr:nvPicPr>
      <xdr:blipFill>
        <a:blip r:embed="rId1"/>
        <a:stretch>
          <a:fillRect/>
        </a:stretch>
      </xdr:blipFill>
      <xdr:spPr>
        <a:xfrm>
          <a:off x="238125" y="123825"/>
          <a:ext cx="790575" cy="7810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76200</xdr:rowOff>
    </xdr:from>
    <xdr:to>
      <xdr:col>3</xdr:col>
      <xdr:colOff>209550</xdr:colOff>
      <xdr:row>1</xdr:row>
      <xdr:rowOff>238125</xdr:rowOff>
    </xdr:to>
    <xdr:pic>
      <xdr:nvPicPr>
        <xdr:cNvPr id="1" name="Resim 1"/>
        <xdr:cNvPicPr preferRelativeResize="1">
          <a:picLocks noChangeAspect="0"/>
        </xdr:cNvPicPr>
      </xdr:nvPicPr>
      <xdr:blipFill>
        <a:blip r:embed="rId1"/>
        <a:stretch>
          <a:fillRect/>
        </a:stretch>
      </xdr:blipFill>
      <xdr:spPr>
        <a:xfrm>
          <a:off x="285750" y="76200"/>
          <a:ext cx="79057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114300</xdr:rowOff>
    </xdr:from>
    <xdr:to>
      <xdr:col>2</xdr:col>
      <xdr:colOff>419100</xdr:colOff>
      <xdr:row>1</xdr:row>
      <xdr:rowOff>276225</xdr:rowOff>
    </xdr:to>
    <xdr:pic>
      <xdr:nvPicPr>
        <xdr:cNvPr id="1" name="Resim 1"/>
        <xdr:cNvPicPr preferRelativeResize="1">
          <a:picLocks noChangeAspect="0"/>
        </xdr:cNvPicPr>
      </xdr:nvPicPr>
      <xdr:blipFill>
        <a:blip r:embed="rId1"/>
        <a:stretch>
          <a:fillRect/>
        </a:stretch>
      </xdr:blipFill>
      <xdr:spPr>
        <a:xfrm>
          <a:off x="28575" y="114300"/>
          <a:ext cx="7905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76200</xdr:rowOff>
    </xdr:from>
    <xdr:to>
      <xdr:col>3</xdr:col>
      <xdr:colOff>85725</xdr:colOff>
      <xdr:row>1</xdr:row>
      <xdr:rowOff>285750</xdr:rowOff>
    </xdr:to>
    <xdr:pic>
      <xdr:nvPicPr>
        <xdr:cNvPr id="1" name="Resim 1"/>
        <xdr:cNvPicPr preferRelativeResize="1">
          <a:picLocks noChangeAspect="0"/>
        </xdr:cNvPicPr>
      </xdr:nvPicPr>
      <xdr:blipFill>
        <a:blip r:embed="rId1"/>
        <a:stretch>
          <a:fillRect/>
        </a:stretch>
      </xdr:blipFill>
      <xdr:spPr>
        <a:xfrm>
          <a:off x="800100" y="76200"/>
          <a:ext cx="81915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28575</xdr:rowOff>
    </xdr:from>
    <xdr:to>
      <xdr:col>3</xdr:col>
      <xdr:colOff>114300</xdr:colOff>
      <xdr:row>1</xdr:row>
      <xdr:rowOff>314325</xdr:rowOff>
    </xdr:to>
    <xdr:pic>
      <xdr:nvPicPr>
        <xdr:cNvPr id="1" name="Resim 1"/>
        <xdr:cNvPicPr preferRelativeResize="1">
          <a:picLocks noChangeAspect="0"/>
        </xdr:cNvPicPr>
      </xdr:nvPicPr>
      <xdr:blipFill>
        <a:blip r:embed="rId1"/>
        <a:stretch>
          <a:fillRect/>
        </a:stretch>
      </xdr:blipFill>
      <xdr:spPr>
        <a:xfrm>
          <a:off x="857250" y="28575"/>
          <a:ext cx="876300"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114300</xdr:rowOff>
    </xdr:from>
    <xdr:to>
      <xdr:col>2</xdr:col>
      <xdr:colOff>447675</xdr:colOff>
      <xdr:row>1</xdr:row>
      <xdr:rowOff>276225</xdr:rowOff>
    </xdr:to>
    <xdr:pic>
      <xdr:nvPicPr>
        <xdr:cNvPr id="1" name="Resim 1"/>
        <xdr:cNvPicPr preferRelativeResize="1">
          <a:picLocks noChangeAspect="0"/>
        </xdr:cNvPicPr>
      </xdr:nvPicPr>
      <xdr:blipFill>
        <a:blip r:embed="rId1"/>
        <a:stretch>
          <a:fillRect/>
        </a:stretch>
      </xdr:blipFill>
      <xdr:spPr>
        <a:xfrm>
          <a:off x="57150" y="114300"/>
          <a:ext cx="790575"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3</xdr:col>
      <xdr:colOff>161925</xdr:colOff>
      <xdr:row>1</xdr:row>
      <xdr:rowOff>285750</xdr:rowOff>
    </xdr:to>
    <xdr:pic>
      <xdr:nvPicPr>
        <xdr:cNvPr id="1" name="Resim 1"/>
        <xdr:cNvPicPr preferRelativeResize="1">
          <a:picLocks noChangeAspect="0"/>
        </xdr:cNvPicPr>
      </xdr:nvPicPr>
      <xdr:blipFill>
        <a:blip r:embed="rId1"/>
        <a:stretch>
          <a:fillRect/>
        </a:stretch>
      </xdr:blipFill>
      <xdr:spPr>
        <a:xfrm>
          <a:off x="238125" y="123825"/>
          <a:ext cx="790575" cy="781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76200</xdr:rowOff>
    </xdr:from>
    <xdr:to>
      <xdr:col>3</xdr:col>
      <xdr:colOff>209550</xdr:colOff>
      <xdr:row>1</xdr:row>
      <xdr:rowOff>238125</xdr:rowOff>
    </xdr:to>
    <xdr:pic>
      <xdr:nvPicPr>
        <xdr:cNvPr id="1" name="Resim 1"/>
        <xdr:cNvPicPr preferRelativeResize="1">
          <a:picLocks noChangeAspect="0"/>
        </xdr:cNvPicPr>
      </xdr:nvPicPr>
      <xdr:blipFill>
        <a:blip r:embed="rId1"/>
        <a:stretch>
          <a:fillRect/>
        </a:stretch>
      </xdr:blipFill>
      <xdr:spPr>
        <a:xfrm>
          <a:off x="285750" y="76200"/>
          <a:ext cx="790575" cy="781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85725</xdr:rowOff>
    </xdr:from>
    <xdr:to>
      <xdr:col>3</xdr:col>
      <xdr:colOff>304800</xdr:colOff>
      <xdr:row>1</xdr:row>
      <xdr:rowOff>247650</xdr:rowOff>
    </xdr:to>
    <xdr:pic>
      <xdr:nvPicPr>
        <xdr:cNvPr id="1" name="Resim 1"/>
        <xdr:cNvPicPr preferRelativeResize="1">
          <a:picLocks noChangeAspect="0"/>
        </xdr:cNvPicPr>
      </xdr:nvPicPr>
      <xdr:blipFill>
        <a:blip r:embed="rId1"/>
        <a:stretch>
          <a:fillRect/>
        </a:stretch>
      </xdr:blipFill>
      <xdr:spPr>
        <a:xfrm>
          <a:off x="381000" y="85725"/>
          <a:ext cx="79057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8"/>
  <sheetViews>
    <sheetView tabSelected="1" view="pageBreakPreview" zoomScale="112" zoomScaleSheetLayoutView="112" zoomScalePageLayoutView="0" workbookViewId="0" topLeftCell="A16">
      <selection activeCell="Q14" sqref="Q14"/>
    </sheetView>
  </sheetViews>
  <sheetFormatPr defaultColWidth="9.140625" defaultRowHeight="12.75"/>
  <cols>
    <col min="1" max="1" width="11.28125" style="1" customWidth="1"/>
    <col min="2" max="9" width="8.28125" style="1" customWidth="1"/>
    <col min="10" max="10" width="9.421875" style="1" customWidth="1"/>
    <col min="11" max="11" width="11.7109375" style="1" customWidth="1"/>
    <col min="12" max="12" width="3.57421875" style="1" customWidth="1"/>
    <col min="13" max="13" width="3.8515625" style="1" customWidth="1"/>
    <col min="14" max="16384" width="9.140625" style="1" customWidth="1"/>
  </cols>
  <sheetData>
    <row r="1" spans="1:11" ht="12.75">
      <c r="A1" s="122"/>
      <c r="B1" s="123"/>
      <c r="C1" s="123"/>
      <c r="D1" s="123"/>
      <c r="E1" s="123"/>
      <c r="F1" s="123"/>
      <c r="G1" s="123"/>
      <c r="H1" s="123"/>
      <c r="I1" s="123"/>
      <c r="J1" s="123"/>
      <c r="K1" s="124"/>
    </row>
    <row r="2" spans="1:11" ht="116.25" customHeight="1">
      <c r="A2" s="265" t="s">
        <v>728</v>
      </c>
      <c r="B2" s="266"/>
      <c r="C2" s="266"/>
      <c r="D2" s="266"/>
      <c r="E2" s="266"/>
      <c r="F2" s="266"/>
      <c r="G2" s="266"/>
      <c r="H2" s="266"/>
      <c r="I2" s="266"/>
      <c r="J2" s="266"/>
      <c r="K2" s="267"/>
    </row>
    <row r="3" spans="1:11" ht="14.25">
      <c r="A3" s="125"/>
      <c r="B3" s="126"/>
      <c r="C3" s="126"/>
      <c r="D3" s="126"/>
      <c r="E3" s="126"/>
      <c r="F3" s="126"/>
      <c r="G3" s="126"/>
      <c r="H3" s="126"/>
      <c r="I3" s="126"/>
      <c r="J3" s="126"/>
      <c r="K3" s="127"/>
    </row>
    <row r="4" spans="1:11" ht="12.75">
      <c r="A4" s="128"/>
      <c r="B4" s="129"/>
      <c r="C4" s="129"/>
      <c r="D4" s="129"/>
      <c r="E4" s="129"/>
      <c r="F4" s="129"/>
      <c r="G4" s="129"/>
      <c r="H4" s="129"/>
      <c r="I4" s="129"/>
      <c r="J4" s="129"/>
      <c r="K4" s="130"/>
    </row>
    <row r="5" spans="1:11" ht="12.75">
      <c r="A5" s="128"/>
      <c r="B5" s="129"/>
      <c r="C5" s="129"/>
      <c r="D5" s="129"/>
      <c r="E5" s="129"/>
      <c r="F5" s="129"/>
      <c r="G5" s="129"/>
      <c r="H5" s="129"/>
      <c r="I5" s="129"/>
      <c r="J5" s="129"/>
      <c r="K5" s="130"/>
    </row>
    <row r="6" spans="1:11" ht="12.75">
      <c r="A6" s="128"/>
      <c r="B6" s="129"/>
      <c r="C6" s="129"/>
      <c r="D6" s="129"/>
      <c r="E6" s="129"/>
      <c r="F6" s="129"/>
      <c r="G6" s="129"/>
      <c r="H6" s="129"/>
      <c r="I6" s="129"/>
      <c r="J6" s="129"/>
      <c r="K6" s="130"/>
    </row>
    <row r="7" spans="1:11" ht="12.75">
      <c r="A7" s="128"/>
      <c r="B7" s="129"/>
      <c r="C7" s="129"/>
      <c r="D7" s="129"/>
      <c r="E7" s="129"/>
      <c r="F7" s="129"/>
      <c r="G7" s="129"/>
      <c r="H7" s="129"/>
      <c r="I7" s="129"/>
      <c r="J7" s="129"/>
      <c r="K7" s="130"/>
    </row>
    <row r="8" spans="1:11" ht="12.75">
      <c r="A8" s="128"/>
      <c r="B8" s="129"/>
      <c r="C8" s="129"/>
      <c r="D8" s="129"/>
      <c r="E8" s="129"/>
      <c r="F8" s="129"/>
      <c r="G8" s="129"/>
      <c r="H8" s="129"/>
      <c r="I8" s="129"/>
      <c r="J8" s="129"/>
      <c r="K8" s="130"/>
    </row>
    <row r="9" spans="1:11" ht="12.75">
      <c r="A9" s="128"/>
      <c r="B9" s="129"/>
      <c r="C9" s="129"/>
      <c r="D9" s="129"/>
      <c r="E9" s="129"/>
      <c r="F9" s="129"/>
      <c r="G9" s="129"/>
      <c r="H9" s="129"/>
      <c r="I9" s="129"/>
      <c r="J9" s="129"/>
      <c r="K9" s="130"/>
    </row>
    <row r="10" spans="1:11" ht="12.75">
      <c r="A10" s="128"/>
      <c r="B10" s="129"/>
      <c r="C10" s="129"/>
      <c r="D10" s="129"/>
      <c r="E10" s="129"/>
      <c r="F10" s="129"/>
      <c r="G10" s="129"/>
      <c r="H10" s="129"/>
      <c r="I10" s="129"/>
      <c r="J10" s="129"/>
      <c r="K10" s="130"/>
    </row>
    <row r="11" spans="1:11" ht="12.75">
      <c r="A11" s="128"/>
      <c r="B11" s="129"/>
      <c r="C11" s="129"/>
      <c r="D11" s="129"/>
      <c r="E11" s="129"/>
      <c r="F11" s="129"/>
      <c r="G11" s="129"/>
      <c r="H11" s="129"/>
      <c r="I11" s="129"/>
      <c r="J11" s="129"/>
      <c r="K11" s="130"/>
    </row>
    <row r="12" spans="1:11" ht="51.75" customHeight="1">
      <c r="A12" s="280"/>
      <c r="B12" s="281"/>
      <c r="C12" s="281"/>
      <c r="D12" s="281"/>
      <c r="E12" s="281"/>
      <c r="F12" s="281"/>
      <c r="G12" s="281"/>
      <c r="H12" s="281"/>
      <c r="I12" s="281"/>
      <c r="J12" s="281"/>
      <c r="K12" s="282"/>
    </row>
    <row r="13" spans="1:11" ht="71.25" customHeight="1">
      <c r="A13" s="268"/>
      <c r="B13" s="269"/>
      <c r="C13" s="269"/>
      <c r="D13" s="269"/>
      <c r="E13" s="269"/>
      <c r="F13" s="269"/>
      <c r="G13" s="269"/>
      <c r="H13" s="269"/>
      <c r="I13" s="269"/>
      <c r="J13" s="269"/>
      <c r="K13" s="270"/>
    </row>
    <row r="14" spans="1:11" ht="72" customHeight="1">
      <c r="A14" s="274" t="s">
        <v>900</v>
      </c>
      <c r="B14" s="275"/>
      <c r="C14" s="275"/>
      <c r="D14" s="275"/>
      <c r="E14" s="275"/>
      <c r="F14" s="275"/>
      <c r="G14" s="275"/>
      <c r="H14" s="275"/>
      <c r="I14" s="275"/>
      <c r="J14" s="275"/>
      <c r="K14" s="276"/>
    </row>
    <row r="15" spans="1:11" ht="51.75" customHeight="1">
      <c r="A15" s="271"/>
      <c r="B15" s="272"/>
      <c r="C15" s="272"/>
      <c r="D15" s="272"/>
      <c r="E15" s="272"/>
      <c r="F15" s="272"/>
      <c r="G15" s="272"/>
      <c r="H15" s="272"/>
      <c r="I15" s="272"/>
      <c r="J15" s="272"/>
      <c r="K15" s="273"/>
    </row>
    <row r="16" spans="1:11" ht="12.75">
      <c r="A16" s="128"/>
      <c r="B16" s="129"/>
      <c r="C16" s="129"/>
      <c r="D16" s="129"/>
      <c r="E16" s="129"/>
      <c r="F16" s="129"/>
      <c r="G16" s="129"/>
      <c r="H16" s="129"/>
      <c r="I16" s="129"/>
      <c r="J16" s="129"/>
      <c r="K16" s="130"/>
    </row>
    <row r="17" spans="1:11" ht="25.5">
      <c r="A17" s="283"/>
      <c r="B17" s="284"/>
      <c r="C17" s="284"/>
      <c r="D17" s="284"/>
      <c r="E17" s="284"/>
      <c r="F17" s="284"/>
      <c r="G17" s="284"/>
      <c r="H17" s="284"/>
      <c r="I17" s="284"/>
      <c r="J17" s="284"/>
      <c r="K17" s="285"/>
    </row>
    <row r="18" spans="1:11" ht="24.75" customHeight="1">
      <c r="A18" s="277" t="s">
        <v>118</v>
      </c>
      <c r="B18" s="278"/>
      <c r="C18" s="278"/>
      <c r="D18" s="278"/>
      <c r="E18" s="278"/>
      <c r="F18" s="278"/>
      <c r="G18" s="278"/>
      <c r="H18" s="278"/>
      <c r="I18" s="278"/>
      <c r="J18" s="278"/>
      <c r="K18" s="279"/>
    </row>
    <row r="19" spans="1:11" s="40" customFormat="1" ht="35.25" customHeight="1">
      <c r="A19" s="256" t="s">
        <v>114</v>
      </c>
      <c r="B19" s="257"/>
      <c r="C19" s="257"/>
      <c r="D19" s="257"/>
      <c r="E19" s="258"/>
      <c r="F19" s="250" t="s">
        <v>900</v>
      </c>
      <c r="G19" s="251"/>
      <c r="H19" s="251"/>
      <c r="I19" s="251"/>
      <c r="J19" s="251"/>
      <c r="K19" s="252"/>
    </row>
    <row r="20" spans="1:11" s="40" customFormat="1" ht="35.25" customHeight="1">
      <c r="A20" s="259" t="s">
        <v>115</v>
      </c>
      <c r="B20" s="260"/>
      <c r="C20" s="260"/>
      <c r="D20" s="260"/>
      <c r="E20" s="261"/>
      <c r="F20" s="247" t="s">
        <v>725</v>
      </c>
      <c r="G20" s="248"/>
      <c r="H20" s="248"/>
      <c r="I20" s="248"/>
      <c r="J20" s="248"/>
      <c r="K20" s="249"/>
    </row>
    <row r="21" spans="1:11" s="40" customFormat="1" ht="35.25" customHeight="1">
      <c r="A21" s="259" t="s">
        <v>116</v>
      </c>
      <c r="B21" s="260"/>
      <c r="C21" s="260"/>
      <c r="D21" s="260"/>
      <c r="E21" s="261"/>
      <c r="F21" s="247" t="s">
        <v>206</v>
      </c>
      <c r="G21" s="248"/>
      <c r="H21" s="248"/>
      <c r="I21" s="248"/>
      <c r="J21" s="248"/>
      <c r="K21" s="249"/>
    </row>
    <row r="22" spans="1:11" s="40" customFormat="1" ht="35.25" customHeight="1">
      <c r="A22" s="259" t="s">
        <v>117</v>
      </c>
      <c r="B22" s="260"/>
      <c r="C22" s="260"/>
      <c r="D22" s="260"/>
      <c r="E22" s="261"/>
      <c r="F22" s="250" t="s">
        <v>726</v>
      </c>
      <c r="G22" s="251"/>
      <c r="H22" s="251"/>
      <c r="I22" s="251"/>
      <c r="J22" s="251"/>
      <c r="K22" s="252"/>
    </row>
    <row r="23" spans="1:11" s="40" customFormat="1" ht="35.25" customHeight="1">
      <c r="A23" s="262" t="s">
        <v>116</v>
      </c>
      <c r="B23" s="263"/>
      <c r="C23" s="263"/>
      <c r="D23" s="263"/>
      <c r="E23" s="264"/>
      <c r="F23" s="199" t="s">
        <v>885</v>
      </c>
      <c r="G23" s="200" t="s">
        <v>238</v>
      </c>
      <c r="H23" s="200" t="s">
        <v>239</v>
      </c>
      <c r="I23" s="200" t="s">
        <v>240</v>
      </c>
      <c r="J23" s="200" t="s">
        <v>886</v>
      </c>
      <c r="K23" s="132"/>
    </row>
    <row r="24" spans="1:11" s="40" customFormat="1" ht="35.25" customHeight="1">
      <c r="A24" s="262" t="s">
        <v>119</v>
      </c>
      <c r="B24" s="263"/>
      <c r="C24" s="263"/>
      <c r="D24" s="263"/>
      <c r="E24" s="264"/>
      <c r="F24" s="201">
        <v>33</v>
      </c>
      <c r="G24" s="201">
        <v>45</v>
      </c>
      <c r="H24" s="201">
        <v>13</v>
      </c>
      <c r="I24" s="201">
        <v>18</v>
      </c>
      <c r="J24" s="202">
        <v>109</v>
      </c>
      <c r="K24" s="132"/>
    </row>
    <row r="25" spans="1:11" ht="39.75" customHeight="1">
      <c r="A25" s="262" t="s">
        <v>727</v>
      </c>
      <c r="B25" s="263"/>
      <c r="C25" s="263"/>
      <c r="D25" s="263"/>
      <c r="E25" s="264"/>
      <c r="F25" s="203">
        <v>6</v>
      </c>
      <c r="G25" s="131"/>
      <c r="H25" s="131"/>
      <c r="I25" s="131"/>
      <c r="J25" s="131"/>
      <c r="K25" s="132"/>
    </row>
    <row r="26" spans="1:11" ht="20.25">
      <c r="A26" s="253"/>
      <c r="B26" s="254"/>
      <c r="C26" s="254"/>
      <c r="D26" s="254"/>
      <c r="E26" s="254"/>
      <c r="F26" s="254"/>
      <c r="G26" s="254"/>
      <c r="H26" s="254"/>
      <c r="I26" s="254"/>
      <c r="J26" s="254"/>
      <c r="K26" s="255"/>
    </row>
    <row r="27" spans="1:11" ht="12.75">
      <c r="A27" s="128"/>
      <c r="B27" s="129"/>
      <c r="C27" s="129"/>
      <c r="D27" s="129"/>
      <c r="E27" s="129"/>
      <c r="F27" s="129"/>
      <c r="G27" s="129"/>
      <c r="H27" s="129"/>
      <c r="I27" s="129"/>
      <c r="J27" s="129"/>
      <c r="K27" s="130"/>
    </row>
    <row r="28" spans="1:11" ht="12.75">
      <c r="A28" s="133"/>
      <c r="B28" s="134"/>
      <c r="C28" s="134"/>
      <c r="D28" s="134"/>
      <c r="E28" s="134"/>
      <c r="F28" s="134"/>
      <c r="G28" s="134"/>
      <c r="H28" s="134"/>
      <c r="I28" s="134"/>
      <c r="J28" s="134"/>
      <c r="K28" s="135"/>
    </row>
  </sheetData>
  <sheetProtection/>
  <mergeCells count="19">
    <mergeCell ref="A2:K2"/>
    <mergeCell ref="A13:K13"/>
    <mergeCell ref="A15:K15"/>
    <mergeCell ref="A14:K14"/>
    <mergeCell ref="A25:E25"/>
    <mergeCell ref="F19:K19"/>
    <mergeCell ref="F20:K20"/>
    <mergeCell ref="A18:K18"/>
    <mergeCell ref="A12:K12"/>
    <mergeCell ref="A17:K17"/>
    <mergeCell ref="F21:K21"/>
    <mergeCell ref="F22:K22"/>
    <mergeCell ref="A26:K26"/>
    <mergeCell ref="A19:E19"/>
    <mergeCell ref="A20:E20"/>
    <mergeCell ref="A21:E21"/>
    <mergeCell ref="A22:E22"/>
    <mergeCell ref="A23:E23"/>
    <mergeCell ref="A24:E24"/>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P39"/>
  <sheetViews>
    <sheetView view="pageBreakPreview" zoomScale="106" zoomScaleSheetLayoutView="106" zoomScalePageLayoutView="0" workbookViewId="0" topLeftCell="A1">
      <selection activeCell="K8" sqref="K8:M19"/>
    </sheetView>
  </sheetViews>
  <sheetFormatPr defaultColWidth="9.140625" defaultRowHeight="12.75"/>
  <cols>
    <col min="1" max="1" width="6.00390625" style="78" customWidth="1"/>
    <col min="2" max="2" width="16.421875" style="78" hidden="1" customWidth="1"/>
    <col min="3" max="3" width="7.00390625" style="78" customWidth="1"/>
    <col min="4" max="4" width="14.8515625" style="79" customWidth="1"/>
    <col min="5" max="5" width="25.8515625" style="78" customWidth="1"/>
    <col min="6" max="6" width="26.8515625" style="2" customWidth="1"/>
    <col min="7" max="9" width="7.7109375" style="2" customWidth="1"/>
    <col min="10" max="10" width="8.421875" style="2" customWidth="1"/>
    <col min="11" max="12" width="7.7109375" style="2" customWidth="1"/>
    <col min="13" max="13" width="7.421875" style="2" customWidth="1"/>
    <col min="14" max="14" width="9.140625" style="80" customWidth="1"/>
    <col min="15" max="15" width="10.00390625" style="78" customWidth="1"/>
    <col min="16" max="16" width="9.140625" style="2" customWidth="1"/>
    <col min="17" max="16384" width="9.140625" style="2" customWidth="1"/>
  </cols>
  <sheetData>
    <row r="1" spans="1:15" ht="48.75" customHeight="1">
      <c r="A1" s="328" t="s">
        <v>728</v>
      </c>
      <c r="B1" s="328"/>
      <c r="C1" s="328"/>
      <c r="D1" s="328"/>
      <c r="E1" s="328"/>
      <c r="F1" s="328"/>
      <c r="G1" s="328"/>
      <c r="H1" s="328"/>
      <c r="I1" s="328"/>
      <c r="J1" s="328"/>
      <c r="K1" s="328"/>
      <c r="L1" s="328"/>
      <c r="M1" s="328"/>
      <c r="N1" s="328"/>
      <c r="O1" s="328"/>
    </row>
    <row r="2" spans="1:15" ht="25.5" customHeight="1">
      <c r="A2" s="329" t="s">
        <v>900</v>
      </c>
      <c r="B2" s="329"/>
      <c r="C2" s="329"/>
      <c r="D2" s="329"/>
      <c r="E2" s="329"/>
      <c r="F2" s="329"/>
      <c r="G2" s="329"/>
      <c r="H2" s="329"/>
      <c r="I2" s="329"/>
      <c r="J2" s="329"/>
      <c r="K2" s="329"/>
      <c r="L2" s="329"/>
      <c r="M2" s="329"/>
      <c r="N2" s="329"/>
      <c r="O2" s="329"/>
    </row>
    <row r="3" spans="1:15" s="3" customFormat="1" ht="20.25" customHeight="1">
      <c r="A3" s="330" t="s">
        <v>138</v>
      </c>
      <c r="B3" s="330"/>
      <c r="C3" s="330"/>
      <c r="D3" s="331" t="s">
        <v>242</v>
      </c>
      <c r="E3" s="331"/>
      <c r="F3" s="160" t="s">
        <v>132</v>
      </c>
      <c r="G3" s="332">
        <v>1080</v>
      </c>
      <c r="H3" s="332"/>
      <c r="I3" s="334" t="s">
        <v>137</v>
      </c>
      <c r="J3" s="334"/>
      <c r="K3" s="335" t="s">
        <v>736</v>
      </c>
      <c r="L3" s="335"/>
      <c r="M3" s="335"/>
      <c r="N3" s="335"/>
      <c r="O3" s="335"/>
    </row>
    <row r="4" spans="1:15" s="3" customFormat="1" ht="17.25" customHeight="1">
      <c r="A4" s="325" t="s">
        <v>139</v>
      </c>
      <c r="B4" s="325"/>
      <c r="C4" s="325"/>
      <c r="D4" s="338" t="s">
        <v>470</v>
      </c>
      <c r="E4" s="338"/>
      <c r="F4" s="120" t="s">
        <v>205</v>
      </c>
      <c r="G4" s="121" t="s">
        <v>241</v>
      </c>
      <c r="H4" s="82"/>
      <c r="I4" s="325" t="s">
        <v>136</v>
      </c>
      <c r="J4" s="325"/>
      <c r="K4" s="326" t="s">
        <v>888</v>
      </c>
      <c r="L4" s="326"/>
      <c r="M4" s="326"/>
      <c r="N4" s="326"/>
      <c r="O4" s="326"/>
    </row>
    <row r="5" spans="1:15" ht="13.5" customHeight="1">
      <c r="A5" s="4"/>
      <c r="B5" s="4"/>
      <c r="C5" s="4"/>
      <c r="D5" s="8"/>
      <c r="E5" s="5"/>
      <c r="F5" s="6"/>
      <c r="G5" s="7"/>
      <c r="H5" s="7"/>
      <c r="I5" s="7"/>
      <c r="J5" s="7"/>
      <c r="K5" s="7"/>
      <c r="L5" s="7"/>
      <c r="M5" s="337">
        <v>42127.68332326389</v>
      </c>
      <c r="N5" s="337"/>
      <c r="O5" s="337"/>
    </row>
    <row r="6" spans="1:15" ht="15.75">
      <c r="A6" s="327" t="s">
        <v>6</v>
      </c>
      <c r="B6" s="327"/>
      <c r="C6" s="336" t="s">
        <v>108</v>
      </c>
      <c r="D6" s="336" t="s">
        <v>140</v>
      </c>
      <c r="E6" s="327" t="s">
        <v>7</v>
      </c>
      <c r="F6" s="327" t="s">
        <v>20</v>
      </c>
      <c r="G6" s="339" t="s">
        <v>482</v>
      </c>
      <c r="H6" s="339"/>
      <c r="I6" s="339"/>
      <c r="J6" s="339"/>
      <c r="K6" s="339"/>
      <c r="L6" s="339"/>
      <c r="M6" s="339"/>
      <c r="N6" s="333" t="s">
        <v>8</v>
      </c>
      <c r="O6" s="333" t="s">
        <v>281</v>
      </c>
    </row>
    <row r="7" spans="1:15" ht="31.5">
      <c r="A7" s="327"/>
      <c r="B7" s="327"/>
      <c r="C7" s="336"/>
      <c r="D7" s="336"/>
      <c r="E7" s="327"/>
      <c r="F7" s="327"/>
      <c r="G7" s="161">
        <v>1</v>
      </c>
      <c r="H7" s="161">
        <v>2</v>
      </c>
      <c r="I7" s="161">
        <v>3</v>
      </c>
      <c r="J7" s="161" t="s">
        <v>135</v>
      </c>
      <c r="K7" s="161">
        <v>4</v>
      </c>
      <c r="L7" s="161">
        <v>5</v>
      </c>
      <c r="M7" s="161">
        <v>6</v>
      </c>
      <c r="N7" s="333"/>
      <c r="O7" s="333"/>
    </row>
    <row r="8" spans="1:15" s="71" customFormat="1" ht="30" customHeight="1">
      <c r="A8" s="84">
        <v>1</v>
      </c>
      <c r="B8" s="85" t="s">
        <v>289</v>
      </c>
      <c r="C8" s="86">
        <v>61</v>
      </c>
      <c r="D8" s="87">
        <v>35860</v>
      </c>
      <c r="E8" s="152" t="s">
        <v>807</v>
      </c>
      <c r="F8" s="152" t="s">
        <v>808</v>
      </c>
      <c r="G8" s="137" t="s">
        <v>896</v>
      </c>
      <c r="H8" s="137" t="s">
        <v>896</v>
      </c>
      <c r="I8" s="137">
        <v>1165</v>
      </c>
      <c r="J8" s="183">
        <v>1165</v>
      </c>
      <c r="K8" s="239">
        <v>1377</v>
      </c>
      <c r="L8" s="239">
        <v>1496</v>
      </c>
      <c r="M8" s="240">
        <v>1489</v>
      </c>
      <c r="N8" s="183">
        <v>1496</v>
      </c>
      <c r="O8" s="186">
        <v>869</v>
      </c>
    </row>
    <row r="9" spans="1:15" s="71" customFormat="1" ht="30" customHeight="1">
      <c r="A9" s="84">
        <v>2</v>
      </c>
      <c r="B9" s="85" t="s">
        <v>290</v>
      </c>
      <c r="C9" s="86">
        <v>65</v>
      </c>
      <c r="D9" s="87">
        <v>36535</v>
      </c>
      <c r="E9" s="152" t="s">
        <v>809</v>
      </c>
      <c r="F9" s="152" t="s">
        <v>810</v>
      </c>
      <c r="G9" s="137">
        <v>1289</v>
      </c>
      <c r="H9" s="137">
        <v>1328</v>
      </c>
      <c r="I9" s="137">
        <v>1279</v>
      </c>
      <c r="J9" s="183">
        <v>1328</v>
      </c>
      <c r="K9" s="239">
        <v>1285</v>
      </c>
      <c r="L9" s="239">
        <v>1357</v>
      </c>
      <c r="M9" s="240">
        <v>1372</v>
      </c>
      <c r="N9" s="183">
        <v>1372</v>
      </c>
      <c r="O9" s="186">
        <v>794</v>
      </c>
    </row>
    <row r="10" spans="1:15" s="71" customFormat="1" ht="30" customHeight="1">
      <c r="A10" s="84">
        <v>3</v>
      </c>
      <c r="B10" s="85" t="s">
        <v>294</v>
      </c>
      <c r="C10" s="86">
        <v>200</v>
      </c>
      <c r="D10" s="87">
        <v>36431</v>
      </c>
      <c r="E10" s="152" t="s">
        <v>792</v>
      </c>
      <c r="F10" s="152" t="s">
        <v>793</v>
      </c>
      <c r="G10" s="137">
        <v>1268</v>
      </c>
      <c r="H10" s="137">
        <v>1261</v>
      </c>
      <c r="I10" s="137">
        <v>1300</v>
      </c>
      <c r="J10" s="183">
        <v>1300</v>
      </c>
      <c r="K10" s="239">
        <v>1201</v>
      </c>
      <c r="L10" s="239">
        <v>1209</v>
      </c>
      <c r="M10" s="240" t="s">
        <v>896</v>
      </c>
      <c r="N10" s="183">
        <v>1300</v>
      </c>
      <c r="O10" s="186" t="s">
        <v>764</v>
      </c>
    </row>
    <row r="11" spans="1:15" s="71" customFormat="1" ht="30" customHeight="1">
      <c r="A11" s="84">
        <v>4</v>
      </c>
      <c r="B11" s="85" t="s">
        <v>287</v>
      </c>
      <c r="C11" s="86">
        <v>73</v>
      </c>
      <c r="D11" s="87">
        <v>35843</v>
      </c>
      <c r="E11" s="152" t="s">
        <v>813</v>
      </c>
      <c r="F11" s="152" t="s">
        <v>814</v>
      </c>
      <c r="G11" s="137">
        <v>1157</v>
      </c>
      <c r="H11" s="137">
        <v>1158</v>
      </c>
      <c r="I11" s="137">
        <v>1238</v>
      </c>
      <c r="J11" s="183">
        <v>1238</v>
      </c>
      <c r="K11" s="239">
        <v>1156</v>
      </c>
      <c r="L11" s="239">
        <v>1247</v>
      </c>
      <c r="M11" s="240">
        <v>1232</v>
      </c>
      <c r="N11" s="183">
        <v>1247</v>
      </c>
      <c r="O11" s="186">
        <v>719</v>
      </c>
    </row>
    <row r="12" spans="1:16" s="71" customFormat="1" ht="30" customHeight="1">
      <c r="A12" s="84">
        <v>5</v>
      </c>
      <c r="B12" s="85" t="s">
        <v>293</v>
      </c>
      <c r="C12" s="86">
        <v>212</v>
      </c>
      <c r="D12" s="87">
        <v>36118</v>
      </c>
      <c r="E12" s="152" t="s">
        <v>794</v>
      </c>
      <c r="F12" s="152" t="s">
        <v>757</v>
      </c>
      <c r="G12" s="137">
        <v>1204</v>
      </c>
      <c r="H12" s="137">
        <v>1210</v>
      </c>
      <c r="I12" s="137">
        <v>1191</v>
      </c>
      <c r="J12" s="183">
        <v>1210</v>
      </c>
      <c r="K12" s="239" t="s">
        <v>896</v>
      </c>
      <c r="L12" s="239">
        <v>1240</v>
      </c>
      <c r="M12" s="240">
        <v>1136</v>
      </c>
      <c r="N12" s="183">
        <v>1240</v>
      </c>
      <c r="O12" s="186" t="s">
        <v>764</v>
      </c>
      <c r="P12" s="72"/>
    </row>
    <row r="13" spans="1:15" s="71" customFormat="1" ht="30" customHeight="1" thickBot="1">
      <c r="A13" s="223">
        <v>6</v>
      </c>
      <c r="B13" s="224" t="s">
        <v>288</v>
      </c>
      <c r="C13" s="225">
        <v>77</v>
      </c>
      <c r="D13" s="226">
        <v>35877</v>
      </c>
      <c r="E13" s="227" t="s">
        <v>815</v>
      </c>
      <c r="F13" s="227" t="s">
        <v>816</v>
      </c>
      <c r="G13" s="228">
        <v>1181</v>
      </c>
      <c r="H13" s="228">
        <v>1140</v>
      </c>
      <c r="I13" s="228" t="s">
        <v>896</v>
      </c>
      <c r="J13" s="229">
        <v>1181</v>
      </c>
      <c r="K13" s="241">
        <v>1135</v>
      </c>
      <c r="L13" s="241">
        <v>1191</v>
      </c>
      <c r="M13" s="242">
        <v>1157</v>
      </c>
      <c r="N13" s="229">
        <v>1191</v>
      </c>
      <c r="O13" s="234">
        <v>685</v>
      </c>
    </row>
    <row r="14" spans="1:15" s="71" customFormat="1" ht="30" customHeight="1" thickTop="1">
      <c r="A14" s="204">
        <v>7</v>
      </c>
      <c r="B14" s="205" t="s">
        <v>285</v>
      </c>
      <c r="C14" s="206">
        <v>45</v>
      </c>
      <c r="D14" s="207">
        <v>36017</v>
      </c>
      <c r="E14" s="208" t="s">
        <v>801</v>
      </c>
      <c r="F14" s="208" t="s">
        <v>802</v>
      </c>
      <c r="G14" s="222">
        <v>961</v>
      </c>
      <c r="H14" s="222">
        <v>1012</v>
      </c>
      <c r="I14" s="222">
        <v>910</v>
      </c>
      <c r="J14" s="210">
        <v>1012</v>
      </c>
      <c r="K14" s="243">
        <v>884</v>
      </c>
      <c r="L14" s="243">
        <v>895</v>
      </c>
      <c r="M14" s="244">
        <v>868</v>
      </c>
      <c r="N14" s="210">
        <v>1012</v>
      </c>
      <c r="O14" s="233">
        <v>578</v>
      </c>
    </row>
    <row r="15" spans="1:15" s="71" customFormat="1" ht="30" customHeight="1">
      <c r="A15" s="84">
        <v>8</v>
      </c>
      <c r="B15" s="85" t="s">
        <v>292</v>
      </c>
      <c r="C15" s="86">
        <v>307</v>
      </c>
      <c r="D15" s="87">
        <v>35839</v>
      </c>
      <c r="E15" s="152" t="s">
        <v>797</v>
      </c>
      <c r="F15" s="152" t="s">
        <v>798</v>
      </c>
      <c r="G15" s="137">
        <v>957</v>
      </c>
      <c r="H15" s="137">
        <v>903</v>
      </c>
      <c r="I15" s="137">
        <v>994</v>
      </c>
      <c r="J15" s="183">
        <v>994</v>
      </c>
      <c r="K15" s="239">
        <v>983</v>
      </c>
      <c r="L15" s="239" t="s">
        <v>896</v>
      </c>
      <c r="M15" s="240" t="s">
        <v>896</v>
      </c>
      <c r="N15" s="183">
        <v>994</v>
      </c>
      <c r="O15" s="186" t="s">
        <v>764</v>
      </c>
    </row>
    <row r="16" spans="1:15" s="71" customFormat="1" ht="30" customHeight="1">
      <c r="A16" s="84">
        <v>9</v>
      </c>
      <c r="B16" s="85" t="s">
        <v>286</v>
      </c>
      <c r="C16" s="86">
        <v>69</v>
      </c>
      <c r="D16" s="87">
        <v>36531</v>
      </c>
      <c r="E16" s="152" t="s">
        <v>811</v>
      </c>
      <c r="F16" s="152" t="s">
        <v>812</v>
      </c>
      <c r="G16" s="137" t="s">
        <v>896</v>
      </c>
      <c r="H16" s="137">
        <v>802</v>
      </c>
      <c r="I16" s="137">
        <v>779</v>
      </c>
      <c r="J16" s="183">
        <v>802</v>
      </c>
      <c r="K16" s="239"/>
      <c r="L16" s="239"/>
      <c r="M16" s="240"/>
      <c r="N16" s="183">
        <v>802</v>
      </c>
      <c r="O16" s="186">
        <v>452</v>
      </c>
    </row>
    <row r="17" spans="1:15" s="71" customFormat="1" ht="30" customHeight="1">
      <c r="A17" s="84" t="s">
        <v>897</v>
      </c>
      <c r="B17" s="85" t="s">
        <v>291</v>
      </c>
      <c r="C17" s="86">
        <v>53</v>
      </c>
      <c r="D17" s="87">
        <v>36555</v>
      </c>
      <c r="E17" s="152" t="s">
        <v>804</v>
      </c>
      <c r="F17" s="152" t="s">
        <v>751</v>
      </c>
      <c r="G17" s="137"/>
      <c r="H17" s="137"/>
      <c r="I17" s="137"/>
      <c r="J17" s="183" t="s">
        <v>901</v>
      </c>
      <c r="K17" s="239"/>
      <c r="L17" s="239"/>
      <c r="M17" s="240"/>
      <c r="N17" s="183" t="s">
        <v>741</v>
      </c>
      <c r="O17" s="186">
        <v>0</v>
      </c>
    </row>
    <row r="18" spans="1:15" s="71" customFormat="1" ht="30" customHeight="1">
      <c r="A18" s="84" t="s">
        <v>897</v>
      </c>
      <c r="B18" s="85" t="s">
        <v>295</v>
      </c>
      <c r="C18" s="86">
        <v>244</v>
      </c>
      <c r="D18" s="87">
        <v>35874</v>
      </c>
      <c r="E18" s="152" t="s">
        <v>795</v>
      </c>
      <c r="F18" s="152" t="s">
        <v>796</v>
      </c>
      <c r="G18" s="137"/>
      <c r="H18" s="137"/>
      <c r="I18" s="137"/>
      <c r="J18" s="183" t="s">
        <v>901</v>
      </c>
      <c r="K18" s="239"/>
      <c r="L18" s="239"/>
      <c r="M18" s="240"/>
      <c r="N18" s="183" t="s">
        <v>741</v>
      </c>
      <c r="O18" s="186">
        <v>0</v>
      </c>
    </row>
    <row r="19" spans="1:16" s="71" customFormat="1" ht="30" customHeight="1">
      <c r="A19" s="84"/>
      <c r="B19" s="85" t="s">
        <v>296</v>
      </c>
      <c r="C19" s="86" t="s">
        <v>901</v>
      </c>
      <c r="D19" s="87" t="s">
        <v>901</v>
      </c>
      <c r="E19" s="152" t="s">
        <v>901</v>
      </c>
      <c r="F19" s="152" t="s">
        <v>901</v>
      </c>
      <c r="G19" s="137"/>
      <c r="H19" s="137"/>
      <c r="I19" s="137"/>
      <c r="J19" s="183" t="s">
        <v>901</v>
      </c>
      <c r="K19" s="239"/>
      <c r="L19" s="239"/>
      <c r="M19" s="240"/>
      <c r="N19" s="183">
        <v>0</v>
      </c>
      <c r="O19" s="186" t="e">
        <v>#N/A</v>
      </c>
      <c r="P19" s="72"/>
    </row>
    <row r="20" spans="1:15" s="71" customFormat="1" ht="30" customHeight="1">
      <c r="A20" s="84"/>
      <c r="B20" s="85" t="s">
        <v>297</v>
      </c>
      <c r="C20" s="86" t="s">
        <v>901</v>
      </c>
      <c r="D20" s="87" t="s">
        <v>901</v>
      </c>
      <c r="E20" s="152" t="s">
        <v>901</v>
      </c>
      <c r="F20" s="152" t="s">
        <v>901</v>
      </c>
      <c r="G20" s="137"/>
      <c r="H20" s="137"/>
      <c r="I20" s="137"/>
      <c r="J20" s="183" t="s">
        <v>901</v>
      </c>
      <c r="K20" s="184"/>
      <c r="L20" s="184"/>
      <c r="M20" s="185"/>
      <c r="N20" s="183">
        <v>0</v>
      </c>
      <c r="O20" s="186" t="e">
        <v>#N/A</v>
      </c>
    </row>
    <row r="21" spans="1:15" s="71" customFormat="1" ht="30" customHeight="1">
      <c r="A21" s="84"/>
      <c r="B21" s="85" t="s">
        <v>298</v>
      </c>
      <c r="C21" s="86" t="s">
        <v>901</v>
      </c>
      <c r="D21" s="87" t="s">
        <v>901</v>
      </c>
      <c r="E21" s="152" t="s">
        <v>901</v>
      </c>
      <c r="F21" s="152" t="s">
        <v>901</v>
      </c>
      <c r="G21" s="137"/>
      <c r="H21" s="137"/>
      <c r="I21" s="137"/>
      <c r="J21" s="183" t="s">
        <v>901</v>
      </c>
      <c r="K21" s="184"/>
      <c r="L21" s="184"/>
      <c r="M21" s="185"/>
      <c r="N21" s="183">
        <v>0</v>
      </c>
      <c r="O21" s="186" t="e">
        <v>#N/A</v>
      </c>
    </row>
    <row r="22" spans="1:15" s="71" customFormat="1" ht="30" customHeight="1">
      <c r="A22" s="84"/>
      <c r="B22" s="85" t="s">
        <v>299</v>
      </c>
      <c r="C22" s="86" t="s">
        <v>901</v>
      </c>
      <c r="D22" s="87" t="s">
        <v>901</v>
      </c>
      <c r="E22" s="152" t="s">
        <v>901</v>
      </c>
      <c r="F22" s="152" t="s">
        <v>901</v>
      </c>
      <c r="G22" s="137"/>
      <c r="H22" s="137"/>
      <c r="I22" s="137"/>
      <c r="J22" s="183" t="s">
        <v>901</v>
      </c>
      <c r="K22" s="184"/>
      <c r="L22" s="184"/>
      <c r="M22" s="185"/>
      <c r="N22" s="183">
        <v>0</v>
      </c>
      <c r="O22" s="186" t="e">
        <v>#N/A</v>
      </c>
    </row>
    <row r="23" spans="1:15" s="71" customFormat="1" ht="30" customHeight="1">
      <c r="A23" s="84"/>
      <c r="B23" s="85" t="s">
        <v>300</v>
      </c>
      <c r="C23" s="86" t="s">
        <v>901</v>
      </c>
      <c r="D23" s="87" t="s">
        <v>901</v>
      </c>
      <c r="E23" s="152" t="s">
        <v>901</v>
      </c>
      <c r="F23" s="152" t="s">
        <v>901</v>
      </c>
      <c r="G23" s="137"/>
      <c r="H23" s="137"/>
      <c r="I23" s="137"/>
      <c r="J23" s="183" t="s">
        <v>901</v>
      </c>
      <c r="K23" s="184"/>
      <c r="L23" s="184"/>
      <c r="M23" s="185"/>
      <c r="N23" s="183">
        <v>0</v>
      </c>
      <c r="O23" s="186" t="e">
        <v>#N/A</v>
      </c>
    </row>
    <row r="24" spans="1:15" s="71" customFormat="1" ht="30" customHeight="1">
      <c r="A24" s="84"/>
      <c r="B24" s="85" t="s">
        <v>301</v>
      </c>
      <c r="C24" s="86" t="s">
        <v>901</v>
      </c>
      <c r="D24" s="87" t="s">
        <v>901</v>
      </c>
      <c r="E24" s="152" t="s">
        <v>901</v>
      </c>
      <c r="F24" s="152" t="s">
        <v>901</v>
      </c>
      <c r="G24" s="137"/>
      <c r="H24" s="137"/>
      <c r="I24" s="137"/>
      <c r="J24" s="183" t="s">
        <v>901</v>
      </c>
      <c r="K24" s="184"/>
      <c r="L24" s="184"/>
      <c r="M24" s="185"/>
      <c r="N24" s="183">
        <v>0</v>
      </c>
      <c r="O24" s="186" t="e">
        <v>#N/A</v>
      </c>
    </row>
    <row r="25" spans="1:15" s="71" customFormat="1" ht="30" customHeight="1">
      <c r="A25" s="84"/>
      <c r="B25" s="85" t="s">
        <v>302</v>
      </c>
      <c r="C25" s="86" t="s">
        <v>901</v>
      </c>
      <c r="D25" s="87" t="s">
        <v>901</v>
      </c>
      <c r="E25" s="152" t="s">
        <v>901</v>
      </c>
      <c r="F25" s="152" t="s">
        <v>901</v>
      </c>
      <c r="G25" s="137"/>
      <c r="H25" s="137"/>
      <c r="I25" s="137"/>
      <c r="J25" s="183" t="s">
        <v>901</v>
      </c>
      <c r="K25" s="184"/>
      <c r="L25" s="184"/>
      <c r="M25" s="185"/>
      <c r="N25" s="183">
        <v>0</v>
      </c>
      <c r="O25" s="186" t="e">
        <v>#N/A</v>
      </c>
    </row>
    <row r="26" spans="1:16" s="71" customFormat="1" ht="30" customHeight="1">
      <c r="A26" s="84"/>
      <c r="B26" s="85" t="s">
        <v>303</v>
      </c>
      <c r="C26" s="86" t="s">
        <v>901</v>
      </c>
      <c r="D26" s="87" t="s">
        <v>901</v>
      </c>
      <c r="E26" s="152" t="s">
        <v>901</v>
      </c>
      <c r="F26" s="152" t="s">
        <v>901</v>
      </c>
      <c r="G26" s="137"/>
      <c r="H26" s="137"/>
      <c r="I26" s="137"/>
      <c r="J26" s="183" t="s">
        <v>901</v>
      </c>
      <c r="K26" s="184"/>
      <c r="L26" s="184"/>
      <c r="M26" s="185"/>
      <c r="N26" s="183">
        <v>0</v>
      </c>
      <c r="O26" s="186" t="e">
        <v>#N/A</v>
      </c>
      <c r="P26" s="72"/>
    </row>
    <row r="27" spans="1:15" s="71" customFormat="1" ht="30" customHeight="1">
      <c r="A27" s="84"/>
      <c r="B27" s="85" t="s">
        <v>304</v>
      </c>
      <c r="C27" s="86" t="s">
        <v>901</v>
      </c>
      <c r="D27" s="87" t="s">
        <v>901</v>
      </c>
      <c r="E27" s="152" t="s">
        <v>901</v>
      </c>
      <c r="F27" s="152" t="s">
        <v>901</v>
      </c>
      <c r="G27" s="137"/>
      <c r="H27" s="137"/>
      <c r="I27" s="137"/>
      <c r="J27" s="183" t="s">
        <v>901</v>
      </c>
      <c r="K27" s="184"/>
      <c r="L27" s="184"/>
      <c r="M27" s="185"/>
      <c r="N27" s="183">
        <v>0</v>
      </c>
      <c r="O27" s="186" t="e">
        <v>#N/A</v>
      </c>
    </row>
    <row r="28" spans="1:15" s="71" customFormat="1" ht="30" customHeight="1">
      <c r="A28" s="84"/>
      <c r="B28" s="85" t="s">
        <v>305</v>
      </c>
      <c r="C28" s="86" t="s">
        <v>901</v>
      </c>
      <c r="D28" s="87" t="s">
        <v>901</v>
      </c>
      <c r="E28" s="152" t="s">
        <v>901</v>
      </c>
      <c r="F28" s="152" t="s">
        <v>901</v>
      </c>
      <c r="G28" s="137"/>
      <c r="H28" s="137"/>
      <c r="I28" s="137"/>
      <c r="J28" s="183" t="s">
        <v>901</v>
      </c>
      <c r="K28" s="184"/>
      <c r="L28" s="184"/>
      <c r="M28" s="185"/>
      <c r="N28" s="183">
        <v>0</v>
      </c>
      <c r="O28" s="186" t="e">
        <v>#N/A</v>
      </c>
    </row>
    <row r="29" spans="1:15" s="71" customFormat="1" ht="30" customHeight="1">
      <c r="A29" s="84"/>
      <c r="B29" s="85" t="s">
        <v>306</v>
      </c>
      <c r="C29" s="86" t="s">
        <v>901</v>
      </c>
      <c r="D29" s="87" t="s">
        <v>901</v>
      </c>
      <c r="E29" s="152" t="s">
        <v>901</v>
      </c>
      <c r="F29" s="152" t="s">
        <v>901</v>
      </c>
      <c r="G29" s="137"/>
      <c r="H29" s="137"/>
      <c r="I29" s="137"/>
      <c r="J29" s="183" t="s">
        <v>901</v>
      </c>
      <c r="K29" s="184"/>
      <c r="L29" s="184"/>
      <c r="M29" s="185"/>
      <c r="N29" s="183">
        <v>0</v>
      </c>
      <c r="O29" s="186" t="e">
        <v>#N/A</v>
      </c>
    </row>
    <row r="30" spans="1:15" s="71" customFormat="1" ht="30" customHeight="1">
      <c r="A30" s="84"/>
      <c r="B30" s="85" t="s">
        <v>307</v>
      </c>
      <c r="C30" s="86" t="s">
        <v>901</v>
      </c>
      <c r="D30" s="87" t="s">
        <v>901</v>
      </c>
      <c r="E30" s="152" t="s">
        <v>901</v>
      </c>
      <c r="F30" s="152" t="s">
        <v>901</v>
      </c>
      <c r="G30" s="137"/>
      <c r="H30" s="137"/>
      <c r="I30" s="137"/>
      <c r="J30" s="183" t="s">
        <v>901</v>
      </c>
      <c r="K30" s="184"/>
      <c r="L30" s="184"/>
      <c r="M30" s="185"/>
      <c r="N30" s="183">
        <v>0</v>
      </c>
      <c r="O30" s="186" t="e">
        <v>#N/A</v>
      </c>
    </row>
    <row r="31" spans="1:15" s="71" customFormat="1" ht="30" customHeight="1">
      <c r="A31" s="84"/>
      <c r="B31" s="85" t="s">
        <v>308</v>
      </c>
      <c r="C31" s="86" t="s">
        <v>901</v>
      </c>
      <c r="D31" s="87" t="s">
        <v>901</v>
      </c>
      <c r="E31" s="152" t="s">
        <v>901</v>
      </c>
      <c r="F31" s="152" t="s">
        <v>901</v>
      </c>
      <c r="G31" s="137"/>
      <c r="H31" s="137"/>
      <c r="I31" s="137"/>
      <c r="J31" s="183" t="s">
        <v>901</v>
      </c>
      <c r="K31" s="184"/>
      <c r="L31" s="184"/>
      <c r="M31" s="185"/>
      <c r="N31" s="183">
        <v>0</v>
      </c>
      <c r="O31" s="186" t="e">
        <v>#N/A</v>
      </c>
    </row>
    <row r="32" spans="1:15" s="71" customFormat="1" ht="30" customHeight="1">
      <c r="A32" s="84"/>
      <c r="B32" s="85" t="s">
        <v>309</v>
      </c>
      <c r="C32" s="86" t="s">
        <v>901</v>
      </c>
      <c r="D32" s="87" t="s">
        <v>901</v>
      </c>
      <c r="E32" s="152" t="s">
        <v>901</v>
      </c>
      <c r="F32" s="152" t="s">
        <v>901</v>
      </c>
      <c r="G32" s="137"/>
      <c r="H32" s="137"/>
      <c r="I32" s="137"/>
      <c r="J32" s="183" t="s">
        <v>901</v>
      </c>
      <c r="K32" s="184"/>
      <c r="L32" s="184"/>
      <c r="M32" s="185"/>
      <c r="N32" s="183">
        <v>0</v>
      </c>
      <c r="O32" s="186" t="e">
        <v>#N/A</v>
      </c>
    </row>
    <row r="33" spans="1:16" s="71" customFormat="1" ht="30" customHeight="1">
      <c r="A33" s="84"/>
      <c r="B33" s="85" t="s">
        <v>310</v>
      </c>
      <c r="C33" s="86" t="s">
        <v>901</v>
      </c>
      <c r="D33" s="87" t="s">
        <v>901</v>
      </c>
      <c r="E33" s="152" t="s">
        <v>901</v>
      </c>
      <c r="F33" s="152" t="s">
        <v>901</v>
      </c>
      <c r="G33" s="137"/>
      <c r="H33" s="137"/>
      <c r="I33" s="137"/>
      <c r="J33" s="183" t="s">
        <v>901</v>
      </c>
      <c r="K33" s="184"/>
      <c r="L33" s="184"/>
      <c r="M33" s="185"/>
      <c r="N33" s="183">
        <v>0</v>
      </c>
      <c r="O33" s="186" t="e">
        <v>#N/A</v>
      </c>
      <c r="P33" s="72"/>
    </row>
    <row r="34" spans="1:15" s="71" customFormat="1" ht="30" customHeight="1">
      <c r="A34" s="84"/>
      <c r="B34" s="85" t="s">
        <v>311</v>
      </c>
      <c r="C34" s="86" t="s">
        <v>901</v>
      </c>
      <c r="D34" s="87" t="s">
        <v>901</v>
      </c>
      <c r="E34" s="152" t="s">
        <v>901</v>
      </c>
      <c r="F34" s="152" t="s">
        <v>901</v>
      </c>
      <c r="G34" s="137"/>
      <c r="H34" s="137"/>
      <c r="I34" s="137"/>
      <c r="J34" s="183" t="s">
        <v>901</v>
      </c>
      <c r="K34" s="184"/>
      <c r="L34" s="184"/>
      <c r="M34" s="185"/>
      <c r="N34" s="183">
        <v>0</v>
      </c>
      <c r="O34" s="186" t="e">
        <v>#N/A</v>
      </c>
    </row>
    <row r="35" spans="1:15" s="71" customFormat="1" ht="30" customHeight="1">
      <c r="A35" s="84"/>
      <c r="B35" s="85" t="s">
        <v>312</v>
      </c>
      <c r="C35" s="86" t="s">
        <v>901</v>
      </c>
      <c r="D35" s="87" t="s">
        <v>901</v>
      </c>
      <c r="E35" s="152" t="s">
        <v>901</v>
      </c>
      <c r="F35" s="152" t="s">
        <v>901</v>
      </c>
      <c r="G35" s="137"/>
      <c r="H35" s="137"/>
      <c r="I35" s="137"/>
      <c r="J35" s="183" t="s">
        <v>901</v>
      </c>
      <c r="K35" s="184"/>
      <c r="L35" s="184"/>
      <c r="M35" s="185"/>
      <c r="N35" s="183">
        <v>0</v>
      </c>
      <c r="O35" s="186" t="e">
        <v>#N/A</v>
      </c>
    </row>
    <row r="36" spans="1:15" s="71" customFormat="1" ht="30" customHeight="1">
      <c r="A36" s="84"/>
      <c r="B36" s="85" t="s">
        <v>313</v>
      </c>
      <c r="C36" s="86" t="s">
        <v>901</v>
      </c>
      <c r="D36" s="87" t="s">
        <v>901</v>
      </c>
      <c r="E36" s="152" t="s">
        <v>901</v>
      </c>
      <c r="F36" s="152" t="s">
        <v>901</v>
      </c>
      <c r="G36" s="137"/>
      <c r="H36" s="137"/>
      <c r="I36" s="137"/>
      <c r="J36" s="183" t="s">
        <v>901</v>
      </c>
      <c r="K36" s="184"/>
      <c r="L36" s="184"/>
      <c r="M36" s="185"/>
      <c r="N36" s="183">
        <v>0</v>
      </c>
      <c r="O36" s="186" t="e">
        <v>#N/A</v>
      </c>
    </row>
    <row r="37" spans="1:15" s="71" customFormat="1" ht="30" customHeight="1">
      <c r="A37" s="84"/>
      <c r="B37" s="85" t="s">
        <v>314</v>
      </c>
      <c r="C37" s="86" t="s">
        <v>901</v>
      </c>
      <c r="D37" s="87" t="s">
        <v>901</v>
      </c>
      <c r="E37" s="152" t="s">
        <v>901</v>
      </c>
      <c r="F37" s="152" t="s">
        <v>901</v>
      </c>
      <c r="G37" s="137"/>
      <c r="H37" s="137"/>
      <c r="I37" s="137"/>
      <c r="J37" s="183" t="s">
        <v>901</v>
      </c>
      <c r="K37" s="184"/>
      <c r="L37" s="184"/>
      <c r="M37" s="185"/>
      <c r="N37" s="183">
        <v>0</v>
      </c>
      <c r="O37" s="186" t="e">
        <v>#N/A</v>
      </c>
    </row>
    <row r="38" spans="1:15" s="75" customFormat="1" ht="9" customHeight="1">
      <c r="A38" s="73"/>
      <c r="B38" s="73"/>
      <c r="C38" s="73"/>
      <c r="D38" s="74"/>
      <c r="E38" s="73"/>
      <c r="N38" s="76"/>
      <c r="O38" s="73"/>
    </row>
    <row r="39" spans="1:15" s="75" customFormat="1" ht="25.5" customHeight="1">
      <c r="A39" s="323" t="s">
        <v>4</v>
      </c>
      <c r="B39" s="323"/>
      <c r="C39" s="323"/>
      <c r="D39" s="323"/>
      <c r="E39" s="77" t="s">
        <v>0</v>
      </c>
      <c r="F39" s="77" t="s">
        <v>1</v>
      </c>
      <c r="G39" s="324" t="s">
        <v>2</v>
      </c>
      <c r="H39" s="324"/>
      <c r="I39" s="324"/>
      <c r="J39" s="324"/>
      <c r="K39" s="324"/>
      <c r="L39" s="324"/>
      <c r="M39" s="77"/>
      <c r="N39" s="324" t="s">
        <v>3</v>
      </c>
      <c r="O39" s="324"/>
    </row>
  </sheetData>
  <sheetProtection/>
  <mergeCells count="24">
    <mergeCell ref="A1:O1"/>
    <mergeCell ref="A2:O2"/>
    <mergeCell ref="A3:C3"/>
    <mergeCell ref="D3:E3"/>
    <mergeCell ref="G3:H3"/>
    <mergeCell ref="I3:J3"/>
    <mergeCell ref="K3:O3"/>
    <mergeCell ref="A4:C4"/>
    <mergeCell ref="D4:E4"/>
    <mergeCell ref="I4:J4"/>
    <mergeCell ref="K4:O4"/>
    <mergeCell ref="M5:O5"/>
    <mergeCell ref="A6:A7"/>
    <mergeCell ref="B6:B7"/>
    <mergeCell ref="C6:C7"/>
    <mergeCell ref="D6:D7"/>
    <mergeCell ref="E6:E7"/>
    <mergeCell ref="F6:F7"/>
    <mergeCell ref="G6:M6"/>
    <mergeCell ref="N6:N7"/>
    <mergeCell ref="O6:O7"/>
    <mergeCell ref="A39:D39"/>
    <mergeCell ref="G39:L39"/>
    <mergeCell ref="N39:O39"/>
  </mergeCells>
  <conditionalFormatting sqref="N8:N37">
    <cfRule type="cellIs" priority="3" dxfId="0" operator="equal">
      <formula>0</formula>
    </cfRule>
  </conditionalFormatting>
  <conditionalFormatting sqref="O8:O37">
    <cfRule type="containsErrors" priority="1" dxfId="0">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11.xml><?xml version="1.0" encoding="utf-8"?>
<worksheet xmlns="http://schemas.openxmlformats.org/spreadsheetml/2006/main" xmlns:r="http://schemas.openxmlformats.org/officeDocument/2006/relationships">
  <sheetPr>
    <tabColor rgb="FFFFFF00"/>
  </sheetPr>
  <dimension ref="A1:P39"/>
  <sheetViews>
    <sheetView view="pageBreakPreview" zoomScale="106" zoomScaleSheetLayoutView="106" zoomScalePageLayoutView="0" workbookViewId="0" topLeftCell="A1">
      <selection activeCell="K8" sqref="K8:M21"/>
    </sheetView>
  </sheetViews>
  <sheetFormatPr defaultColWidth="9.140625" defaultRowHeight="12.75"/>
  <cols>
    <col min="1" max="1" width="6.00390625" style="78" customWidth="1"/>
    <col min="2" max="2" width="16.421875" style="78" hidden="1" customWidth="1"/>
    <col min="3" max="3" width="7.00390625" style="78" customWidth="1"/>
    <col min="4" max="4" width="13.57421875" style="79" customWidth="1"/>
    <col min="5" max="5" width="23.7109375" style="78" customWidth="1"/>
    <col min="6" max="6" width="31.28125" style="2" customWidth="1"/>
    <col min="7" max="9" width="7.7109375" style="2" customWidth="1"/>
    <col min="10" max="10" width="8.421875" style="2" customWidth="1"/>
    <col min="11" max="12" width="7.7109375" style="2" customWidth="1"/>
    <col min="13" max="13" width="7.421875" style="2" customWidth="1"/>
    <col min="14" max="14" width="9.140625" style="80" customWidth="1"/>
    <col min="15" max="15" width="10.57421875" style="78" bestFit="1" customWidth="1"/>
    <col min="16" max="16" width="9.140625" style="2" customWidth="1"/>
    <col min="17" max="16384" width="9.140625" style="2" customWidth="1"/>
  </cols>
  <sheetData>
    <row r="1" spans="1:15" ht="48.75" customHeight="1">
      <c r="A1" s="328" t="s">
        <v>728</v>
      </c>
      <c r="B1" s="328"/>
      <c r="C1" s="328"/>
      <c r="D1" s="328"/>
      <c r="E1" s="328"/>
      <c r="F1" s="328"/>
      <c r="G1" s="328"/>
      <c r="H1" s="328"/>
      <c r="I1" s="328"/>
      <c r="J1" s="328"/>
      <c r="K1" s="328"/>
      <c r="L1" s="328"/>
      <c r="M1" s="328"/>
      <c r="N1" s="328"/>
      <c r="O1" s="328"/>
    </row>
    <row r="2" spans="1:15" ht="25.5" customHeight="1">
      <c r="A2" s="329" t="s">
        <v>900</v>
      </c>
      <c r="B2" s="329"/>
      <c r="C2" s="329"/>
      <c r="D2" s="329"/>
      <c r="E2" s="329"/>
      <c r="F2" s="329"/>
      <c r="G2" s="329"/>
      <c r="H2" s="329"/>
      <c r="I2" s="329"/>
      <c r="J2" s="329"/>
      <c r="K2" s="329"/>
      <c r="L2" s="329"/>
      <c r="M2" s="329"/>
      <c r="N2" s="329"/>
      <c r="O2" s="329"/>
    </row>
    <row r="3" spans="1:15" s="3" customFormat="1" ht="20.25" customHeight="1">
      <c r="A3" s="330" t="s">
        <v>138</v>
      </c>
      <c r="B3" s="330"/>
      <c r="C3" s="330"/>
      <c r="D3" s="331" t="s">
        <v>245</v>
      </c>
      <c r="E3" s="331"/>
      <c r="F3" s="160" t="s">
        <v>132</v>
      </c>
      <c r="G3" s="332" t="s">
        <v>729</v>
      </c>
      <c r="H3" s="332"/>
      <c r="I3" s="334" t="s">
        <v>137</v>
      </c>
      <c r="J3" s="334"/>
      <c r="K3" s="335" t="s">
        <v>737</v>
      </c>
      <c r="L3" s="335"/>
      <c r="M3" s="335"/>
      <c r="N3" s="335"/>
      <c r="O3" s="335"/>
    </row>
    <row r="4" spans="1:15" s="3" customFormat="1" ht="17.25" customHeight="1">
      <c r="A4" s="325" t="s">
        <v>139</v>
      </c>
      <c r="B4" s="325"/>
      <c r="C4" s="325"/>
      <c r="D4" s="338" t="s">
        <v>470</v>
      </c>
      <c r="E4" s="338"/>
      <c r="F4" s="120" t="s">
        <v>205</v>
      </c>
      <c r="G4" s="121" t="s">
        <v>241</v>
      </c>
      <c r="H4" s="82"/>
      <c r="I4" s="325" t="s">
        <v>136</v>
      </c>
      <c r="J4" s="325"/>
      <c r="K4" s="326" t="s">
        <v>889</v>
      </c>
      <c r="L4" s="326"/>
      <c r="M4" s="326"/>
      <c r="N4" s="326"/>
      <c r="O4" s="326"/>
    </row>
    <row r="5" spans="1:15" ht="13.5" customHeight="1">
      <c r="A5" s="4"/>
      <c r="B5" s="4"/>
      <c r="C5" s="4"/>
      <c r="D5" s="8"/>
      <c r="E5" s="5"/>
      <c r="F5" s="6"/>
      <c r="G5" s="7"/>
      <c r="H5" s="7"/>
      <c r="I5" s="7"/>
      <c r="J5" s="7"/>
      <c r="K5" s="7"/>
      <c r="L5" s="7"/>
      <c r="M5" s="337">
        <v>42127.68332326389</v>
      </c>
      <c r="N5" s="337"/>
      <c r="O5" s="337"/>
    </row>
    <row r="6" spans="1:15" ht="15.75">
      <c r="A6" s="327" t="s">
        <v>6</v>
      </c>
      <c r="B6" s="327"/>
      <c r="C6" s="336" t="s">
        <v>108</v>
      </c>
      <c r="D6" s="336" t="s">
        <v>140</v>
      </c>
      <c r="E6" s="327" t="s">
        <v>7</v>
      </c>
      <c r="F6" s="327" t="s">
        <v>20</v>
      </c>
      <c r="G6" s="339" t="s">
        <v>482</v>
      </c>
      <c r="H6" s="339"/>
      <c r="I6" s="339"/>
      <c r="J6" s="339"/>
      <c r="K6" s="339"/>
      <c r="L6" s="339"/>
      <c r="M6" s="339"/>
      <c r="N6" s="333" t="s">
        <v>8</v>
      </c>
      <c r="O6" s="333" t="s">
        <v>281</v>
      </c>
    </row>
    <row r="7" spans="1:15" ht="31.5">
      <c r="A7" s="327"/>
      <c r="B7" s="327"/>
      <c r="C7" s="336"/>
      <c r="D7" s="336"/>
      <c r="E7" s="327"/>
      <c r="F7" s="327"/>
      <c r="G7" s="161">
        <v>1</v>
      </c>
      <c r="H7" s="161">
        <v>2</v>
      </c>
      <c r="I7" s="161">
        <v>3</v>
      </c>
      <c r="J7" s="161" t="s">
        <v>135</v>
      </c>
      <c r="K7" s="161">
        <v>4</v>
      </c>
      <c r="L7" s="161">
        <v>5</v>
      </c>
      <c r="M7" s="161">
        <v>6</v>
      </c>
      <c r="N7" s="333"/>
      <c r="O7" s="333"/>
    </row>
    <row r="8" spans="1:15" s="71" customFormat="1" ht="32.25" customHeight="1">
      <c r="A8" s="84">
        <v>1</v>
      </c>
      <c r="B8" s="85" t="s">
        <v>324</v>
      </c>
      <c r="C8" s="86">
        <v>180</v>
      </c>
      <c r="D8" s="87">
        <v>35993</v>
      </c>
      <c r="E8" s="152" t="s">
        <v>818</v>
      </c>
      <c r="F8" s="152" t="s">
        <v>725</v>
      </c>
      <c r="G8" s="88">
        <v>6424</v>
      </c>
      <c r="H8" s="88">
        <v>6535</v>
      </c>
      <c r="I8" s="88">
        <v>6502</v>
      </c>
      <c r="J8" s="183">
        <v>6535</v>
      </c>
      <c r="K8" s="239">
        <v>6685</v>
      </c>
      <c r="L8" s="239">
        <v>6573</v>
      </c>
      <c r="M8" s="240">
        <v>6658</v>
      </c>
      <c r="N8" s="183">
        <v>6685</v>
      </c>
      <c r="O8" s="186"/>
    </row>
    <row r="9" spans="1:15" s="71" customFormat="1" ht="32.25" customHeight="1">
      <c r="A9" s="84">
        <v>2</v>
      </c>
      <c r="B9" s="85" t="s">
        <v>317</v>
      </c>
      <c r="C9" s="86">
        <v>74</v>
      </c>
      <c r="D9" s="87">
        <v>36582</v>
      </c>
      <c r="E9" s="152" t="s">
        <v>826</v>
      </c>
      <c r="F9" s="152" t="s">
        <v>814</v>
      </c>
      <c r="G9" s="88">
        <v>5458</v>
      </c>
      <c r="H9" s="88">
        <v>5385</v>
      </c>
      <c r="I9" s="88">
        <v>5276</v>
      </c>
      <c r="J9" s="183">
        <v>5458</v>
      </c>
      <c r="K9" s="239" t="s">
        <v>896</v>
      </c>
      <c r="L9" s="239">
        <v>5639</v>
      </c>
      <c r="M9" s="240">
        <v>5230</v>
      </c>
      <c r="N9" s="183">
        <v>5639</v>
      </c>
      <c r="O9" s="186">
        <v>874</v>
      </c>
    </row>
    <row r="10" spans="1:15" s="71" customFormat="1" ht="32.25" customHeight="1">
      <c r="A10" s="84">
        <v>3</v>
      </c>
      <c r="B10" s="85" t="s">
        <v>321</v>
      </c>
      <c r="C10" s="86">
        <v>161</v>
      </c>
      <c r="D10" s="87">
        <v>36077</v>
      </c>
      <c r="E10" s="152" t="s">
        <v>817</v>
      </c>
      <c r="F10" s="152" t="s">
        <v>725</v>
      </c>
      <c r="G10" s="88" t="s">
        <v>896</v>
      </c>
      <c r="H10" s="88">
        <v>4931</v>
      </c>
      <c r="I10" s="88">
        <v>5203</v>
      </c>
      <c r="J10" s="183">
        <v>5203</v>
      </c>
      <c r="K10" s="239">
        <v>4918</v>
      </c>
      <c r="L10" s="239" t="s">
        <v>896</v>
      </c>
      <c r="M10" s="240" t="s">
        <v>896</v>
      </c>
      <c r="N10" s="183">
        <v>5203</v>
      </c>
      <c r="O10" s="186" t="s">
        <v>764</v>
      </c>
    </row>
    <row r="11" spans="1:15" s="71" customFormat="1" ht="32.25" customHeight="1">
      <c r="A11" s="84">
        <v>4</v>
      </c>
      <c r="B11" s="85" t="s">
        <v>320</v>
      </c>
      <c r="C11" s="86">
        <v>66</v>
      </c>
      <c r="D11" s="87">
        <v>36263</v>
      </c>
      <c r="E11" s="152" t="s">
        <v>824</v>
      </c>
      <c r="F11" s="152" t="s">
        <v>810</v>
      </c>
      <c r="G11" s="88" t="s">
        <v>896</v>
      </c>
      <c r="H11" s="88" t="s">
        <v>896</v>
      </c>
      <c r="I11" s="88">
        <v>5058</v>
      </c>
      <c r="J11" s="183">
        <v>5058</v>
      </c>
      <c r="K11" s="239" t="s">
        <v>896</v>
      </c>
      <c r="L11" s="239" t="s">
        <v>896</v>
      </c>
      <c r="M11" s="240">
        <v>5084</v>
      </c>
      <c r="N11" s="183">
        <v>5084</v>
      </c>
      <c r="O11" s="186">
        <v>785</v>
      </c>
    </row>
    <row r="12" spans="1:16" s="71" customFormat="1" ht="32.25" customHeight="1">
      <c r="A12" s="84">
        <v>5</v>
      </c>
      <c r="B12" s="85" t="s">
        <v>316</v>
      </c>
      <c r="C12" s="86">
        <v>70</v>
      </c>
      <c r="D12" s="87">
        <v>36413</v>
      </c>
      <c r="E12" s="152" t="s">
        <v>825</v>
      </c>
      <c r="F12" s="152" t="s">
        <v>812</v>
      </c>
      <c r="G12" s="88">
        <v>4979</v>
      </c>
      <c r="H12" s="88" t="s">
        <v>896</v>
      </c>
      <c r="I12" s="88">
        <v>4857</v>
      </c>
      <c r="J12" s="183">
        <v>4979</v>
      </c>
      <c r="K12" s="239" t="s">
        <v>896</v>
      </c>
      <c r="L12" s="239">
        <v>4295</v>
      </c>
      <c r="M12" s="240">
        <v>4899</v>
      </c>
      <c r="N12" s="183">
        <v>4979</v>
      </c>
      <c r="O12" s="186">
        <v>768</v>
      </c>
      <c r="P12" s="72"/>
    </row>
    <row r="13" spans="1:15" s="71" customFormat="1" ht="32.25" customHeight="1">
      <c r="A13" s="84">
        <v>6</v>
      </c>
      <c r="B13" s="85" t="s">
        <v>319</v>
      </c>
      <c r="C13" s="86">
        <v>62</v>
      </c>
      <c r="D13" s="87">
        <v>35935</v>
      </c>
      <c r="E13" s="152" t="s">
        <v>823</v>
      </c>
      <c r="F13" s="152" t="s">
        <v>808</v>
      </c>
      <c r="G13" s="88">
        <v>4508</v>
      </c>
      <c r="H13" s="88">
        <v>4594</v>
      </c>
      <c r="I13" s="88">
        <v>4650</v>
      </c>
      <c r="J13" s="183">
        <v>4650</v>
      </c>
      <c r="K13" s="239" t="s">
        <v>896</v>
      </c>
      <c r="L13" s="239">
        <v>4416</v>
      </c>
      <c r="M13" s="240">
        <v>4536</v>
      </c>
      <c r="N13" s="183">
        <v>4650</v>
      </c>
      <c r="O13" s="186">
        <v>715</v>
      </c>
    </row>
    <row r="14" spans="1:15" s="71" customFormat="1" ht="32.25" customHeight="1">
      <c r="A14" s="84">
        <v>7</v>
      </c>
      <c r="B14" s="85" t="s">
        <v>323</v>
      </c>
      <c r="C14" s="86">
        <v>315</v>
      </c>
      <c r="D14" s="87">
        <v>35796</v>
      </c>
      <c r="E14" s="152" t="s">
        <v>821</v>
      </c>
      <c r="F14" s="152" t="s">
        <v>766</v>
      </c>
      <c r="G14" s="88">
        <v>4266</v>
      </c>
      <c r="H14" s="88">
        <v>4400</v>
      </c>
      <c r="I14" s="88" t="s">
        <v>896</v>
      </c>
      <c r="J14" s="183">
        <v>4400</v>
      </c>
      <c r="K14" s="239">
        <v>4513</v>
      </c>
      <c r="L14" s="239">
        <v>4371</v>
      </c>
      <c r="M14" s="240">
        <v>4195</v>
      </c>
      <c r="N14" s="183">
        <v>4513</v>
      </c>
      <c r="O14" s="186" t="s">
        <v>764</v>
      </c>
    </row>
    <row r="15" spans="1:15" s="71" customFormat="1" ht="32.25" customHeight="1">
      <c r="A15" s="84">
        <v>8</v>
      </c>
      <c r="B15" s="85" t="s">
        <v>322</v>
      </c>
      <c r="C15" s="86">
        <v>224</v>
      </c>
      <c r="D15" s="87">
        <v>36471</v>
      </c>
      <c r="E15" s="152" t="s">
        <v>819</v>
      </c>
      <c r="F15" s="152" t="s">
        <v>820</v>
      </c>
      <c r="G15" s="88" t="s">
        <v>896</v>
      </c>
      <c r="H15" s="88" t="s">
        <v>896</v>
      </c>
      <c r="I15" s="88">
        <v>4211</v>
      </c>
      <c r="J15" s="183">
        <v>4211</v>
      </c>
      <c r="K15" s="239" t="s">
        <v>896</v>
      </c>
      <c r="L15" s="239" t="s">
        <v>896</v>
      </c>
      <c r="M15" s="240" t="s">
        <v>896</v>
      </c>
      <c r="N15" s="183">
        <v>4211</v>
      </c>
      <c r="O15" s="186" t="s">
        <v>764</v>
      </c>
    </row>
    <row r="16" spans="1:15" s="71" customFormat="1" ht="32.25" customHeight="1" thickBot="1">
      <c r="A16" s="223">
        <v>9</v>
      </c>
      <c r="B16" s="224" t="s">
        <v>318</v>
      </c>
      <c r="C16" s="225">
        <v>78</v>
      </c>
      <c r="D16" s="226">
        <v>35871</v>
      </c>
      <c r="E16" s="227" t="s">
        <v>827</v>
      </c>
      <c r="F16" s="227" t="s">
        <v>816</v>
      </c>
      <c r="G16" s="235" t="s">
        <v>896</v>
      </c>
      <c r="H16" s="235" t="s">
        <v>896</v>
      </c>
      <c r="I16" s="235">
        <v>3824</v>
      </c>
      <c r="J16" s="229">
        <v>3824</v>
      </c>
      <c r="K16" s="241"/>
      <c r="L16" s="241"/>
      <c r="M16" s="242"/>
      <c r="N16" s="229">
        <v>3824</v>
      </c>
      <c r="O16" s="234">
        <v>583</v>
      </c>
    </row>
    <row r="17" spans="1:15" s="71" customFormat="1" ht="32.25" customHeight="1" thickTop="1">
      <c r="A17" s="204">
        <v>10</v>
      </c>
      <c r="B17" s="205" t="s">
        <v>315</v>
      </c>
      <c r="C17" s="206">
        <v>46</v>
      </c>
      <c r="D17" s="207">
        <v>35870</v>
      </c>
      <c r="E17" s="208" t="s">
        <v>822</v>
      </c>
      <c r="F17" s="208" t="s">
        <v>802</v>
      </c>
      <c r="G17" s="209">
        <v>2022</v>
      </c>
      <c r="H17" s="209">
        <v>1872</v>
      </c>
      <c r="I17" s="209">
        <v>1911</v>
      </c>
      <c r="J17" s="210">
        <v>2022</v>
      </c>
      <c r="K17" s="243"/>
      <c r="L17" s="243"/>
      <c r="M17" s="244"/>
      <c r="N17" s="210">
        <v>2022</v>
      </c>
      <c r="O17" s="233">
        <v>296</v>
      </c>
    </row>
    <row r="18" spans="1:15" s="71" customFormat="1" ht="32.25" customHeight="1">
      <c r="A18" s="84" t="s">
        <v>897</v>
      </c>
      <c r="B18" s="85" t="s">
        <v>325</v>
      </c>
      <c r="C18" s="86" t="s">
        <v>901</v>
      </c>
      <c r="D18" s="87" t="s">
        <v>901</v>
      </c>
      <c r="E18" s="152" t="s">
        <v>901</v>
      </c>
      <c r="F18" s="152" t="s">
        <v>901</v>
      </c>
      <c r="G18" s="88"/>
      <c r="H18" s="88"/>
      <c r="I18" s="88"/>
      <c r="J18" s="183" t="s">
        <v>901</v>
      </c>
      <c r="K18" s="239"/>
      <c r="L18" s="239"/>
      <c r="M18" s="240"/>
      <c r="N18" s="183">
        <v>0</v>
      </c>
      <c r="O18" s="186" t="e">
        <v>#N/A</v>
      </c>
    </row>
    <row r="19" spans="1:16" s="71" customFormat="1" ht="32.25" customHeight="1">
      <c r="A19" s="84"/>
      <c r="B19" s="85" t="s">
        <v>326</v>
      </c>
      <c r="C19" s="86" t="s">
        <v>901</v>
      </c>
      <c r="D19" s="87" t="s">
        <v>901</v>
      </c>
      <c r="E19" s="152" t="s">
        <v>901</v>
      </c>
      <c r="F19" s="152" t="s">
        <v>901</v>
      </c>
      <c r="G19" s="88"/>
      <c r="H19" s="88"/>
      <c r="I19" s="88"/>
      <c r="J19" s="183" t="s">
        <v>901</v>
      </c>
      <c r="K19" s="239"/>
      <c r="L19" s="239"/>
      <c r="M19" s="240"/>
      <c r="N19" s="183">
        <v>0</v>
      </c>
      <c r="O19" s="186" t="e">
        <v>#N/A</v>
      </c>
      <c r="P19" s="72"/>
    </row>
    <row r="20" spans="1:15" s="71" customFormat="1" ht="32.25" customHeight="1">
      <c r="A20" s="84"/>
      <c r="B20" s="85" t="s">
        <v>327</v>
      </c>
      <c r="C20" s="86" t="s">
        <v>901</v>
      </c>
      <c r="D20" s="87" t="s">
        <v>901</v>
      </c>
      <c r="E20" s="152" t="s">
        <v>901</v>
      </c>
      <c r="F20" s="152" t="s">
        <v>901</v>
      </c>
      <c r="G20" s="88"/>
      <c r="H20" s="88"/>
      <c r="I20" s="88"/>
      <c r="J20" s="183" t="s">
        <v>901</v>
      </c>
      <c r="K20" s="239"/>
      <c r="L20" s="239"/>
      <c r="M20" s="240"/>
      <c r="N20" s="183">
        <v>0</v>
      </c>
      <c r="O20" s="186" t="e">
        <v>#N/A</v>
      </c>
    </row>
    <row r="21" spans="1:15" s="71" customFormat="1" ht="32.25" customHeight="1">
      <c r="A21" s="84"/>
      <c r="B21" s="85" t="s">
        <v>328</v>
      </c>
      <c r="C21" s="86" t="s">
        <v>901</v>
      </c>
      <c r="D21" s="87" t="s">
        <v>901</v>
      </c>
      <c r="E21" s="152" t="s">
        <v>901</v>
      </c>
      <c r="F21" s="152" t="s">
        <v>901</v>
      </c>
      <c r="G21" s="88"/>
      <c r="H21" s="88"/>
      <c r="I21" s="88"/>
      <c r="J21" s="183" t="s">
        <v>901</v>
      </c>
      <c r="K21" s="239"/>
      <c r="L21" s="239"/>
      <c r="M21" s="240"/>
      <c r="N21" s="183">
        <v>0</v>
      </c>
      <c r="O21" s="186" t="e">
        <v>#N/A</v>
      </c>
    </row>
    <row r="22" spans="1:15" s="71" customFormat="1" ht="32.25" customHeight="1">
      <c r="A22" s="84"/>
      <c r="B22" s="85" t="s">
        <v>329</v>
      </c>
      <c r="C22" s="86" t="s">
        <v>901</v>
      </c>
      <c r="D22" s="87" t="s">
        <v>901</v>
      </c>
      <c r="E22" s="152" t="s">
        <v>901</v>
      </c>
      <c r="F22" s="152" t="s">
        <v>901</v>
      </c>
      <c r="G22" s="88"/>
      <c r="H22" s="88"/>
      <c r="I22" s="88"/>
      <c r="J22" s="183" t="s">
        <v>901</v>
      </c>
      <c r="K22" s="184"/>
      <c r="L22" s="184"/>
      <c r="M22" s="185"/>
      <c r="N22" s="183">
        <v>0</v>
      </c>
      <c r="O22" s="186" t="e">
        <v>#N/A</v>
      </c>
    </row>
    <row r="23" spans="1:15" s="71" customFormat="1" ht="32.25" customHeight="1">
      <c r="A23" s="84"/>
      <c r="B23" s="85" t="s">
        <v>330</v>
      </c>
      <c r="C23" s="86" t="s">
        <v>901</v>
      </c>
      <c r="D23" s="87" t="s">
        <v>901</v>
      </c>
      <c r="E23" s="152" t="s">
        <v>901</v>
      </c>
      <c r="F23" s="152" t="s">
        <v>901</v>
      </c>
      <c r="G23" s="88"/>
      <c r="H23" s="88"/>
      <c r="I23" s="88"/>
      <c r="J23" s="183" t="s">
        <v>901</v>
      </c>
      <c r="K23" s="184"/>
      <c r="L23" s="184"/>
      <c r="M23" s="185"/>
      <c r="N23" s="183">
        <v>0</v>
      </c>
      <c r="O23" s="186" t="e">
        <v>#N/A</v>
      </c>
    </row>
    <row r="24" spans="1:15" s="71" customFormat="1" ht="32.25" customHeight="1">
      <c r="A24" s="84"/>
      <c r="B24" s="85" t="s">
        <v>331</v>
      </c>
      <c r="C24" s="86" t="s">
        <v>901</v>
      </c>
      <c r="D24" s="87" t="s">
        <v>901</v>
      </c>
      <c r="E24" s="152" t="s">
        <v>901</v>
      </c>
      <c r="F24" s="152" t="s">
        <v>901</v>
      </c>
      <c r="G24" s="88"/>
      <c r="H24" s="88"/>
      <c r="I24" s="88"/>
      <c r="J24" s="183" t="s">
        <v>901</v>
      </c>
      <c r="K24" s="184"/>
      <c r="L24" s="184"/>
      <c r="M24" s="185"/>
      <c r="N24" s="183">
        <v>0</v>
      </c>
      <c r="O24" s="186" t="e">
        <v>#N/A</v>
      </c>
    </row>
    <row r="25" spans="1:15" s="71" customFormat="1" ht="32.25" customHeight="1">
      <c r="A25" s="84"/>
      <c r="B25" s="85" t="s">
        <v>332</v>
      </c>
      <c r="C25" s="86" t="s">
        <v>901</v>
      </c>
      <c r="D25" s="87" t="s">
        <v>901</v>
      </c>
      <c r="E25" s="152" t="s">
        <v>901</v>
      </c>
      <c r="F25" s="152" t="s">
        <v>901</v>
      </c>
      <c r="G25" s="88"/>
      <c r="H25" s="88"/>
      <c r="I25" s="88"/>
      <c r="J25" s="183" t="s">
        <v>901</v>
      </c>
      <c r="K25" s="184"/>
      <c r="L25" s="184"/>
      <c r="M25" s="185"/>
      <c r="N25" s="183">
        <v>0</v>
      </c>
      <c r="O25" s="186" t="e">
        <v>#N/A</v>
      </c>
    </row>
    <row r="26" spans="1:16" s="71" customFormat="1" ht="32.25" customHeight="1">
      <c r="A26" s="84"/>
      <c r="B26" s="85" t="s">
        <v>333</v>
      </c>
      <c r="C26" s="86" t="s">
        <v>901</v>
      </c>
      <c r="D26" s="87" t="s">
        <v>901</v>
      </c>
      <c r="E26" s="152" t="s">
        <v>901</v>
      </c>
      <c r="F26" s="152" t="s">
        <v>901</v>
      </c>
      <c r="G26" s="88"/>
      <c r="H26" s="88"/>
      <c r="I26" s="88"/>
      <c r="J26" s="183" t="s">
        <v>901</v>
      </c>
      <c r="K26" s="184"/>
      <c r="L26" s="184"/>
      <c r="M26" s="185"/>
      <c r="N26" s="183">
        <v>0</v>
      </c>
      <c r="O26" s="186" t="e">
        <v>#N/A</v>
      </c>
      <c r="P26" s="72"/>
    </row>
    <row r="27" spans="1:15" s="71" customFormat="1" ht="32.25" customHeight="1">
      <c r="A27" s="84"/>
      <c r="B27" s="85" t="s">
        <v>334</v>
      </c>
      <c r="C27" s="86" t="s">
        <v>901</v>
      </c>
      <c r="D27" s="87" t="s">
        <v>901</v>
      </c>
      <c r="E27" s="152" t="s">
        <v>901</v>
      </c>
      <c r="F27" s="152" t="s">
        <v>901</v>
      </c>
      <c r="G27" s="88"/>
      <c r="H27" s="88"/>
      <c r="I27" s="88"/>
      <c r="J27" s="183" t="s">
        <v>901</v>
      </c>
      <c r="K27" s="184"/>
      <c r="L27" s="184"/>
      <c r="M27" s="185"/>
      <c r="N27" s="183">
        <v>0</v>
      </c>
      <c r="O27" s="186" t="e">
        <v>#N/A</v>
      </c>
    </row>
    <row r="28" spans="1:15" s="71" customFormat="1" ht="32.25" customHeight="1">
      <c r="A28" s="84"/>
      <c r="B28" s="85" t="s">
        <v>335</v>
      </c>
      <c r="C28" s="86" t="s">
        <v>901</v>
      </c>
      <c r="D28" s="87" t="s">
        <v>901</v>
      </c>
      <c r="E28" s="152" t="s">
        <v>901</v>
      </c>
      <c r="F28" s="152" t="s">
        <v>901</v>
      </c>
      <c r="G28" s="88"/>
      <c r="H28" s="88"/>
      <c r="I28" s="88"/>
      <c r="J28" s="183" t="s">
        <v>901</v>
      </c>
      <c r="K28" s="184"/>
      <c r="L28" s="184"/>
      <c r="M28" s="185"/>
      <c r="N28" s="183">
        <v>0</v>
      </c>
      <c r="O28" s="186" t="e">
        <v>#N/A</v>
      </c>
    </row>
    <row r="29" spans="1:15" s="71" customFormat="1" ht="32.25" customHeight="1">
      <c r="A29" s="84"/>
      <c r="B29" s="85" t="s">
        <v>336</v>
      </c>
      <c r="C29" s="86" t="s">
        <v>901</v>
      </c>
      <c r="D29" s="87" t="s">
        <v>901</v>
      </c>
      <c r="E29" s="152" t="s">
        <v>901</v>
      </c>
      <c r="F29" s="152" t="s">
        <v>901</v>
      </c>
      <c r="G29" s="88"/>
      <c r="H29" s="88"/>
      <c r="I29" s="88"/>
      <c r="J29" s="183" t="s">
        <v>901</v>
      </c>
      <c r="K29" s="184"/>
      <c r="L29" s="184"/>
      <c r="M29" s="185"/>
      <c r="N29" s="183">
        <v>0</v>
      </c>
      <c r="O29" s="186" t="e">
        <v>#N/A</v>
      </c>
    </row>
    <row r="30" spans="1:15" s="71" customFormat="1" ht="32.25" customHeight="1">
      <c r="A30" s="84"/>
      <c r="B30" s="85" t="s">
        <v>337</v>
      </c>
      <c r="C30" s="86" t="s">
        <v>901</v>
      </c>
      <c r="D30" s="87" t="s">
        <v>901</v>
      </c>
      <c r="E30" s="152" t="s">
        <v>901</v>
      </c>
      <c r="F30" s="152" t="s">
        <v>901</v>
      </c>
      <c r="G30" s="88"/>
      <c r="H30" s="88"/>
      <c r="I30" s="88"/>
      <c r="J30" s="183" t="s">
        <v>901</v>
      </c>
      <c r="K30" s="184"/>
      <c r="L30" s="184"/>
      <c r="M30" s="185"/>
      <c r="N30" s="183">
        <v>0</v>
      </c>
      <c r="O30" s="186" t="e">
        <v>#N/A</v>
      </c>
    </row>
    <row r="31" spans="1:15" s="71" customFormat="1" ht="32.25" customHeight="1">
      <c r="A31" s="84"/>
      <c r="B31" s="85" t="s">
        <v>338</v>
      </c>
      <c r="C31" s="86" t="s">
        <v>901</v>
      </c>
      <c r="D31" s="87" t="s">
        <v>901</v>
      </c>
      <c r="E31" s="152" t="s">
        <v>901</v>
      </c>
      <c r="F31" s="152" t="s">
        <v>901</v>
      </c>
      <c r="G31" s="88"/>
      <c r="H31" s="88"/>
      <c r="I31" s="88"/>
      <c r="J31" s="183" t="s">
        <v>901</v>
      </c>
      <c r="K31" s="184"/>
      <c r="L31" s="184"/>
      <c r="M31" s="185"/>
      <c r="N31" s="183">
        <v>0</v>
      </c>
      <c r="O31" s="186" t="e">
        <v>#N/A</v>
      </c>
    </row>
    <row r="32" spans="1:15" s="71" customFormat="1" ht="32.25" customHeight="1">
      <c r="A32" s="84"/>
      <c r="B32" s="85" t="s">
        <v>339</v>
      </c>
      <c r="C32" s="86" t="s">
        <v>901</v>
      </c>
      <c r="D32" s="87" t="s">
        <v>901</v>
      </c>
      <c r="E32" s="152" t="s">
        <v>901</v>
      </c>
      <c r="F32" s="152" t="s">
        <v>901</v>
      </c>
      <c r="G32" s="88"/>
      <c r="H32" s="88"/>
      <c r="I32" s="88"/>
      <c r="J32" s="183" t="s">
        <v>901</v>
      </c>
      <c r="K32" s="184"/>
      <c r="L32" s="184"/>
      <c r="M32" s="185"/>
      <c r="N32" s="183">
        <v>0</v>
      </c>
      <c r="O32" s="186" t="e">
        <v>#N/A</v>
      </c>
    </row>
    <row r="33" spans="1:16" s="71" customFormat="1" ht="32.25" customHeight="1">
      <c r="A33" s="84"/>
      <c r="B33" s="85" t="s">
        <v>340</v>
      </c>
      <c r="C33" s="86" t="s">
        <v>901</v>
      </c>
      <c r="D33" s="87" t="s">
        <v>901</v>
      </c>
      <c r="E33" s="152" t="s">
        <v>901</v>
      </c>
      <c r="F33" s="152" t="s">
        <v>901</v>
      </c>
      <c r="G33" s="88"/>
      <c r="H33" s="88"/>
      <c r="I33" s="88"/>
      <c r="J33" s="183" t="s">
        <v>901</v>
      </c>
      <c r="K33" s="184"/>
      <c r="L33" s="184"/>
      <c r="M33" s="185"/>
      <c r="N33" s="183">
        <v>0</v>
      </c>
      <c r="O33" s="186" t="e">
        <v>#N/A</v>
      </c>
      <c r="P33" s="72"/>
    </row>
    <row r="34" spans="1:15" s="71" customFormat="1" ht="32.25" customHeight="1">
      <c r="A34" s="84"/>
      <c r="B34" s="85" t="s">
        <v>341</v>
      </c>
      <c r="C34" s="86" t="s">
        <v>901</v>
      </c>
      <c r="D34" s="87" t="s">
        <v>901</v>
      </c>
      <c r="E34" s="152" t="s">
        <v>901</v>
      </c>
      <c r="F34" s="152" t="s">
        <v>901</v>
      </c>
      <c r="G34" s="88"/>
      <c r="H34" s="88"/>
      <c r="I34" s="88"/>
      <c r="J34" s="183" t="s">
        <v>901</v>
      </c>
      <c r="K34" s="184"/>
      <c r="L34" s="184"/>
      <c r="M34" s="185"/>
      <c r="N34" s="183">
        <v>0</v>
      </c>
      <c r="O34" s="186" t="e">
        <v>#N/A</v>
      </c>
    </row>
    <row r="35" spans="1:15" s="71" customFormat="1" ht="32.25" customHeight="1">
      <c r="A35" s="84"/>
      <c r="B35" s="85" t="s">
        <v>342</v>
      </c>
      <c r="C35" s="86" t="s">
        <v>901</v>
      </c>
      <c r="D35" s="87" t="s">
        <v>901</v>
      </c>
      <c r="E35" s="152" t="s">
        <v>901</v>
      </c>
      <c r="F35" s="152" t="s">
        <v>901</v>
      </c>
      <c r="G35" s="88"/>
      <c r="H35" s="88"/>
      <c r="I35" s="88"/>
      <c r="J35" s="183" t="s">
        <v>901</v>
      </c>
      <c r="K35" s="184"/>
      <c r="L35" s="184"/>
      <c r="M35" s="185"/>
      <c r="N35" s="183">
        <v>0</v>
      </c>
      <c r="O35" s="186" t="e">
        <v>#N/A</v>
      </c>
    </row>
    <row r="36" spans="1:15" s="71" customFormat="1" ht="32.25" customHeight="1">
      <c r="A36" s="84"/>
      <c r="B36" s="85" t="s">
        <v>343</v>
      </c>
      <c r="C36" s="86" t="s">
        <v>901</v>
      </c>
      <c r="D36" s="87" t="s">
        <v>901</v>
      </c>
      <c r="E36" s="152" t="s">
        <v>901</v>
      </c>
      <c r="F36" s="152" t="s">
        <v>901</v>
      </c>
      <c r="G36" s="88"/>
      <c r="H36" s="88"/>
      <c r="I36" s="88"/>
      <c r="J36" s="183" t="s">
        <v>901</v>
      </c>
      <c r="K36" s="184"/>
      <c r="L36" s="184"/>
      <c r="M36" s="185"/>
      <c r="N36" s="183">
        <v>0</v>
      </c>
      <c r="O36" s="186" t="e">
        <v>#N/A</v>
      </c>
    </row>
    <row r="37" spans="1:15" s="71" customFormat="1" ht="32.25" customHeight="1">
      <c r="A37" s="84"/>
      <c r="B37" s="85" t="s">
        <v>344</v>
      </c>
      <c r="C37" s="86" t="s">
        <v>901</v>
      </c>
      <c r="D37" s="87" t="s">
        <v>901</v>
      </c>
      <c r="E37" s="152" t="s">
        <v>901</v>
      </c>
      <c r="F37" s="152" t="s">
        <v>901</v>
      </c>
      <c r="G37" s="88"/>
      <c r="H37" s="88"/>
      <c r="I37" s="88"/>
      <c r="J37" s="183" t="s">
        <v>901</v>
      </c>
      <c r="K37" s="184"/>
      <c r="L37" s="184"/>
      <c r="M37" s="185"/>
      <c r="N37" s="183">
        <v>0</v>
      </c>
      <c r="O37" s="186" t="e">
        <v>#N/A</v>
      </c>
    </row>
    <row r="38" spans="1:15" s="75" customFormat="1" ht="9" customHeight="1">
      <c r="A38" s="73"/>
      <c r="B38" s="73"/>
      <c r="C38" s="73"/>
      <c r="D38" s="74"/>
      <c r="E38" s="73"/>
      <c r="N38" s="76"/>
      <c r="O38" s="73"/>
    </row>
    <row r="39" spans="1:15" s="75" customFormat="1" ht="25.5" customHeight="1">
      <c r="A39" s="323" t="s">
        <v>4</v>
      </c>
      <c r="B39" s="323"/>
      <c r="C39" s="323"/>
      <c r="D39" s="323"/>
      <c r="E39" s="77" t="s">
        <v>0</v>
      </c>
      <c r="F39" s="77" t="s">
        <v>1</v>
      </c>
      <c r="G39" s="324" t="s">
        <v>2</v>
      </c>
      <c r="H39" s="324"/>
      <c r="I39" s="324"/>
      <c r="J39" s="324"/>
      <c r="K39" s="324"/>
      <c r="L39" s="324"/>
      <c r="M39" s="77"/>
      <c r="N39" s="324" t="s">
        <v>3</v>
      </c>
      <c r="O39" s="324"/>
    </row>
  </sheetData>
  <sheetProtection/>
  <mergeCells count="24">
    <mergeCell ref="A1:O1"/>
    <mergeCell ref="A2:O2"/>
    <mergeCell ref="A3:C3"/>
    <mergeCell ref="D3:E3"/>
    <mergeCell ref="G3:H3"/>
    <mergeCell ref="I3:J3"/>
    <mergeCell ref="K3:O3"/>
    <mergeCell ref="A4:C4"/>
    <mergeCell ref="D4:E4"/>
    <mergeCell ref="I4:J4"/>
    <mergeCell ref="K4:O4"/>
    <mergeCell ref="M5:O5"/>
    <mergeCell ref="A6:A7"/>
    <mergeCell ref="B6:B7"/>
    <mergeCell ref="C6:C7"/>
    <mergeCell ref="D6:D7"/>
    <mergeCell ref="E6:E7"/>
    <mergeCell ref="F6:F7"/>
    <mergeCell ref="G6:M6"/>
    <mergeCell ref="N6:N7"/>
    <mergeCell ref="O6:O7"/>
    <mergeCell ref="A39:D39"/>
    <mergeCell ref="G39:L39"/>
    <mergeCell ref="N39:O39"/>
  </mergeCells>
  <conditionalFormatting sqref="N8:N37">
    <cfRule type="cellIs" priority="2" dxfId="0" operator="equal">
      <formula>0</formula>
    </cfRule>
  </conditionalFormatting>
  <conditionalFormatting sqref="O8:O37">
    <cfRule type="containsErrors" priority="1" dxfId="0">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3" r:id="rId2"/>
  <drawing r:id="rId1"/>
</worksheet>
</file>

<file path=xl/worksheets/sheet12.xml><?xml version="1.0" encoding="utf-8"?>
<worksheet xmlns="http://schemas.openxmlformats.org/spreadsheetml/2006/main" xmlns:r="http://schemas.openxmlformats.org/officeDocument/2006/relationships">
  <sheetPr>
    <tabColor rgb="FFFFFF00"/>
  </sheetPr>
  <dimension ref="A1:P39"/>
  <sheetViews>
    <sheetView view="pageBreakPreview" zoomScale="106" zoomScaleSheetLayoutView="106" zoomScalePageLayoutView="0" workbookViewId="0" topLeftCell="A1">
      <selection activeCell="E10" sqref="E10"/>
    </sheetView>
  </sheetViews>
  <sheetFormatPr defaultColWidth="9.140625" defaultRowHeight="12.75"/>
  <cols>
    <col min="1" max="1" width="6.00390625" style="78" customWidth="1"/>
    <col min="2" max="2" width="16.421875" style="78" hidden="1" customWidth="1"/>
    <col min="3" max="3" width="7.00390625" style="78" customWidth="1"/>
    <col min="4" max="4" width="13.57421875" style="79" customWidth="1"/>
    <col min="5" max="5" width="25.8515625" style="78" customWidth="1"/>
    <col min="6" max="6" width="31.8515625" style="2" customWidth="1"/>
    <col min="7" max="9" width="7.7109375" style="2" customWidth="1"/>
    <col min="10" max="10" width="8.421875" style="2" customWidth="1"/>
    <col min="11" max="12" width="7.7109375" style="2" customWidth="1"/>
    <col min="13" max="13" width="7.421875" style="2" customWidth="1"/>
    <col min="14" max="14" width="9.140625" style="80" customWidth="1"/>
    <col min="15" max="15" width="10.57421875" style="78" bestFit="1" customWidth="1"/>
    <col min="16" max="16" width="9.140625" style="2" customWidth="1"/>
    <col min="17" max="16384" width="9.140625" style="2" customWidth="1"/>
  </cols>
  <sheetData>
    <row r="1" spans="1:15" ht="48.75" customHeight="1">
      <c r="A1" s="328" t="s">
        <v>728</v>
      </c>
      <c r="B1" s="328"/>
      <c r="C1" s="328"/>
      <c r="D1" s="328"/>
      <c r="E1" s="328"/>
      <c r="F1" s="328"/>
      <c r="G1" s="328"/>
      <c r="H1" s="328"/>
      <c r="I1" s="328"/>
      <c r="J1" s="328"/>
      <c r="K1" s="328"/>
      <c r="L1" s="328"/>
      <c r="M1" s="328"/>
      <c r="N1" s="328"/>
      <c r="O1" s="328"/>
    </row>
    <row r="2" spans="1:15" ht="25.5" customHeight="1">
      <c r="A2" s="329" t="s">
        <v>900</v>
      </c>
      <c r="B2" s="329"/>
      <c r="C2" s="329"/>
      <c r="D2" s="329"/>
      <c r="E2" s="329"/>
      <c r="F2" s="329"/>
      <c r="G2" s="329"/>
      <c r="H2" s="329"/>
      <c r="I2" s="329"/>
      <c r="J2" s="329"/>
      <c r="K2" s="329"/>
      <c r="L2" s="329"/>
      <c r="M2" s="329"/>
      <c r="N2" s="329"/>
      <c r="O2" s="329"/>
    </row>
    <row r="3" spans="1:15" s="3" customFormat="1" ht="20.25" customHeight="1">
      <c r="A3" s="330" t="s">
        <v>138</v>
      </c>
      <c r="B3" s="330"/>
      <c r="C3" s="330"/>
      <c r="D3" s="331" t="s">
        <v>465</v>
      </c>
      <c r="E3" s="331"/>
      <c r="F3" s="160" t="s">
        <v>132</v>
      </c>
      <c r="G3" s="332" t="s">
        <v>730</v>
      </c>
      <c r="H3" s="332"/>
      <c r="I3" s="334" t="s">
        <v>137</v>
      </c>
      <c r="J3" s="334"/>
      <c r="K3" s="335" t="s">
        <v>738</v>
      </c>
      <c r="L3" s="335"/>
      <c r="M3" s="335"/>
      <c r="N3" s="335"/>
      <c r="O3" s="335"/>
    </row>
    <row r="4" spans="1:15" s="3" customFormat="1" ht="17.25" customHeight="1">
      <c r="A4" s="325" t="s">
        <v>139</v>
      </c>
      <c r="B4" s="325"/>
      <c r="C4" s="325"/>
      <c r="D4" s="338" t="s">
        <v>470</v>
      </c>
      <c r="E4" s="338"/>
      <c r="F4" s="120" t="s">
        <v>205</v>
      </c>
      <c r="G4" s="121" t="s">
        <v>467</v>
      </c>
      <c r="H4" s="82"/>
      <c r="I4" s="325" t="s">
        <v>136</v>
      </c>
      <c r="J4" s="325"/>
      <c r="K4" s="326" t="s">
        <v>734</v>
      </c>
      <c r="L4" s="326"/>
      <c r="M4" s="326"/>
      <c r="N4" s="326"/>
      <c r="O4" s="326"/>
    </row>
    <row r="5" spans="1:15" ht="13.5" customHeight="1">
      <c r="A5" s="4"/>
      <c r="B5" s="4"/>
      <c r="C5" s="4"/>
      <c r="D5" s="8"/>
      <c r="E5" s="5"/>
      <c r="F5" s="6"/>
      <c r="G5" s="7"/>
      <c r="H5" s="7"/>
      <c r="I5" s="7"/>
      <c r="J5" s="7"/>
      <c r="K5" s="7"/>
      <c r="L5" s="7"/>
      <c r="M5" s="337">
        <v>42127.68332326389</v>
      </c>
      <c r="N5" s="337"/>
      <c r="O5" s="337"/>
    </row>
    <row r="6" spans="1:15" ht="15.75">
      <c r="A6" s="327" t="s">
        <v>6</v>
      </c>
      <c r="B6" s="327"/>
      <c r="C6" s="336" t="s">
        <v>108</v>
      </c>
      <c r="D6" s="336" t="s">
        <v>140</v>
      </c>
      <c r="E6" s="327" t="s">
        <v>7</v>
      </c>
      <c r="F6" s="327" t="s">
        <v>20</v>
      </c>
      <c r="G6" s="339" t="s">
        <v>482</v>
      </c>
      <c r="H6" s="339"/>
      <c r="I6" s="339"/>
      <c r="J6" s="339"/>
      <c r="K6" s="339"/>
      <c r="L6" s="339"/>
      <c r="M6" s="339"/>
      <c r="N6" s="333" t="s">
        <v>8</v>
      </c>
      <c r="O6" s="333" t="s">
        <v>281</v>
      </c>
    </row>
    <row r="7" spans="1:15" ht="31.5">
      <c r="A7" s="327"/>
      <c r="B7" s="327"/>
      <c r="C7" s="336"/>
      <c r="D7" s="336"/>
      <c r="E7" s="327"/>
      <c r="F7" s="327"/>
      <c r="G7" s="161">
        <v>1</v>
      </c>
      <c r="H7" s="161">
        <v>2</v>
      </c>
      <c r="I7" s="161">
        <v>3</v>
      </c>
      <c r="J7" s="161" t="s">
        <v>135</v>
      </c>
      <c r="K7" s="161">
        <v>4</v>
      </c>
      <c r="L7" s="161">
        <v>5</v>
      </c>
      <c r="M7" s="161">
        <v>6</v>
      </c>
      <c r="N7" s="333"/>
      <c r="O7" s="333"/>
    </row>
    <row r="8" spans="1:15" s="71" customFormat="1" ht="32.25" customHeight="1">
      <c r="A8" s="84">
        <v>1</v>
      </c>
      <c r="B8" s="85" t="s">
        <v>349</v>
      </c>
      <c r="C8" s="86">
        <v>63</v>
      </c>
      <c r="D8" s="87">
        <v>36015</v>
      </c>
      <c r="E8" s="152" t="s">
        <v>837</v>
      </c>
      <c r="F8" s="152" t="s">
        <v>808</v>
      </c>
      <c r="G8" s="88" t="s">
        <v>896</v>
      </c>
      <c r="H8" s="88">
        <v>3671</v>
      </c>
      <c r="I8" s="88">
        <v>3826</v>
      </c>
      <c r="J8" s="183">
        <v>3826</v>
      </c>
      <c r="K8" s="239">
        <v>3357</v>
      </c>
      <c r="L8" s="239" t="s">
        <v>896</v>
      </c>
      <c r="M8" s="240" t="s">
        <v>896</v>
      </c>
      <c r="N8" s="183">
        <v>3826</v>
      </c>
      <c r="O8" s="186">
        <v>664</v>
      </c>
    </row>
    <row r="9" spans="1:15" s="71" customFormat="1" ht="32.25" customHeight="1">
      <c r="A9" s="84">
        <v>2</v>
      </c>
      <c r="B9" s="85" t="s">
        <v>358</v>
      </c>
      <c r="C9" s="86">
        <v>181</v>
      </c>
      <c r="D9" s="87">
        <v>36083</v>
      </c>
      <c r="E9" s="152" t="s">
        <v>831</v>
      </c>
      <c r="F9" s="152" t="s">
        <v>725</v>
      </c>
      <c r="G9" s="88">
        <v>3589</v>
      </c>
      <c r="H9" s="88" t="s">
        <v>896</v>
      </c>
      <c r="I9" s="88" t="s">
        <v>896</v>
      </c>
      <c r="J9" s="183">
        <v>3589</v>
      </c>
      <c r="K9" s="239">
        <v>3803</v>
      </c>
      <c r="L9" s="239">
        <v>3707</v>
      </c>
      <c r="M9" s="240" t="s">
        <v>896</v>
      </c>
      <c r="N9" s="183">
        <v>3803</v>
      </c>
      <c r="O9" s="186" t="s">
        <v>764</v>
      </c>
    </row>
    <row r="10" spans="1:15" s="71" customFormat="1" ht="32.25" customHeight="1">
      <c r="A10" s="84">
        <v>3</v>
      </c>
      <c r="B10" s="85" t="s">
        <v>355</v>
      </c>
      <c r="C10" s="86">
        <v>260</v>
      </c>
      <c r="D10" s="87">
        <v>36012</v>
      </c>
      <c r="E10" s="152" t="s">
        <v>833</v>
      </c>
      <c r="F10" s="152" t="s">
        <v>777</v>
      </c>
      <c r="G10" s="88">
        <v>3477</v>
      </c>
      <c r="H10" s="88">
        <v>3732</v>
      </c>
      <c r="I10" s="88" t="s">
        <v>896</v>
      </c>
      <c r="J10" s="183">
        <v>3732</v>
      </c>
      <c r="K10" s="239" t="s">
        <v>896</v>
      </c>
      <c r="L10" s="239">
        <v>3392</v>
      </c>
      <c r="M10" s="240">
        <v>3586</v>
      </c>
      <c r="N10" s="183">
        <v>3732</v>
      </c>
      <c r="O10" s="186" t="s">
        <v>764</v>
      </c>
    </row>
    <row r="11" spans="1:15" s="71" customFormat="1" ht="32.25" customHeight="1">
      <c r="A11" s="84">
        <v>4</v>
      </c>
      <c r="B11" s="85" t="s">
        <v>350</v>
      </c>
      <c r="C11" s="86">
        <v>67</v>
      </c>
      <c r="D11" s="87">
        <v>35986</v>
      </c>
      <c r="E11" s="152" t="s">
        <v>838</v>
      </c>
      <c r="F11" s="152" t="s">
        <v>810</v>
      </c>
      <c r="G11" s="88" t="s">
        <v>896</v>
      </c>
      <c r="H11" s="88">
        <v>3678</v>
      </c>
      <c r="I11" s="88">
        <v>3541</v>
      </c>
      <c r="J11" s="183">
        <v>3678</v>
      </c>
      <c r="K11" s="239" t="s">
        <v>896</v>
      </c>
      <c r="L11" s="239" t="s">
        <v>896</v>
      </c>
      <c r="M11" s="240" t="s">
        <v>896</v>
      </c>
      <c r="N11" s="183">
        <v>3678</v>
      </c>
      <c r="O11" s="186">
        <v>637</v>
      </c>
    </row>
    <row r="12" spans="1:16" s="71" customFormat="1" ht="32.25" customHeight="1">
      <c r="A12" s="84">
        <v>5</v>
      </c>
      <c r="B12" s="85" t="s">
        <v>351</v>
      </c>
      <c r="C12" s="86">
        <v>59</v>
      </c>
      <c r="D12" s="87">
        <v>35800</v>
      </c>
      <c r="E12" s="152" t="s">
        <v>828</v>
      </c>
      <c r="F12" s="152" t="s">
        <v>751</v>
      </c>
      <c r="G12" s="88">
        <v>3408</v>
      </c>
      <c r="H12" s="88">
        <v>3175</v>
      </c>
      <c r="I12" s="88">
        <v>3431</v>
      </c>
      <c r="J12" s="183">
        <v>3431</v>
      </c>
      <c r="K12" s="239" t="s">
        <v>896</v>
      </c>
      <c r="L12" s="239">
        <v>3593</v>
      </c>
      <c r="M12" s="240">
        <v>3549</v>
      </c>
      <c r="N12" s="183">
        <v>3593</v>
      </c>
      <c r="O12" s="186" t="s">
        <v>764</v>
      </c>
      <c r="P12" s="72"/>
    </row>
    <row r="13" spans="1:15" s="71" customFormat="1" ht="32.25" customHeight="1" thickBot="1">
      <c r="A13" s="223">
        <v>6</v>
      </c>
      <c r="B13" s="224" t="s">
        <v>356</v>
      </c>
      <c r="C13" s="225">
        <v>297</v>
      </c>
      <c r="D13" s="226">
        <v>36399</v>
      </c>
      <c r="E13" s="227" t="s">
        <v>834</v>
      </c>
      <c r="F13" s="227" t="s">
        <v>763</v>
      </c>
      <c r="G13" s="235">
        <v>2814</v>
      </c>
      <c r="H13" s="235" t="s">
        <v>896</v>
      </c>
      <c r="I13" s="235">
        <v>3434</v>
      </c>
      <c r="J13" s="229">
        <v>3434</v>
      </c>
      <c r="K13" s="241">
        <v>3213</v>
      </c>
      <c r="L13" s="241">
        <v>3140</v>
      </c>
      <c r="M13" s="242">
        <v>3364</v>
      </c>
      <c r="N13" s="229">
        <v>3434</v>
      </c>
      <c r="O13" s="234" t="s">
        <v>764</v>
      </c>
    </row>
    <row r="14" spans="1:15" s="71" customFormat="1" ht="32.25" customHeight="1" thickTop="1">
      <c r="A14" s="204">
        <v>7</v>
      </c>
      <c r="B14" s="205" t="s">
        <v>357</v>
      </c>
      <c r="C14" s="206">
        <v>314</v>
      </c>
      <c r="D14" s="207">
        <v>36161</v>
      </c>
      <c r="E14" s="208" t="s">
        <v>835</v>
      </c>
      <c r="F14" s="208" t="s">
        <v>766</v>
      </c>
      <c r="G14" s="209">
        <v>2986</v>
      </c>
      <c r="H14" s="209" t="s">
        <v>897</v>
      </c>
      <c r="I14" s="209" t="s">
        <v>897</v>
      </c>
      <c r="J14" s="210">
        <v>2986</v>
      </c>
      <c r="K14" s="243" t="s">
        <v>897</v>
      </c>
      <c r="L14" s="243" t="s">
        <v>897</v>
      </c>
      <c r="M14" s="244" t="s">
        <v>897</v>
      </c>
      <c r="N14" s="210">
        <v>2986</v>
      </c>
      <c r="O14" s="233" t="s">
        <v>764</v>
      </c>
    </row>
    <row r="15" spans="1:15" s="71" customFormat="1" ht="32.25" customHeight="1">
      <c r="A15" s="84">
        <v>8</v>
      </c>
      <c r="B15" s="85" t="s">
        <v>352</v>
      </c>
      <c r="C15" s="86">
        <v>160</v>
      </c>
      <c r="D15" s="87">
        <v>36250</v>
      </c>
      <c r="E15" s="152" t="s">
        <v>829</v>
      </c>
      <c r="F15" s="152" t="s">
        <v>725</v>
      </c>
      <c r="G15" s="88" t="s">
        <v>896</v>
      </c>
      <c r="H15" s="88">
        <v>2568</v>
      </c>
      <c r="I15" s="88">
        <v>2789</v>
      </c>
      <c r="J15" s="183">
        <v>2789</v>
      </c>
      <c r="K15" s="239" t="s">
        <v>896</v>
      </c>
      <c r="L15" s="239" t="s">
        <v>896</v>
      </c>
      <c r="M15" s="240">
        <v>2697</v>
      </c>
      <c r="N15" s="183">
        <v>2789</v>
      </c>
      <c r="O15" s="186" t="s">
        <v>764</v>
      </c>
    </row>
    <row r="16" spans="1:15" s="71" customFormat="1" ht="32.25" customHeight="1">
      <c r="A16" s="84">
        <v>9</v>
      </c>
      <c r="B16" s="85" t="s">
        <v>348</v>
      </c>
      <c r="C16" s="86">
        <v>79</v>
      </c>
      <c r="D16" s="87">
        <v>36982</v>
      </c>
      <c r="E16" s="152" t="s">
        <v>778</v>
      </c>
      <c r="F16" s="152" t="s">
        <v>816</v>
      </c>
      <c r="G16" s="88">
        <v>2728</v>
      </c>
      <c r="H16" s="88" t="s">
        <v>897</v>
      </c>
      <c r="I16" s="88" t="s">
        <v>897</v>
      </c>
      <c r="J16" s="183">
        <v>2728</v>
      </c>
      <c r="K16" s="239"/>
      <c r="L16" s="239"/>
      <c r="M16" s="240"/>
      <c r="N16" s="183">
        <v>2728</v>
      </c>
      <c r="O16" s="186">
        <v>467</v>
      </c>
    </row>
    <row r="17" spans="1:15" s="71" customFormat="1" ht="32.25" customHeight="1">
      <c r="A17" s="84">
        <v>10</v>
      </c>
      <c r="B17" s="85" t="s">
        <v>353</v>
      </c>
      <c r="C17" s="86">
        <v>166</v>
      </c>
      <c r="D17" s="87">
        <v>35867</v>
      </c>
      <c r="E17" s="152" t="s">
        <v>830</v>
      </c>
      <c r="F17" s="152" t="s">
        <v>725</v>
      </c>
      <c r="G17" s="88" t="s">
        <v>896</v>
      </c>
      <c r="H17" s="88" t="s">
        <v>896</v>
      </c>
      <c r="I17" s="88">
        <v>2560</v>
      </c>
      <c r="J17" s="183">
        <v>2560</v>
      </c>
      <c r="K17" s="239"/>
      <c r="L17" s="239"/>
      <c r="M17" s="240"/>
      <c r="N17" s="183">
        <v>2560</v>
      </c>
      <c r="O17" s="186" t="s">
        <v>764</v>
      </c>
    </row>
    <row r="18" spans="1:15" s="71" customFormat="1" ht="32.25" customHeight="1">
      <c r="A18" s="84">
        <v>11</v>
      </c>
      <c r="B18" s="85" t="s">
        <v>347</v>
      </c>
      <c r="C18" s="86">
        <v>75</v>
      </c>
      <c r="D18" s="87">
        <v>36001</v>
      </c>
      <c r="E18" s="152" t="s">
        <v>840</v>
      </c>
      <c r="F18" s="152" t="s">
        <v>814</v>
      </c>
      <c r="G18" s="88" t="s">
        <v>896</v>
      </c>
      <c r="H18" s="88" t="s">
        <v>896</v>
      </c>
      <c r="I18" s="88">
        <v>2486</v>
      </c>
      <c r="J18" s="183">
        <v>2486</v>
      </c>
      <c r="K18" s="239"/>
      <c r="L18" s="239"/>
      <c r="M18" s="240"/>
      <c r="N18" s="183">
        <v>2486</v>
      </c>
      <c r="O18" s="186">
        <v>423</v>
      </c>
    </row>
    <row r="19" spans="1:16" s="71" customFormat="1" ht="32.25" customHeight="1">
      <c r="A19" s="84">
        <v>12</v>
      </c>
      <c r="B19" s="85" t="s">
        <v>346</v>
      </c>
      <c r="C19" s="86">
        <v>71</v>
      </c>
      <c r="D19" s="87">
        <v>35796</v>
      </c>
      <c r="E19" s="152" t="s">
        <v>839</v>
      </c>
      <c r="F19" s="152" t="s">
        <v>812</v>
      </c>
      <c r="G19" s="88">
        <v>1974</v>
      </c>
      <c r="H19" s="88">
        <v>1154</v>
      </c>
      <c r="I19" s="88">
        <v>2381</v>
      </c>
      <c r="J19" s="183">
        <v>2381</v>
      </c>
      <c r="K19" s="239"/>
      <c r="L19" s="239"/>
      <c r="M19" s="240"/>
      <c r="N19" s="183">
        <v>2381</v>
      </c>
      <c r="O19" s="186">
        <v>404</v>
      </c>
      <c r="P19" s="72"/>
    </row>
    <row r="20" spans="1:15" s="71" customFormat="1" ht="32.25" customHeight="1">
      <c r="A20" s="84">
        <v>13</v>
      </c>
      <c r="B20" s="85" t="s">
        <v>345</v>
      </c>
      <c r="C20" s="86">
        <v>47</v>
      </c>
      <c r="D20" s="87">
        <v>35843</v>
      </c>
      <c r="E20" s="152" t="s">
        <v>836</v>
      </c>
      <c r="F20" s="152" t="s">
        <v>802</v>
      </c>
      <c r="G20" s="88">
        <v>1824</v>
      </c>
      <c r="H20" s="88">
        <v>1405</v>
      </c>
      <c r="I20" s="88">
        <v>1320</v>
      </c>
      <c r="J20" s="183">
        <v>1824</v>
      </c>
      <c r="K20" s="239"/>
      <c r="L20" s="239"/>
      <c r="M20" s="240"/>
      <c r="N20" s="183">
        <v>1824</v>
      </c>
      <c r="O20" s="186">
        <v>305</v>
      </c>
    </row>
    <row r="21" spans="1:15" s="71" customFormat="1" ht="32.25" customHeight="1">
      <c r="A21" s="84">
        <v>14</v>
      </c>
      <c r="B21" s="85" t="s">
        <v>354</v>
      </c>
      <c r="C21" s="86">
        <v>45</v>
      </c>
      <c r="D21" s="87">
        <v>36017</v>
      </c>
      <c r="E21" s="152" t="s">
        <v>801</v>
      </c>
      <c r="F21" s="152" t="s">
        <v>832</v>
      </c>
      <c r="G21" s="88">
        <v>1572</v>
      </c>
      <c r="H21" s="88">
        <v>1638</v>
      </c>
      <c r="I21" s="88">
        <v>1492</v>
      </c>
      <c r="J21" s="183">
        <v>1638</v>
      </c>
      <c r="K21" s="184"/>
      <c r="L21" s="184"/>
      <c r="M21" s="185"/>
      <c r="N21" s="183">
        <v>1638</v>
      </c>
      <c r="O21" s="186" t="s">
        <v>764</v>
      </c>
    </row>
    <row r="22" spans="1:15" s="71" customFormat="1" ht="32.25" customHeight="1">
      <c r="A22" s="84" t="s">
        <v>764</v>
      </c>
      <c r="B22" s="85" t="s">
        <v>359</v>
      </c>
      <c r="C22" s="86" t="s">
        <v>901</v>
      </c>
      <c r="D22" s="87" t="s">
        <v>901</v>
      </c>
      <c r="E22" s="152" t="s">
        <v>901</v>
      </c>
      <c r="F22" s="152" t="s">
        <v>901</v>
      </c>
      <c r="G22" s="88"/>
      <c r="H22" s="88"/>
      <c r="I22" s="88"/>
      <c r="J22" s="183" t="s">
        <v>901</v>
      </c>
      <c r="K22" s="184"/>
      <c r="L22" s="184"/>
      <c r="M22" s="185"/>
      <c r="N22" s="183">
        <v>0</v>
      </c>
      <c r="O22" s="186" t="e">
        <v>#N/A</v>
      </c>
    </row>
    <row r="23" spans="1:15" s="71" customFormat="1" ht="32.25" customHeight="1">
      <c r="A23" s="84"/>
      <c r="B23" s="85" t="s">
        <v>360</v>
      </c>
      <c r="C23" s="86" t="s">
        <v>901</v>
      </c>
      <c r="D23" s="87" t="s">
        <v>901</v>
      </c>
      <c r="E23" s="152" t="s">
        <v>901</v>
      </c>
      <c r="F23" s="152" t="s">
        <v>901</v>
      </c>
      <c r="G23" s="88"/>
      <c r="H23" s="88"/>
      <c r="I23" s="88"/>
      <c r="J23" s="183" t="s">
        <v>901</v>
      </c>
      <c r="K23" s="184"/>
      <c r="L23" s="184"/>
      <c r="M23" s="185"/>
      <c r="N23" s="183">
        <v>0</v>
      </c>
      <c r="O23" s="186" t="e">
        <v>#N/A</v>
      </c>
    </row>
    <row r="24" spans="1:15" s="71" customFormat="1" ht="32.25" customHeight="1">
      <c r="A24" s="84"/>
      <c r="B24" s="85" t="s">
        <v>361</v>
      </c>
      <c r="C24" s="86" t="s">
        <v>901</v>
      </c>
      <c r="D24" s="87" t="s">
        <v>901</v>
      </c>
      <c r="E24" s="152" t="s">
        <v>901</v>
      </c>
      <c r="F24" s="152" t="s">
        <v>901</v>
      </c>
      <c r="G24" s="88"/>
      <c r="H24" s="88"/>
      <c r="I24" s="88"/>
      <c r="J24" s="183" t="s">
        <v>901</v>
      </c>
      <c r="K24" s="184"/>
      <c r="L24" s="184"/>
      <c r="M24" s="185"/>
      <c r="N24" s="183">
        <v>0</v>
      </c>
      <c r="O24" s="186" t="e">
        <v>#N/A</v>
      </c>
    </row>
    <row r="25" spans="1:15" s="71" customFormat="1" ht="32.25" customHeight="1">
      <c r="A25" s="84"/>
      <c r="B25" s="85" t="s">
        <v>362</v>
      </c>
      <c r="C25" s="86" t="s">
        <v>901</v>
      </c>
      <c r="D25" s="87" t="s">
        <v>901</v>
      </c>
      <c r="E25" s="152" t="s">
        <v>901</v>
      </c>
      <c r="F25" s="152" t="s">
        <v>901</v>
      </c>
      <c r="G25" s="88"/>
      <c r="H25" s="88"/>
      <c r="I25" s="88"/>
      <c r="J25" s="183" t="s">
        <v>901</v>
      </c>
      <c r="K25" s="184"/>
      <c r="L25" s="184"/>
      <c r="M25" s="185"/>
      <c r="N25" s="183">
        <v>0</v>
      </c>
      <c r="O25" s="186" t="e">
        <v>#N/A</v>
      </c>
    </row>
    <row r="26" spans="1:16" s="71" customFormat="1" ht="32.25" customHeight="1">
      <c r="A26" s="84"/>
      <c r="B26" s="85" t="s">
        <v>363</v>
      </c>
      <c r="C26" s="86" t="s">
        <v>901</v>
      </c>
      <c r="D26" s="87" t="s">
        <v>901</v>
      </c>
      <c r="E26" s="152" t="s">
        <v>901</v>
      </c>
      <c r="F26" s="152" t="s">
        <v>901</v>
      </c>
      <c r="G26" s="88"/>
      <c r="H26" s="88"/>
      <c r="I26" s="88"/>
      <c r="J26" s="183" t="s">
        <v>901</v>
      </c>
      <c r="K26" s="184"/>
      <c r="L26" s="184"/>
      <c r="M26" s="185"/>
      <c r="N26" s="183">
        <v>0</v>
      </c>
      <c r="O26" s="186" t="e">
        <v>#N/A</v>
      </c>
      <c r="P26" s="72"/>
    </row>
    <row r="27" spans="1:15" s="71" customFormat="1" ht="32.25" customHeight="1">
      <c r="A27" s="84"/>
      <c r="B27" s="85" t="s">
        <v>364</v>
      </c>
      <c r="C27" s="86" t="s">
        <v>901</v>
      </c>
      <c r="D27" s="87" t="s">
        <v>901</v>
      </c>
      <c r="E27" s="152" t="s">
        <v>901</v>
      </c>
      <c r="F27" s="152" t="s">
        <v>901</v>
      </c>
      <c r="G27" s="88"/>
      <c r="H27" s="88"/>
      <c r="I27" s="88"/>
      <c r="J27" s="183" t="s">
        <v>901</v>
      </c>
      <c r="K27" s="184"/>
      <c r="L27" s="184"/>
      <c r="M27" s="185"/>
      <c r="N27" s="183">
        <v>0</v>
      </c>
      <c r="O27" s="186" t="e">
        <v>#N/A</v>
      </c>
    </row>
    <row r="28" spans="1:15" s="71" customFormat="1" ht="32.25" customHeight="1">
      <c r="A28" s="84"/>
      <c r="B28" s="85" t="s">
        <v>365</v>
      </c>
      <c r="C28" s="86" t="s">
        <v>901</v>
      </c>
      <c r="D28" s="87" t="s">
        <v>901</v>
      </c>
      <c r="E28" s="152" t="s">
        <v>901</v>
      </c>
      <c r="F28" s="152" t="s">
        <v>901</v>
      </c>
      <c r="G28" s="88"/>
      <c r="H28" s="88"/>
      <c r="I28" s="88"/>
      <c r="J28" s="183" t="s">
        <v>901</v>
      </c>
      <c r="K28" s="184"/>
      <c r="L28" s="184"/>
      <c r="M28" s="185"/>
      <c r="N28" s="183">
        <v>0</v>
      </c>
      <c r="O28" s="186" t="e">
        <v>#N/A</v>
      </c>
    </row>
    <row r="29" spans="1:15" s="71" customFormat="1" ht="32.25" customHeight="1">
      <c r="A29" s="84"/>
      <c r="B29" s="85" t="s">
        <v>366</v>
      </c>
      <c r="C29" s="86" t="s">
        <v>901</v>
      </c>
      <c r="D29" s="87" t="s">
        <v>901</v>
      </c>
      <c r="E29" s="152" t="s">
        <v>901</v>
      </c>
      <c r="F29" s="152" t="s">
        <v>901</v>
      </c>
      <c r="G29" s="88"/>
      <c r="H29" s="88"/>
      <c r="I29" s="88"/>
      <c r="J29" s="183" t="s">
        <v>901</v>
      </c>
      <c r="K29" s="184"/>
      <c r="L29" s="184"/>
      <c r="M29" s="185"/>
      <c r="N29" s="183">
        <v>0</v>
      </c>
      <c r="O29" s="186" t="e">
        <v>#N/A</v>
      </c>
    </row>
    <row r="30" spans="1:15" s="71" customFormat="1" ht="32.25" customHeight="1">
      <c r="A30" s="84"/>
      <c r="B30" s="85" t="s">
        <v>367</v>
      </c>
      <c r="C30" s="86" t="s">
        <v>901</v>
      </c>
      <c r="D30" s="87" t="s">
        <v>901</v>
      </c>
      <c r="E30" s="152" t="s">
        <v>901</v>
      </c>
      <c r="F30" s="152" t="s">
        <v>901</v>
      </c>
      <c r="G30" s="88"/>
      <c r="H30" s="88"/>
      <c r="I30" s="88"/>
      <c r="J30" s="183" t="s">
        <v>901</v>
      </c>
      <c r="K30" s="184"/>
      <c r="L30" s="184"/>
      <c r="M30" s="185"/>
      <c r="N30" s="183">
        <v>0</v>
      </c>
      <c r="O30" s="186" t="e">
        <v>#N/A</v>
      </c>
    </row>
    <row r="31" spans="1:15" s="71" customFormat="1" ht="32.25" customHeight="1">
      <c r="A31" s="84"/>
      <c r="B31" s="85" t="s">
        <v>368</v>
      </c>
      <c r="C31" s="86" t="s">
        <v>901</v>
      </c>
      <c r="D31" s="87" t="s">
        <v>901</v>
      </c>
      <c r="E31" s="152" t="s">
        <v>901</v>
      </c>
      <c r="F31" s="152" t="s">
        <v>901</v>
      </c>
      <c r="G31" s="88"/>
      <c r="H31" s="88"/>
      <c r="I31" s="88"/>
      <c r="J31" s="183" t="s">
        <v>901</v>
      </c>
      <c r="K31" s="184"/>
      <c r="L31" s="184"/>
      <c r="M31" s="185"/>
      <c r="N31" s="183">
        <v>0</v>
      </c>
      <c r="O31" s="186" t="e">
        <v>#N/A</v>
      </c>
    </row>
    <row r="32" spans="1:15" s="71" customFormat="1" ht="32.25" customHeight="1">
      <c r="A32" s="84"/>
      <c r="B32" s="85" t="s">
        <v>369</v>
      </c>
      <c r="C32" s="86" t="s">
        <v>901</v>
      </c>
      <c r="D32" s="87" t="s">
        <v>901</v>
      </c>
      <c r="E32" s="152" t="s">
        <v>901</v>
      </c>
      <c r="F32" s="152" t="s">
        <v>901</v>
      </c>
      <c r="G32" s="88"/>
      <c r="H32" s="88"/>
      <c r="I32" s="88"/>
      <c r="J32" s="183" t="s">
        <v>901</v>
      </c>
      <c r="K32" s="184"/>
      <c r="L32" s="184"/>
      <c r="M32" s="185"/>
      <c r="N32" s="183">
        <v>0</v>
      </c>
      <c r="O32" s="186" t="e">
        <v>#N/A</v>
      </c>
    </row>
    <row r="33" spans="1:16" s="71" customFormat="1" ht="32.25" customHeight="1">
      <c r="A33" s="84"/>
      <c r="B33" s="85" t="s">
        <v>370</v>
      </c>
      <c r="C33" s="86" t="s">
        <v>901</v>
      </c>
      <c r="D33" s="87" t="s">
        <v>901</v>
      </c>
      <c r="E33" s="152" t="s">
        <v>901</v>
      </c>
      <c r="F33" s="152" t="s">
        <v>901</v>
      </c>
      <c r="G33" s="88"/>
      <c r="H33" s="88"/>
      <c r="I33" s="88"/>
      <c r="J33" s="183" t="s">
        <v>901</v>
      </c>
      <c r="K33" s="184"/>
      <c r="L33" s="184"/>
      <c r="M33" s="185"/>
      <c r="N33" s="183">
        <v>0</v>
      </c>
      <c r="O33" s="186" t="e">
        <v>#N/A</v>
      </c>
      <c r="P33" s="72"/>
    </row>
    <row r="34" spans="1:15" s="71" customFormat="1" ht="32.25" customHeight="1">
      <c r="A34" s="84"/>
      <c r="B34" s="85" t="s">
        <v>371</v>
      </c>
      <c r="C34" s="86" t="s">
        <v>901</v>
      </c>
      <c r="D34" s="87" t="s">
        <v>901</v>
      </c>
      <c r="E34" s="152" t="s">
        <v>901</v>
      </c>
      <c r="F34" s="152" t="s">
        <v>901</v>
      </c>
      <c r="G34" s="88"/>
      <c r="H34" s="88"/>
      <c r="I34" s="88"/>
      <c r="J34" s="183" t="s">
        <v>901</v>
      </c>
      <c r="K34" s="184"/>
      <c r="L34" s="184"/>
      <c r="M34" s="185"/>
      <c r="N34" s="183">
        <v>0</v>
      </c>
      <c r="O34" s="186" t="e">
        <v>#N/A</v>
      </c>
    </row>
    <row r="35" spans="1:15" s="71" customFormat="1" ht="32.25" customHeight="1">
      <c r="A35" s="84"/>
      <c r="B35" s="85" t="s">
        <v>372</v>
      </c>
      <c r="C35" s="86" t="s">
        <v>901</v>
      </c>
      <c r="D35" s="87" t="s">
        <v>901</v>
      </c>
      <c r="E35" s="152" t="s">
        <v>901</v>
      </c>
      <c r="F35" s="152" t="s">
        <v>901</v>
      </c>
      <c r="G35" s="88"/>
      <c r="H35" s="88"/>
      <c r="I35" s="88"/>
      <c r="J35" s="183" t="s">
        <v>901</v>
      </c>
      <c r="K35" s="184"/>
      <c r="L35" s="184"/>
      <c r="M35" s="185"/>
      <c r="N35" s="183">
        <v>0</v>
      </c>
      <c r="O35" s="186" t="e">
        <v>#N/A</v>
      </c>
    </row>
    <row r="36" spans="1:15" s="71" customFormat="1" ht="32.25" customHeight="1">
      <c r="A36" s="84"/>
      <c r="B36" s="85" t="s">
        <v>373</v>
      </c>
      <c r="C36" s="86" t="s">
        <v>901</v>
      </c>
      <c r="D36" s="87" t="s">
        <v>901</v>
      </c>
      <c r="E36" s="152" t="s">
        <v>901</v>
      </c>
      <c r="F36" s="152" t="s">
        <v>901</v>
      </c>
      <c r="G36" s="88"/>
      <c r="H36" s="88"/>
      <c r="I36" s="88"/>
      <c r="J36" s="183" t="s">
        <v>901</v>
      </c>
      <c r="K36" s="184"/>
      <c r="L36" s="184"/>
      <c r="M36" s="185"/>
      <c r="N36" s="183">
        <v>0</v>
      </c>
      <c r="O36" s="186" t="e">
        <v>#N/A</v>
      </c>
    </row>
    <row r="37" spans="1:15" s="71" customFormat="1" ht="32.25" customHeight="1">
      <c r="A37" s="84"/>
      <c r="B37" s="85" t="s">
        <v>374</v>
      </c>
      <c r="C37" s="86" t="s">
        <v>901</v>
      </c>
      <c r="D37" s="87" t="s">
        <v>901</v>
      </c>
      <c r="E37" s="152" t="s">
        <v>901</v>
      </c>
      <c r="F37" s="152" t="s">
        <v>901</v>
      </c>
      <c r="G37" s="88"/>
      <c r="H37" s="88"/>
      <c r="I37" s="88"/>
      <c r="J37" s="183" t="s">
        <v>901</v>
      </c>
      <c r="K37" s="184"/>
      <c r="L37" s="184"/>
      <c r="M37" s="185"/>
      <c r="N37" s="183">
        <v>0</v>
      </c>
      <c r="O37" s="186" t="e">
        <v>#N/A</v>
      </c>
    </row>
    <row r="38" spans="1:15" s="75" customFormat="1" ht="9" customHeight="1">
      <c r="A38" s="73"/>
      <c r="B38" s="73"/>
      <c r="C38" s="73"/>
      <c r="D38" s="74"/>
      <c r="E38" s="73"/>
      <c r="N38" s="76"/>
      <c r="O38" s="73"/>
    </row>
    <row r="39" spans="1:15" s="75" customFormat="1" ht="25.5" customHeight="1">
      <c r="A39" s="323" t="s">
        <v>4</v>
      </c>
      <c r="B39" s="323"/>
      <c r="C39" s="323"/>
      <c r="D39" s="323"/>
      <c r="E39" s="77" t="s">
        <v>0</v>
      </c>
      <c r="F39" s="77" t="s">
        <v>1</v>
      </c>
      <c r="G39" s="324" t="s">
        <v>2</v>
      </c>
      <c r="H39" s="324"/>
      <c r="I39" s="324"/>
      <c r="J39" s="324"/>
      <c r="K39" s="324"/>
      <c r="L39" s="324"/>
      <c r="M39" s="77"/>
      <c r="N39" s="324" t="s">
        <v>3</v>
      </c>
      <c r="O39" s="324"/>
    </row>
  </sheetData>
  <sheetProtection/>
  <mergeCells count="24">
    <mergeCell ref="A1:O1"/>
    <mergeCell ref="A2:O2"/>
    <mergeCell ref="A3:C3"/>
    <mergeCell ref="D3:E3"/>
    <mergeCell ref="G3:H3"/>
    <mergeCell ref="I3:J3"/>
    <mergeCell ref="K3:O3"/>
    <mergeCell ref="A4:C4"/>
    <mergeCell ref="D4:E4"/>
    <mergeCell ref="I4:J4"/>
    <mergeCell ref="K4:O4"/>
    <mergeCell ref="M5:O5"/>
    <mergeCell ref="A6:A7"/>
    <mergeCell ref="B6:B7"/>
    <mergeCell ref="C6:C7"/>
    <mergeCell ref="D6:D7"/>
    <mergeCell ref="E6:E7"/>
    <mergeCell ref="F6:F7"/>
    <mergeCell ref="G6:M6"/>
    <mergeCell ref="N6:N7"/>
    <mergeCell ref="O6:O7"/>
    <mergeCell ref="A39:D39"/>
    <mergeCell ref="G39:L39"/>
    <mergeCell ref="N39:O39"/>
  </mergeCells>
  <conditionalFormatting sqref="N8:N37">
    <cfRule type="cellIs" priority="2" dxfId="0" operator="equal">
      <formula>0</formula>
    </cfRule>
  </conditionalFormatting>
  <conditionalFormatting sqref="O8:O37">
    <cfRule type="containsErrors" priority="1" dxfId="0">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2" r:id="rId2"/>
  <drawing r:id="rId1"/>
</worksheet>
</file>

<file path=xl/worksheets/sheet13.xml><?xml version="1.0" encoding="utf-8"?>
<worksheet xmlns="http://schemas.openxmlformats.org/spreadsheetml/2006/main" xmlns:r="http://schemas.openxmlformats.org/officeDocument/2006/relationships">
  <sheetPr>
    <tabColor rgb="FFFFFF00"/>
  </sheetPr>
  <dimension ref="A1:P39"/>
  <sheetViews>
    <sheetView view="pageBreakPreview" zoomScale="106" zoomScaleSheetLayoutView="106" zoomScalePageLayoutView="0" workbookViewId="0" topLeftCell="A1">
      <selection activeCell="K8" sqref="K8:M20"/>
    </sheetView>
  </sheetViews>
  <sheetFormatPr defaultColWidth="9.140625" defaultRowHeight="12.75"/>
  <cols>
    <col min="1" max="1" width="6.00390625" style="78" customWidth="1"/>
    <col min="2" max="2" width="16.421875" style="78" hidden="1" customWidth="1"/>
    <col min="3" max="3" width="7.00390625" style="78" customWidth="1"/>
    <col min="4" max="4" width="13.57421875" style="79" customWidth="1"/>
    <col min="5" max="5" width="25.8515625" style="78" customWidth="1"/>
    <col min="6" max="6" width="36.57421875" style="2" customWidth="1"/>
    <col min="7" max="9" width="7.7109375" style="2" customWidth="1"/>
    <col min="10" max="10" width="8.421875" style="2" customWidth="1"/>
    <col min="11" max="12" width="7.7109375" style="2" customWidth="1"/>
    <col min="13" max="13" width="7.421875" style="2" customWidth="1"/>
    <col min="14" max="14" width="9.140625" style="80" customWidth="1"/>
    <col min="15" max="15" width="9.57421875" style="78" customWidth="1"/>
    <col min="16" max="16" width="9.140625" style="2" customWidth="1"/>
    <col min="17" max="16384" width="9.140625" style="2" customWidth="1"/>
  </cols>
  <sheetData>
    <row r="1" spans="1:15" ht="48.75" customHeight="1">
      <c r="A1" s="328" t="s">
        <v>728</v>
      </c>
      <c r="B1" s="328"/>
      <c r="C1" s="328"/>
      <c r="D1" s="328"/>
      <c r="E1" s="328"/>
      <c r="F1" s="328"/>
      <c r="G1" s="328"/>
      <c r="H1" s="328"/>
      <c r="I1" s="328"/>
      <c r="J1" s="328"/>
      <c r="K1" s="328"/>
      <c r="L1" s="328"/>
      <c r="M1" s="328"/>
      <c r="N1" s="328"/>
      <c r="O1" s="328"/>
    </row>
    <row r="2" spans="1:15" ht="25.5" customHeight="1">
      <c r="A2" s="329" t="s">
        <v>900</v>
      </c>
      <c r="B2" s="329"/>
      <c r="C2" s="329"/>
      <c r="D2" s="329"/>
      <c r="E2" s="329"/>
      <c r="F2" s="329"/>
      <c r="G2" s="329"/>
      <c r="H2" s="329"/>
      <c r="I2" s="329"/>
      <c r="J2" s="329"/>
      <c r="K2" s="329"/>
      <c r="L2" s="329"/>
      <c r="M2" s="329"/>
      <c r="N2" s="329"/>
      <c r="O2" s="329"/>
    </row>
    <row r="3" spans="1:15" s="3" customFormat="1" ht="20.25" customHeight="1">
      <c r="A3" s="330" t="s">
        <v>138</v>
      </c>
      <c r="B3" s="330"/>
      <c r="C3" s="330"/>
      <c r="D3" s="331" t="s">
        <v>466</v>
      </c>
      <c r="E3" s="331"/>
      <c r="F3" s="160" t="s">
        <v>132</v>
      </c>
      <c r="G3" s="332">
        <v>2600</v>
      </c>
      <c r="H3" s="332"/>
      <c r="I3" s="334" t="s">
        <v>137</v>
      </c>
      <c r="J3" s="334"/>
      <c r="K3" s="335" t="s">
        <v>473</v>
      </c>
      <c r="L3" s="335"/>
      <c r="M3" s="335"/>
      <c r="N3" s="335"/>
      <c r="O3" s="335"/>
    </row>
    <row r="4" spans="1:15" s="3" customFormat="1" ht="17.25" customHeight="1">
      <c r="A4" s="325" t="s">
        <v>139</v>
      </c>
      <c r="B4" s="325"/>
      <c r="C4" s="325"/>
      <c r="D4" s="338" t="s">
        <v>470</v>
      </c>
      <c r="E4" s="338"/>
      <c r="F4" s="120" t="s">
        <v>205</v>
      </c>
      <c r="G4" s="121" t="s">
        <v>468</v>
      </c>
      <c r="H4" s="82"/>
      <c r="I4" s="325" t="s">
        <v>136</v>
      </c>
      <c r="J4" s="325"/>
      <c r="K4" s="326" t="s">
        <v>892</v>
      </c>
      <c r="L4" s="326"/>
      <c r="M4" s="326"/>
      <c r="N4" s="326"/>
      <c r="O4" s="326"/>
    </row>
    <row r="5" spans="1:15" ht="13.5" customHeight="1">
      <c r="A5" s="4"/>
      <c r="B5" s="4"/>
      <c r="C5" s="4"/>
      <c r="D5" s="8"/>
      <c r="E5" s="5"/>
      <c r="F5" s="6"/>
      <c r="G5" s="7"/>
      <c r="H5" s="7"/>
      <c r="I5" s="7"/>
      <c r="J5" s="7"/>
      <c r="K5" s="7"/>
      <c r="L5" s="7"/>
      <c r="M5" s="337">
        <v>42127.68332326389</v>
      </c>
      <c r="N5" s="337"/>
      <c r="O5" s="337"/>
    </row>
    <row r="6" spans="1:15" ht="15.75">
      <c r="A6" s="327" t="s">
        <v>6</v>
      </c>
      <c r="B6" s="327"/>
      <c r="C6" s="336" t="s">
        <v>108</v>
      </c>
      <c r="D6" s="336" t="s">
        <v>140</v>
      </c>
      <c r="E6" s="327" t="s">
        <v>7</v>
      </c>
      <c r="F6" s="327" t="s">
        <v>20</v>
      </c>
      <c r="G6" s="339" t="s">
        <v>482</v>
      </c>
      <c r="H6" s="339"/>
      <c r="I6" s="339"/>
      <c r="J6" s="339"/>
      <c r="K6" s="339"/>
      <c r="L6" s="339"/>
      <c r="M6" s="339"/>
      <c r="N6" s="333" t="s">
        <v>8</v>
      </c>
      <c r="O6" s="333" t="s">
        <v>281</v>
      </c>
    </row>
    <row r="7" spans="1:15" ht="31.5">
      <c r="A7" s="327"/>
      <c r="B7" s="327"/>
      <c r="C7" s="336"/>
      <c r="D7" s="336"/>
      <c r="E7" s="327"/>
      <c r="F7" s="327"/>
      <c r="G7" s="161">
        <v>1</v>
      </c>
      <c r="H7" s="161">
        <v>2</v>
      </c>
      <c r="I7" s="161">
        <v>3</v>
      </c>
      <c r="J7" s="161" t="s">
        <v>135</v>
      </c>
      <c r="K7" s="161">
        <v>4</v>
      </c>
      <c r="L7" s="161">
        <v>5</v>
      </c>
      <c r="M7" s="161">
        <v>6</v>
      </c>
      <c r="N7" s="333"/>
      <c r="O7" s="333"/>
    </row>
    <row r="8" spans="1:15" s="71" customFormat="1" ht="32.25" customHeight="1">
      <c r="A8" s="84">
        <v>1</v>
      </c>
      <c r="B8" s="85" t="s">
        <v>436</v>
      </c>
      <c r="C8" s="86">
        <v>72</v>
      </c>
      <c r="D8" s="87">
        <v>35873</v>
      </c>
      <c r="E8" s="152" t="s">
        <v>851</v>
      </c>
      <c r="F8" s="152" t="s">
        <v>812</v>
      </c>
      <c r="G8" s="88">
        <v>2799</v>
      </c>
      <c r="H8" s="88">
        <v>3651</v>
      </c>
      <c r="I8" s="88">
        <v>2913</v>
      </c>
      <c r="J8" s="183">
        <v>3651</v>
      </c>
      <c r="K8" s="239">
        <v>3637</v>
      </c>
      <c r="L8" s="239" t="s">
        <v>896</v>
      </c>
      <c r="M8" s="240" t="s">
        <v>896</v>
      </c>
      <c r="N8" s="183">
        <v>3651</v>
      </c>
      <c r="O8" s="186">
        <v>641</v>
      </c>
    </row>
    <row r="9" spans="1:15" s="71" customFormat="1" ht="32.25" customHeight="1">
      <c r="A9" s="84">
        <v>2</v>
      </c>
      <c r="B9" s="85" t="s">
        <v>448</v>
      </c>
      <c r="C9" s="86">
        <v>61</v>
      </c>
      <c r="D9" s="87">
        <v>35860</v>
      </c>
      <c r="E9" s="152" t="s">
        <v>807</v>
      </c>
      <c r="F9" s="152" t="s">
        <v>763</v>
      </c>
      <c r="G9" s="88">
        <v>3471</v>
      </c>
      <c r="H9" s="88" t="s">
        <v>896</v>
      </c>
      <c r="I9" s="88" t="s">
        <v>896</v>
      </c>
      <c r="J9" s="183">
        <v>3471</v>
      </c>
      <c r="K9" s="239" t="s">
        <v>896</v>
      </c>
      <c r="L9" s="239" t="s">
        <v>896</v>
      </c>
      <c r="M9" s="240" t="s">
        <v>896</v>
      </c>
      <c r="N9" s="183">
        <v>3471</v>
      </c>
      <c r="O9" s="186" t="s">
        <v>764</v>
      </c>
    </row>
    <row r="10" spans="1:15" s="71" customFormat="1" ht="32.25" customHeight="1">
      <c r="A10" s="84">
        <v>3</v>
      </c>
      <c r="B10" s="85" t="s">
        <v>446</v>
      </c>
      <c r="C10" s="86">
        <v>241</v>
      </c>
      <c r="D10" s="87">
        <v>35796</v>
      </c>
      <c r="E10" s="152" t="s">
        <v>847</v>
      </c>
      <c r="F10" s="152" t="s">
        <v>848</v>
      </c>
      <c r="G10" s="88" t="s">
        <v>896</v>
      </c>
      <c r="H10" s="88">
        <v>2424</v>
      </c>
      <c r="I10" s="88">
        <v>2844</v>
      </c>
      <c r="J10" s="183">
        <v>2844</v>
      </c>
      <c r="K10" s="239">
        <v>2964</v>
      </c>
      <c r="L10" s="239">
        <v>3397</v>
      </c>
      <c r="M10" s="240" t="s">
        <v>896</v>
      </c>
      <c r="N10" s="183">
        <v>3397</v>
      </c>
      <c r="O10" s="186" t="s">
        <v>764</v>
      </c>
    </row>
    <row r="11" spans="1:15" s="71" customFormat="1" ht="32.25" customHeight="1">
      <c r="A11" s="84">
        <v>4</v>
      </c>
      <c r="B11" s="85" t="s">
        <v>437</v>
      </c>
      <c r="C11" s="86">
        <v>76</v>
      </c>
      <c r="D11" s="87">
        <v>35806</v>
      </c>
      <c r="E11" s="152" t="s">
        <v>852</v>
      </c>
      <c r="F11" s="152" t="s">
        <v>814</v>
      </c>
      <c r="G11" s="88">
        <v>2741</v>
      </c>
      <c r="H11" s="88">
        <v>3218</v>
      </c>
      <c r="I11" s="88">
        <v>3062</v>
      </c>
      <c r="J11" s="183">
        <v>3218</v>
      </c>
      <c r="K11" s="239" t="s">
        <v>896</v>
      </c>
      <c r="L11" s="239">
        <v>2377</v>
      </c>
      <c r="M11" s="240" t="s">
        <v>896</v>
      </c>
      <c r="N11" s="183">
        <v>3218</v>
      </c>
      <c r="O11" s="186">
        <v>562</v>
      </c>
    </row>
    <row r="12" spans="1:16" s="71" customFormat="1" ht="32.25" customHeight="1">
      <c r="A12" s="84">
        <v>5</v>
      </c>
      <c r="B12" s="85" t="s">
        <v>447</v>
      </c>
      <c r="C12" s="86">
        <v>127</v>
      </c>
      <c r="D12" s="87">
        <v>36118</v>
      </c>
      <c r="E12" s="152" t="s">
        <v>842</v>
      </c>
      <c r="F12" s="152" t="s">
        <v>843</v>
      </c>
      <c r="G12" s="88" t="s">
        <v>896</v>
      </c>
      <c r="H12" s="88">
        <v>3103</v>
      </c>
      <c r="I12" s="88">
        <v>3131</v>
      </c>
      <c r="J12" s="183">
        <v>3131</v>
      </c>
      <c r="K12" s="239">
        <v>3167</v>
      </c>
      <c r="L12" s="239">
        <v>2895</v>
      </c>
      <c r="M12" s="240" t="s">
        <v>896</v>
      </c>
      <c r="N12" s="183">
        <v>3167</v>
      </c>
      <c r="O12" s="186" t="s">
        <v>764</v>
      </c>
      <c r="P12" s="72"/>
    </row>
    <row r="13" spans="1:15" s="71" customFormat="1" ht="32.25" customHeight="1">
      <c r="A13" s="84">
        <v>6</v>
      </c>
      <c r="B13" s="85" t="s">
        <v>440</v>
      </c>
      <c r="C13" s="86">
        <v>68</v>
      </c>
      <c r="D13" s="87">
        <v>35855</v>
      </c>
      <c r="E13" s="152" t="s">
        <v>850</v>
      </c>
      <c r="F13" s="152" t="s">
        <v>810</v>
      </c>
      <c r="G13" s="88">
        <v>3008</v>
      </c>
      <c r="H13" s="88" t="s">
        <v>896</v>
      </c>
      <c r="I13" s="88" t="s">
        <v>896</v>
      </c>
      <c r="J13" s="183">
        <v>3008</v>
      </c>
      <c r="K13" s="239" t="s">
        <v>896</v>
      </c>
      <c r="L13" s="239" t="s">
        <v>896</v>
      </c>
      <c r="M13" s="240">
        <v>2806</v>
      </c>
      <c r="N13" s="183">
        <v>3008</v>
      </c>
      <c r="O13" s="186">
        <v>524</v>
      </c>
    </row>
    <row r="14" spans="1:15" s="71" customFormat="1" ht="32.25" customHeight="1" thickBot="1">
      <c r="A14" s="223">
        <v>7</v>
      </c>
      <c r="B14" s="224" t="s">
        <v>441</v>
      </c>
      <c r="C14" s="225">
        <v>60</v>
      </c>
      <c r="D14" s="226">
        <v>36027</v>
      </c>
      <c r="E14" s="227" t="s">
        <v>841</v>
      </c>
      <c r="F14" s="227" t="s">
        <v>751</v>
      </c>
      <c r="G14" s="235">
        <v>2875</v>
      </c>
      <c r="H14" s="235" t="s">
        <v>896</v>
      </c>
      <c r="I14" s="235">
        <v>2698</v>
      </c>
      <c r="J14" s="229">
        <v>2875</v>
      </c>
      <c r="K14" s="241">
        <v>2766</v>
      </c>
      <c r="L14" s="241">
        <v>2726</v>
      </c>
      <c r="M14" s="242">
        <v>2783</v>
      </c>
      <c r="N14" s="229">
        <v>2875</v>
      </c>
      <c r="O14" s="234" t="s">
        <v>764</v>
      </c>
    </row>
    <row r="15" spans="1:15" s="71" customFormat="1" ht="32.25" customHeight="1" thickTop="1">
      <c r="A15" s="204">
        <v>8</v>
      </c>
      <c r="B15" s="205" t="s">
        <v>442</v>
      </c>
      <c r="C15" s="206">
        <v>167</v>
      </c>
      <c r="D15" s="207">
        <v>36488</v>
      </c>
      <c r="E15" s="208" t="s">
        <v>844</v>
      </c>
      <c r="F15" s="208" t="s">
        <v>725</v>
      </c>
      <c r="G15" s="209">
        <v>2471</v>
      </c>
      <c r="H15" s="209">
        <v>2129</v>
      </c>
      <c r="I15" s="209" t="s">
        <v>896</v>
      </c>
      <c r="J15" s="210">
        <v>2471</v>
      </c>
      <c r="K15" s="243"/>
      <c r="L15" s="243"/>
      <c r="M15" s="244"/>
      <c r="N15" s="210">
        <v>2471</v>
      </c>
      <c r="O15" s="233" t="s">
        <v>764</v>
      </c>
    </row>
    <row r="16" spans="1:15" s="71" customFormat="1" ht="32.25" customHeight="1">
      <c r="A16" s="84">
        <v>9</v>
      </c>
      <c r="B16" s="85" t="s">
        <v>435</v>
      </c>
      <c r="C16" s="86">
        <v>48</v>
      </c>
      <c r="D16" s="87">
        <v>36161</v>
      </c>
      <c r="E16" s="152" t="s">
        <v>849</v>
      </c>
      <c r="F16" s="152" t="s">
        <v>802</v>
      </c>
      <c r="G16" s="88">
        <v>2128</v>
      </c>
      <c r="H16" s="88" t="s">
        <v>896</v>
      </c>
      <c r="I16" s="88">
        <v>1985</v>
      </c>
      <c r="J16" s="183">
        <v>2128</v>
      </c>
      <c r="K16" s="239">
        <v>2132</v>
      </c>
      <c r="L16" s="239" t="s">
        <v>896</v>
      </c>
      <c r="M16" s="240">
        <v>2131</v>
      </c>
      <c r="N16" s="183">
        <v>2132</v>
      </c>
      <c r="O16" s="186">
        <v>365</v>
      </c>
    </row>
    <row r="17" spans="1:15" s="71" customFormat="1" ht="32.25" customHeight="1">
      <c r="A17" s="84">
        <v>10</v>
      </c>
      <c r="B17" s="85" t="s">
        <v>439</v>
      </c>
      <c r="C17" s="86">
        <v>64</v>
      </c>
      <c r="D17" s="87">
        <v>36607</v>
      </c>
      <c r="E17" s="152" t="s">
        <v>887</v>
      </c>
      <c r="F17" s="152" t="s">
        <v>808</v>
      </c>
      <c r="G17" s="88" t="s">
        <v>896</v>
      </c>
      <c r="H17" s="88">
        <v>1492</v>
      </c>
      <c r="I17" s="88">
        <v>2078</v>
      </c>
      <c r="J17" s="183">
        <v>2078</v>
      </c>
      <c r="K17" s="239"/>
      <c r="L17" s="239"/>
      <c r="M17" s="240"/>
      <c r="N17" s="183">
        <v>2078</v>
      </c>
      <c r="O17" s="186">
        <v>355</v>
      </c>
    </row>
    <row r="18" spans="1:15" s="71" customFormat="1" ht="32.25" customHeight="1">
      <c r="A18" s="84" t="s">
        <v>246</v>
      </c>
      <c r="B18" s="85" t="s">
        <v>438</v>
      </c>
      <c r="C18" s="86">
        <v>80</v>
      </c>
      <c r="D18" s="87">
        <v>36050</v>
      </c>
      <c r="E18" s="152" t="s">
        <v>853</v>
      </c>
      <c r="F18" s="152" t="s">
        <v>816</v>
      </c>
      <c r="G18" s="88" t="s">
        <v>896</v>
      </c>
      <c r="H18" s="88" t="s">
        <v>896</v>
      </c>
      <c r="I18" s="88" t="s">
        <v>896</v>
      </c>
      <c r="J18" s="183" t="s">
        <v>901</v>
      </c>
      <c r="K18" s="239"/>
      <c r="L18" s="239"/>
      <c r="M18" s="240"/>
      <c r="N18" s="183" t="s">
        <v>742</v>
      </c>
      <c r="O18" s="186">
        <v>0</v>
      </c>
    </row>
    <row r="19" spans="1:16" s="71" customFormat="1" ht="32.25" customHeight="1">
      <c r="A19" s="84" t="s">
        <v>246</v>
      </c>
      <c r="B19" s="85" t="s">
        <v>444</v>
      </c>
      <c r="C19" s="86">
        <v>260</v>
      </c>
      <c r="D19" s="87">
        <v>36012</v>
      </c>
      <c r="E19" s="152" t="s">
        <v>833</v>
      </c>
      <c r="F19" s="152" t="s">
        <v>777</v>
      </c>
      <c r="G19" s="88" t="s">
        <v>897</v>
      </c>
      <c r="H19" s="88" t="s">
        <v>896</v>
      </c>
      <c r="I19" s="88" t="s">
        <v>897</v>
      </c>
      <c r="J19" s="183" t="s">
        <v>901</v>
      </c>
      <c r="K19" s="239"/>
      <c r="L19" s="239"/>
      <c r="M19" s="240"/>
      <c r="N19" s="183" t="s">
        <v>742</v>
      </c>
      <c r="O19" s="186" t="e">
        <v>#VALUE!</v>
      </c>
      <c r="P19" s="72"/>
    </row>
    <row r="20" spans="1:15" s="71" customFormat="1" ht="32.25" customHeight="1">
      <c r="A20" s="84" t="s">
        <v>246</v>
      </c>
      <c r="B20" s="85" t="s">
        <v>443</v>
      </c>
      <c r="C20" s="86">
        <v>60</v>
      </c>
      <c r="D20" s="87">
        <v>36027</v>
      </c>
      <c r="E20" s="152" t="s">
        <v>841</v>
      </c>
      <c r="F20" s="152" t="s">
        <v>751</v>
      </c>
      <c r="G20" s="88"/>
      <c r="H20" s="88"/>
      <c r="I20" s="88"/>
      <c r="J20" s="183" t="s">
        <v>901</v>
      </c>
      <c r="K20" s="239"/>
      <c r="L20" s="239"/>
      <c r="M20" s="240"/>
      <c r="N20" s="183" t="s">
        <v>741</v>
      </c>
      <c r="O20" s="186" t="e">
        <v>#VALUE!</v>
      </c>
    </row>
    <row r="21" spans="1:15" s="71" customFormat="1" ht="32.25" customHeight="1">
      <c r="A21" s="84" t="s">
        <v>246</v>
      </c>
      <c r="B21" s="85" t="s">
        <v>445</v>
      </c>
      <c r="C21" s="86">
        <v>199</v>
      </c>
      <c r="D21" s="87">
        <v>36161</v>
      </c>
      <c r="E21" s="152" t="s">
        <v>845</v>
      </c>
      <c r="F21" s="152" t="s">
        <v>846</v>
      </c>
      <c r="G21" s="88"/>
      <c r="H21" s="88"/>
      <c r="I21" s="88"/>
      <c r="J21" s="183" t="s">
        <v>901</v>
      </c>
      <c r="K21" s="184"/>
      <c r="L21" s="184"/>
      <c r="M21" s="185"/>
      <c r="N21" s="183" t="s">
        <v>741</v>
      </c>
      <c r="O21" s="186" t="e">
        <v>#VALUE!</v>
      </c>
    </row>
    <row r="22" spans="1:15" s="71" customFormat="1" ht="32.25" customHeight="1">
      <c r="A22" s="84"/>
      <c r="B22" s="85" t="s">
        <v>449</v>
      </c>
      <c r="C22" s="86" t="s">
        <v>901</v>
      </c>
      <c r="D22" s="87" t="s">
        <v>901</v>
      </c>
      <c r="E22" s="152" t="s">
        <v>901</v>
      </c>
      <c r="F22" s="152" t="s">
        <v>901</v>
      </c>
      <c r="G22" s="88"/>
      <c r="H22" s="88"/>
      <c r="I22" s="88"/>
      <c r="J22" s="183" t="s">
        <v>901</v>
      </c>
      <c r="K22" s="184"/>
      <c r="L22" s="184"/>
      <c r="M22" s="185"/>
      <c r="N22" s="183">
        <v>0</v>
      </c>
      <c r="O22" s="186" t="e">
        <v>#N/A</v>
      </c>
    </row>
    <row r="23" spans="1:15" s="71" customFormat="1" ht="32.25" customHeight="1">
      <c r="A23" s="84"/>
      <c r="B23" s="85" t="s">
        <v>450</v>
      </c>
      <c r="C23" s="86" t="s">
        <v>901</v>
      </c>
      <c r="D23" s="87" t="s">
        <v>901</v>
      </c>
      <c r="E23" s="152" t="s">
        <v>901</v>
      </c>
      <c r="F23" s="152" t="s">
        <v>901</v>
      </c>
      <c r="G23" s="88"/>
      <c r="H23" s="88"/>
      <c r="I23" s="88"/>
      <c r="J23" s="183" t="s">
        <v>901</v>
      </c>
      <c r="K23" s="184"/>
      <c r="L23" s="184"/>
      <c r="M23" s="185"/>
      <c r="N23" s="183">
        <v>0</v>
      </c>
      <c r="O23" s="186" t="e">
        <v>#N/A</v>
      </c>
    </row>
    <row r="24" spans="1:15" s="71" customFormat="1" ht="32.25" customHeight="1">
      <c r="A24" s="84"/>
      <c r="B24" s="85" t="s">
        <v>451</v>
      </c>
      <c r="C24" s="86" t="s">
        <v>901</v>
      </c>
      <c r="D24" s="87" t="s">
        <v>901</v>
      </c>
      <c r="E24" s="152" t="s">
        <v>901</v>
      </c>
      <c r="F24" s="152" t="s">
        <v>901</v>
      </c>
      <c r="G24" s="88"/>
      <c r="H24" s="88"/>
      <c r="I24" s="88"/>
      <c r="J24" s="183" t="s">
        <v>901</v>
      </c>
      <c r="K24" s="184"/>
      <c r="L24" s="184"/>
      <c r="M24" s="185"/>
      <c r="N24" s="183">
        <v>0</v>
      </c>
      <c r="O24" s="186" t="e">
        <v>#N/A</v>
      </c>
    </row>
    <row r="25" spans="1:15" s="71" customFormat="1" ht="32.25" customHeight="1">
      <c r="A25" s="84"/>
      <c r="B25" s="85" t="s">
        <v>452</v>
      </c>
      <c r="C25" s="86" t="s">
        <v>901</v>
      </c>
      <c r="D25" s="87" t="s">
        <v>901</v>
      </c>
      <c r="E25" s="152" t="s">
        <v>901</v>
      </c>
      <c r="F25" s="152" t="s">
        <v>901</v>
      </c>
      <c r="G25" s="88"/>
      <c r="H25" s="88"/>
      <c r="I25" s="88"/>
      <c r="J25" s="183" t="s">
        <v>901</v>
      </c>
      <c r="K25" s="184"/>
      <c r="L25" s="184"/>
      <c r="M25" s="185"/>
      <c r="N25" s="183">
        <v>0</v>
      </c>
      <c r="O25" s="186" t="e">
        <v>#N/A</v>
      </c>
    </row>
    <row r="26" spans="1:16" s="71" customFormat="1" ht="32.25" customHeight="1">
      <c r="A26" s="84"/>
      <c r="B26" s="85" t="s">
        <v>453</v>
      </c>
      <c r="C26" s="86" t="s">
        <v>901</v>
      </c>
      <c r="D26" s="87" t="s">
        <v>901</v>
      </c>
      <c r="E26" s="152" t="s">
        <v>901</v>
      </c>
      <c r="F26" s="152" t="s">
        <v>901</v>
      </c>
      <c r="G26" s="88"/>
      <c r="H26" s="88"/>
      <c r="I26" s="88"/>
      <c r="J26" s="183" t="s">
        <v>901</v>
      </c>
      <c r="K26" s="184"/>
      <c r="L26" s="184"/>
      <c r="M26" s="185"/>
      <c r="N26" s="183">
        <v>0</v>
      </c>
      <c r="O26" s="186" t="e">
        <v>#N/A</v>
      </c>
      <c r="P26" s="72"/>
    </row>
    <row r="27" spans="1:15" s="71" customFormat="1" ht="32.25" customHeight="1">
      <c r="A27" s="84"/>
      <c r="B27" s="85" t="s">
        <v>454</v>
      </c>
      <c r="C27" s="86" t="s">
        <v>901</v>
      </c>
      <c r="D27" s="87" t="s">
        <v>901</v>
      </c>
      <c r="E27" s="152" t="s">
        <v>901</v>
      </c>
      <c r="F27" s="152" t="s">
        <v>901</v>
      </c>
      <c r="G27" s="88"/>
      <c r="H27" s="88"/>
      <c r="I27" s="88"/>
      <c r="J27" s="183" t="s">
        <v>901</v>
      </c>
      <c r="K27" s="184"/>
      <c r="L27" s="184"/>
      <c r="M27" s="185"/>
      <c r="N27" s="183">
        <v>0</v>
      </c>
      <c r="O27" s="186" t="e">
        <v>#N/A</v>
      </c>
    </row>
    <row r="28" spans="1:15" s="71" customFormat="1" ht="32.25" customHeight="1">
      <c r="A28" s="84"/>
      <c r="B28" s="85" t="s">
        <v>455</v>
      </c>
      <c r="C28" s="86" t="s">
        <v>901</v>
      </c>
      <c r="D28" s="87" t="s">
        <v>901</v>
      </c>
      <c r="E28" s="152" t="s">
        <v>901</v>
      </c>
      <c r="F28" s="152" t="s">
        <v>901</v>
      </c>
      <c r="G28" s="88"/>
      <c r="H28" s="88"/>
      <c r="I28" s="88"/>
      <c r="J28" s="183" t="s">
        <v>901</v>
      </c>
      <c r="K28" s="184"/>
      <c r="L28" s="184"/>
      <c r="M28" s="185"/>
      <c r="N28" s="183">
        <v>0</v>
      </c>
      <c r="O28" s="186" t="e">
        <v>#N/A</v>
      </c>
    </row>
    <row r="29" spans="1:15" s="71" customFormat="1" ht="32.25" customHeight="1">
      <c r="A29" s="84"/>
      <c r="B29" s="85" t="s">
        <v>456</v>
      </c>
      <c r="C29" s="86" t="s">
        <v>901</v>
      </c>
      <c r="D29" s="87" t="s">
        <v>901</v>
      </c>
      <c r="E29" s="152" t="s">
        <v>901</v>
      </c>
      <c r="F29" s="152" t="s">
        <v>901</v>
      </c>
      <c r="G29" s="88"/>
      <c r="H29" s="88"/>
      <c r="I29" s="88"/>
      <c r="J29" s="183" t="s">
        <v>901</v>
      </c>
      <c r="K29" s="184"/>
      <c r="L29" s="184"/>
      <c r="M29" s="185"/>
      <c r="N29" s="183">
        <v>0</v>
      </c>
      <c r="O29" s="186" t="e">
        <v>#N/A</v>
      </c>
    </row>
    <row r="30" spans="1:15" s="71" customFormat="1" ht="32.25" customHeight="1">
      <c r="A30" s="84"/>
      <c r="B30" s="85" t="s">
        <v>457</v>
      </c>
      <c r="C30" s="86" t="s">
        <v>901</v>
      </c>
      <c r="D30" s="87" t="s">
        <v>901</v>
      </c>
      <c r="E30" s="152" t="s">
        <v>901</v>
      </c>
      <c r="F30" s="152" t="s">
        <v>901</v>
      </c>
      <c r="G30" s="88"/>
      <c r="H30" s="88"/>
      <c r="I30" s="88"/>
      <c r="J30" s="183" t="s">
        <v>901</v>
      </c>
      <c r="K30" s="184"/>
      <c r="L30" s="184"/>
      <c r="M30" s="185"/>
      <c r="N30" s="183">
        <v>0</v>
      </c>
      <c r="O30" s="186" t="e">
        <v>#N/A</v>
      </c>
    </row>
    <row r="31" spans="1:15" s="71" customFormat="1" ht="32.25" customHeight="1">
      <c r="A31" s="84"/>
      <c r="B31" s="85" t="s">
        <v>458</v>
      </c>
      <c r="C31" s="86" t="s">
        <v>901</v>
      </c>
      <c r="D31" s="87" t="s">
        <v>901</v>
      </c>
      <c r="E31" s="152" t="s">
        <v>901</v>
      </c>
      <c r="F31" s="152" t="s">
        <v>901</v>
      </c>
      <c r="G31" s="88"/>
      <c r="H31" s="88"/>
      <c r="I31" s="88"/>
      <c r="J31" s="183" t="s">
        <v>901</v>
      </c>
      <c r="K31" s="184"/>
      <c r="L31" s="184"/>
      <c r="M31" s="185"/>
      <c r="N31" s="183">
        <v>0</v>
      </c>
      <c r="O31" s="186" t="e">
        <v>#N/A</v>
      </c>
    </row>
    <row r="32" spans="1:15" s="71" customFormat="1" ht="32.25" customHeight="1">
      <c r="A32" s="84"/>
      <c r="B32" s="85" t="s">
        <v>459</v>
      </c>
      <c r="C32" s="86" t="s">
        <v>901</v>
      </c>
      <c r="D32" s="87" t="s">
        <v>901</v>
      </c>
      <c r="E32" s="152" t="s">
        <v>901</v>
      </c>
      <c r="F32" s="152" t="s">
        <v>901</v>
      </c>
      <c r="G32" s="88"/>
      <c r="H32" s="88"/>
      <c r="I32" s="88"/>
      <c r="J32" s="183" t="s">
        <v>901</v>
      </c>
      <c r="K32" s="184"/>
      <c r="L32" s="184"/>
      <c r="M32" s="185"/>
      <c r="N32" s="183">
        <v>0</v>
      </c>
      <c r="O32" s="186" t="e">
        <v>#N/A</v>
      </c>
    </row>
    <row r="33" spans="1:16" s="71" customFormat="1" ht="32.25" customHeight="1">
      <c r="A33" s="84"/>
      <c r="B33" s="85" t="s">
        <v>460</v>
      </c>
      <c r="C33" s="86" t="s">
        <v>901</v>
      </c>
      <c r="D33" s="87" t="s">
        <v>901</v>
      </c>
      <c r="E33" s="152" t="s">
        <v>901</v>
      </c>
      <c r="F33" s="152" t="s">
        <v>901</v>
      </c>
      <c r="G33" s="88"/>
      <c r="H33" s="88"/>
      <c r="I33" s="88"/>
      <c r="J33" s="183" t="s">
        <v>901</v>
      </c>
      <c r="K33" s="184"/>
      <c r="L33" s="184"/>
      <c r="M33" s="185"/>
      <c r="N33" s="183">
        <v>0</v>
      </c>
      <c r="O33" s="186" t="e">
        <v>#N/A</v>
      </c>
      <c r="P33" s="72"/>
    </row>
    <row r="34" spans="1:15" s="71" customFormat="1" ht="32.25" customHeight="1">
      <c r="A34" s="84"/>
      <c r="B34" s="85" t="s">
        <v>461</v>
      </c>
      <c r="C34" s="86" t="s">
        <v>901</v>
      </c>
      <c r="D34" s="87" t="s">
        <v>901</v>
      </c>
      <c r="E34" s="152" t="s">
        <v>901</v>
      </c>
      <c r="F34" s="152" t="s">
        <v>901</v>
      </c>
      <c r="G34" s="88"/>
      <c r="H34" s="88"/>
      <c r="I34" s="88"/>
      <c r="J34" s="183" t="s">
        <v>901</v>
      </c>
      <c r="K34" s="184"/>
      <c r="L34" s="184"/>
      <c r="M34" s="185"/>
      <c r="N34" s="183">
        <v>0</v>
      </c>
      <c r="O34" s="186" t="e">
        <v>#N/A</v>
      </c>
    </row>
    <row r="35" spans="1:15" s="71" customFormat="1" ht="32.25" customHeight="1">
      <c r="A35" s="84"/>
      <c r="B35" s="85" t="s">
        <v>462</v>
      </c>
      <c r="C35" s="86" t="s">
        <v>901</v>
      </c>
      <c r="D35" s="87" t="s">
        <v>901</v>
      </c>
      <c r="E35" s="152" t="s">
        <v>901</v>
      </c>
      <c r="F35" s="152" t="s">
        <v>901</v>
      </c>
      <c r="G35" s="88"/>
      <c r="H35" s="88"/>
      <c r="I35" s="88"/>
      <c r="J35" s="183" t="s">
        <v>901</v>
      </c>
      <c r="K35" s="184"/>
      <c r="L35" s="184"/>
      <c r="M35" s="185"/>
      <c r="N35" s="183">
        <v>0</v>
      </c>
      <c r="O35" s="186" t="e">
        <v>#N/A</v>
      </c>
    </row>
    <row r="36" spans="1:15" s="71" customFormat="1" ht="32.25" customHeight="1">
      <c r="A36" s="84"/>
      <c r="B36" s="85" t="s">
        <v>463</v>
      </c>
      <c r="C36" s="86" t="s">
        <v>901</v>
      </c>
      <c r="D36" s="87" t="s">
        <v>901</v>
      </c>
      <c r="E36" s="152" t="s">
        <v>901</v>
      </c>
      <c r="F36" s="152" t="s">
        <v>901</v>
      </c>
      <c r="G36" s="88"/>
      <c r="H36" s="88"/>
      <c r="I36" s="88"/>
      <c r="J36" s="183" t="s">
        <v>901</v>
      </c>
      <c r="K36" s="184"/>
      <c r="L36" s="184"/>
      <c r="M36" s="185"/>
      <c r="N36" s="183">
        <v>0</v>
      </c>
      <c r="O36" s="186" t="e">
        <v>#N/A</v>
      </c>
    </row>
    <row r="37" spans="1:15" s="71" customFormat="1" ht="32.25" customHeight="1">
      <c r="A37" s="84"/>
      <c r="B37" s="85" t="s">
        <v>464</v>
      </c>
      <c r="C37" s="86" t="s">
        <v>901</v>
      </c>
      <c r="D37" s="87" t="s">
        <v>901</v>
      </c>
      <c r="E37" s="152" t="s">
        <v>901</v>
      </c>
      <c r="F37" s="152" t="s">
        <v>901</v>
      </c>
      <c r="G37" s="88"/>
      <c r="H37" s="88"/>
      <c r="I37" s="88"/>
      <c r="J37" s="183" t="s">
        <v>901</v>
      </c>
      <c r="K37" s="184"/>
      <c r="L37" s="184"/>
      <c r="M37" s="185"/>
      <c r="N37" s="183">
        <v>0</v>
      </c>
      <c r="O37" s="186" t="e">
        <v>#N/A</v>
      </c>
    </row>
    <row r="38" spans="1:15" s="75" customFormat="1" ht="9" customHeight="1">
      <c r="A38" s="73"/>
      <c r="B38" s="73"/>
      <c r="C38" s="73"/>
      <c r="D38" s="74"/>
      <c r="E38" s="73"/>
      <c r="N38" s="76"/>
      <c r="O38" s="73"/>
    </row>
    <row r="39" spans="1:15" s="75" customFormat="1" ht="25.5" customHeight="1">
      <c r="A39" s="323" t="s">
        <v>4</v>
      </c>
      <c r="B39" s="323"/>
      <c r="C39" s="323"/>
      <c r="D39" s="323"/>
      <c r="E39" s="77" t="s">
        <v>0</v>
      </c>
      <c r="F39" s="77" t="s">
        <v>1</v>
      </c>
      <c r="G39" s="324" t="s">
        <v>2</v>
      </c>
      <c r="H39" s="324"/>
      <c r="I39" s="324"/>
      <c r="J39" s="324"/>
      <c r="K39" s="324"/>
      <c r="L39" s="324"/>
      <c r="M39" s="77"/>
      <c r="N39" s="324" t="s">
        <v>3</v>
      </c>
      <c r="O39" s="324"/>
    </row>
  </sheetData>
  <sheetProtection/>
  <mergeCells count="24">
    <mergeCell ref="A1:O1"/>
    <mergeCell ref="A2:O2"/>
    <mergeCell ref="A3:C3"/>
    <mergeCell ref="D3:E3"/>
    <mergeCell ref="G3:H3"/>
    <mergeCell ref="I3:J3"/>
    <mergeCell ref="K3:O3"/>
    <mergeCell ref="A4:C4"/>
    <mergeCell ref="D4:E4"/>
    <mergeCell ref="I4:J4"/>
    <mergeCell ref="K4:O4"/>
    <mergeCell ref="M5:O5"/>
    <mergeCell ref="A6:A7"/>
    <mergeCell ref="B6:B7"/>
    <mergeCell ref="C6:C7"/>
    <mergeCell ref="D6:D7"/>
    <mergeCell ref="E6:E7"/>
    <mergeCell ref="F6:F7"/>
    <mergeCell ref="G6:M6"/>
    <mergeCell ref="N6:N7"/>
    <mergeCell ref="O6:O7"/>
    <mergeCell ref="A39:D39"/>
    <mergeCell ref="G39:L39"/>
    <mergeCell ref="N39:O39"/>
  </mergeCells>
  <conditionalFormatting sqref="N8:N37">
    <cfRule type="cellIs" priority="2" dxfId="0" operator="equal">
      <formula>0</formula>
    </cfRule>
  </conditionalFormatting>
  <conditionalFormatting sqref="O8:O37">
    <cfRule type="containsErrors" priority="1" dxfId="0">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1" r:id="rId2"/>
  <drawing r:id="rId1"/>
</worksheet>
</file>

<file path=xl/worksheets/sheet14.xml><?xml version="1.0" encoding="utf-8"?>
<worksheet xmlns="http://schemas.openxmlformats.org/spreadsheetml/2006/main" xmlns:r="http://schemas.openxmlformats.org/officeDocument/2006/relationships">
  <sheetPr>
    <tabColor rgb="FFFFFF00"/>
  </sheetPr>
  <dimension ref="A1:Q38"/>
  <sheetViews>
    <sheetView view="pageBreakPreview" zoomScale="90" zoomScaleSheetLayoutView="90" zoomScalePageLayoutView="0" workbookViewId="0" topLeftCell="D1">
      <selection activeCell="Q14" sqref="Q14"/>
    </sheetView>
  </sheetViews>
  <sheetFormatPr defaultColWidth="9.140625" defaultRowHeight="12.75"/>
  <cols>
    <col min="1" max="1" width="6.00390625" style="78" hidden="1" customWidth="1"/>
    <col min="2" max="3" width="7.00390625" style="78" hidden="1" customWidth="1"/>
    <col min="4" max="4" width="8.8515625" style="79" customWidth="1"/>
    <col min="5" max="5" width="36.140625" style="78" customWidth="1"/>
    <col min="6" max="6" width="13.7109375" style="2" customWidth="1"/>
    <col min="7" max="7" width="13.8515625" style="2" customWidth="1"/>
    <col min="8" max="15" width="13.7109375" style="2" customWidth="1"/>
    <col min="16" max="16" width="13.7109375" style="80" customWidth="1"/>
    <col min="17" max="17" width="9.140625" style="2" customWidth="1"/>
    <col min="18" max="16384" width="9.140625" style="2" customWidth="1"/>
  </cols>
  <sheetData>
    <row r="1" spans="1:16" ht="48.75" customHeight="1">
      <c r="A1" s="328" t="s">
        <v>728</v>
      </c>
      <c r="B1" s="328"/>
      <c r="C1" s="328"/>
      <c r="D1" s="328"/>
      <c r="E1" s="328"/>
      <c r="F1" s="328"/>
      <c r="G1" s="328"/>
      <c r="H1" s="328"/>
      <c r="I1" s="328"/>
      <c r="J1" s="328"/>
      <c r="K1" s="328"/>
      <c r="L1" s="328"/>
      <c r="M1" s="328"/>
      <c r="N1" s="328"/>
      <c r="O1" s="328"/>
      <c r="P1" s="328"/>
    </row>
    <row r="2" spans="1:16" ht="25.5" customHeight="1">
      <c r="A2" s="329" t="s">
        <v>900</v>
      </c>
      <c r="B2" s="329"/>
      <c r="C2" s="329"/>
      <c r="D2" s="329"/>
      <c r="E2" s="329"/>
      <c r="F2" s="329"/>
      <c r="G2" s="329"/>
      <c r="H2" s="329"/>
      <c r="I2" s="329"/>
      <c r="J2" s="329"/>
      <c r="K2" s="329"/>
      <c r="L2" s="329"/>
      <c r="M2" s="329"/>
      <c r="N2" s="329"/>
      <c r="O2" s="329"/>
      <c r="P2" s="329"/>
    </row>
    <row r="3" spans="1:16" s="3" customFormat="1" ht="20.25" customHeight="1">
      <c r="A3" s="345" t="s">
        <v>748</v>
      </c>
      <c r="B3" s="345"/>
      <c r="C3" s="345"/>
      <c r="D3" s="345"/>
      <c r="E3" s="345"/>
      <c r="F3" s="345"/>
      <c r="G3" s="345"/>
      <c r="H3" s="345"/>
      <c r="I3" s="345"/>
      <c r="J3" s="345"/>
      <c r="K3" s="345"/>
      <c r="L3" s="345"/>
      <c r="M3" s="345"/>
      <c r="N3" s="345"/>
      <c r="O3" s="345"/>
      <c r="P3" s="345"/>
    </row>
    <row r="4" spans="1:16" s="3" customFormat="1" ht="17.25" customHeight="1">
      <c r="A4" s="346" t="s">
        <v>749</v>
      </c>
      <c r="B4" s="346"/>
      <c r="C4" s="346"/>
      <c r="D4" s="346"/>
      <c r="E4" s="346"/>
      <c r="F4" s="346"/>
      <c r="G4" s="346"/>
      <c r="H4" s="346"/>
      <c r="I4" s="346"/>
      <c r="J4" s="346"/>
      <c r="K4" s="346"/>
      <c r="L4" s="346"/>
      <c r="M4" s="346"/>
      <c r="N4" s="346"/>
      <c r="O4" s="346"/>
      <c r="P4" s="346"/>
    </row>
    <row r="5" spans="1:16" ht="31.5" customHeight="1" thickBot="1">
      <c r="A5" s="4"/>
      <c r="B5" s="4"/>
      <c r="C5" s="4"/>
      <c r="D5" s="343" t="s">
        <v>744</v>
      </c>
      <c r="E5" s="343"/>
      <c r="F5" s="343"/>
      <c r="G5" s="343"/>
      <c r="H5" s="7"/>
      <c r="I5" s="7"/>
      <c r="J5" s="7"/>
      <c r="K5" s="7"/>
      <c r="L5" s="7"/>
      <c r="M5" s="175">
        <v>42127.68332326389</v>
      </c>
      <c r="N5" s="175"/>
      <c r="O5" s="175"/>
      <c r="P5" s="175"/>
    </row>
    <row r="6" spans="1:16" ht="32.25" customHeight="1">
      <c r="A6" s="173"/>
      <c r="B6" s="173"/>
      <c r="C6" s="173"/>
      <c r="D6" s="351" t="s">
        <v>282</v>
      </c>
      <c r="E6" s="344" t="s">
        <v>20</v>
      </c>
      <c r="F6" s="344" t="s">
        <v>75</v>
      </c>
      <c r="G6" s="344"/>
      <c r="H6" s="344" t="s">
        <v>279</v>
      </c>
      <c r="I6" s="344"/>
      <c r="J6" s="344" t="s">
        <v>280</v>
      </c>
      <c r="K6" s="344"/>
      <c r="L6" s="347" t="s">
        <v>283</v>
      </c>
      <c r="M6" s="347"/>
      <c r="N6" s="353" t="s">
        <v>745</v>
      </c>
      <c r="O6" s="353" t="s">
        <v>746</v>
      </c>
      <c r="P6" s="348" t="s">
        <v>747</v>
      </c>
    </row>
    <row r="7" spans="1:16" s="71" customFormat="1" ht="23.25" customHeight="1" thickBot="1">
      <c r="A7" s="174"/>
      <c r="B7" s="174"/>
      <c r="C7" s="174"/>
      <c r="D7" s="352"/>
      <c r="E7" s="350"/>
      <c r="F7" s="172" t="s">
        <v>21</v>
      </c>
      <c r="G7" s="172" t="s">
        <v>281</v>
      </c>
      <c r="H7" s="172" t="s">
        <v>21</v>
      </c>
      <c r="I7" s="172" t="s">
        <v>281</v>
      </c>
      <c r="J7" s="172" t="s">
        <v>21</v>
      </c>
      <c r="K7" s="172" t="s">
        <v>281</v>
      </c>
      <c r="L7" s="172" t="s">
        <v>21</v>
      </c>
      <c r="M7" s="172" t="s">
        <v>281</v>
      </c>
      <c r="N7" s="354"/>
      <c r="O7" s="354"/>
      <c r="P7" s="349"/>
    </row>
    <row r="8" spans="1:16" s="71" customFormat="1" ht="38.25" customHeight="1">
      <c r="A8" s="174"/>
      <c r="B8" s="174"/>
      <c r="C8" s="174"/>
      <c r="D8" s="163">
        <v>1</v>
      </c>
      <c r="E8" s="169" t="s">
        <v>810</v>
      </c>
      <c r="F8" s="166">
        <v>1372</v>
      </c>
      <c r="G8" s="187">
        <v>794</v>
      </c>
      <c r="H8" s="166">
        <v>5084</v>
      </c>
      <c r="I8" s="187">
        <v>785</v>
      </c>
      <c r="J8" s="166">
        <v>3008</v>
      </c>
      <c r="K8" s="187">
        <v>524</v>
      </c>
      <c r="L8" s="166">
        <v>3678</v>
      </c>
      <c r="M8" s="187">
        <v>637</v>
      </c>
      <c r="N8" s="190">
        <v>2680</v>
      </c>
      <c r="O8" s="191">
        <v>2740</v>
      </c>
      <c r="P8" s="196">
        <v>5420</v>
      </c>
    </row>
    <row r="9" spans="1:16" s="71" customFormat="1" ht="38.25" customHeight="1">
      <c r="A9" s="174"/>
      <c r="B9" s="174"/>
      <c r="C9" s="174"/>
      <c r="D9" s="164">
        <v>2</v>
      </c>
      <c r="E9" s="170" t="s">
        <v>808</v>
      </c>
      <c r="F9" s="167">
        <v>1496</v>
      </c>
      <c r="G9" s="188">
        <v>869</v>
      </c>
      <c r="H9" s="167">
        <v>4650</v>
      </c>
      <c r="I9" s="188">
        <v>715</v>
      </c>
      <c r="J9" s="167">
        <v>2078</v>
      </c>
      <c r="K9" s="188">
        <v>355</v>
      </c>
      <c r="L9" s="167">
        <v>3826</v>
      </c>
      <c r="M9" s="188">
        <v>664</v>
      </c>
      <c r="N9" s="192">
        <v>2552</v>
      </c>
      <c r="O9" s="193">
        <v>2603</v>
      </c>
      <c r="P9" s="197">
        <v>5155</v>
      </c>
    </row>
    <row r="10" spans="1:16" s="71" customFormat="1" ht="38.25" customHeight="1">
      <c r="A10" s="174"/>
      <c r="B10" s="174"/>
      <c r="C10" s="174"/>
      <c r="D10" s="164">
        <v>3</v>
      </c>
      <c r="E10" s="170" t="s">
        <v>814</v>
      </c>
      <c r="F10" s="167">
        <v>1247</v>
      </c>
      <c r="G10" s="188">
        <v>719</v>
      </c>
      <c r="H10" s="167">
        <v>5639</v>
      </c>
      <c r="I10" s="188">
        <v>874</v>
      </c>
      <c r="J10" s="167">
        <v>3218</v>
      </c>
      <c r="K10" s="188">
        <v>562</v>
      </c>
      <c r="L10" s="167">
        <v>2486</v>
      </c>
      <c r="M10" s="188">
        <v>423</v>
      </c>
      <c r="N10" s="192">
        <v>2294</v>
      </c>
      <c r="O10" s="193">
        <v>2578</v>
      </c>
      <c r="P10" s="197">
        <v>4872</v>
      </c>
    </row>
    <row r="11" spans="1:17" s="71" customFormat="1" ht="38.25" customHeight="1">
      <c r="A11" s="174"/>
      <c r="B11" s="174"/>
      <c r="C11" s="174"/>
      <c r="D11" s="164">
        <v>4</v>
      </c>
      <c r="E11" s="170" t="s">
        <v>812</v>
      </c>
      <c r="F11" s="167">
        <v>802</v>
      </c>
      <c r="G11" s="188">
        <v>452</v>
      </c>
      <c r="H11" s="167">
        <v>4979</v>
      </c>
      <c r="I11" s="188">
        <v>768</v>
      </c>
      <c r="J11" s="167">
        <v>3651</v>
      </c>
      <c r="K11" s="188">
        <v>641</v>
      </c>
      <c r="L11" s="167">
        <v>2381</v>
      </c>
      <c r="M11" s="188">
        <v>404</v>
      </c>
      <c r="N11" s="192">
        <v>2293</v>
      </c>
      <c r="O11" s="193">
        <v>2265</v>
      </c>
      <c r="P11" s="197">
        <v>4558</v>
      </c>
      <c r="Q11" s="72"/>
    </row>
    <row r="12" spans="1:16" s="71" customFormat="1" ht="38.25" customHeight="1">
      <c r="A12" s="174"/>
      <c r="B12" s="174"/>
      <c r="C12" s="174"/>
      <c r="D12" s="164">
        <v>5</v>
      </c>
      <c r="E12" s="170" t="s">
        <v>816</v>
      </c>
      <c r="F12" s="167">
        <v>1191</v>
      </c>
      <c r="G12" s="188">
        <v>685</v>
      </c>
      <c r="H12" s="167">
        <v>3824</v>
      </c>
      <c r="I12" s="188">
        <v>583</v>
      </c>
      <c r="J12" s="167" t="s">
        <v>742</v>
      </c>
      <c r="K12" s="188">
        <v>0</v>
      </c>
      <c r="L12" s="167">
        <v>2728</v>
      </c>
      <c r="M12" s="188">
        <v>467</v>
      </c>
      <c r="N12" s="192">
        <v>2353</v>
      </c>
      <c r="O12" s="193">
        <v>1735</v>
      </c>
      <c r="P12" s="197">
        <v>4088</v>
      </c>
    </row>
    <row r="13" spans="1:16" s="71" customFormat="1" ht="38.25" customHeight="1">
      <c r="A13" s="174"/>
      <c r="B13" s="174"/>
      <c r="C13" s="174"/>
      <c r="D13" s="164">
        <v>6</v>
      </c>
      <c r="E13" s="170" t="s">
        <v>802</v>
      </c>
      <c r="F13" s="167">
        <v>1012</v>
      </c>
      <c r="G13" s="188">
        <v>578</v>
      </c>
      <c r="H13" s="167">
        <v>2022</v>
      </c>
      <c r="I13" s="188">
        <v>296</v>
      </c>
      <c r="J13" s="167">
        <v>2132</v>
      </c>
      <c r="K13" s="188">
        <v>365</v>
      </c>
      <c r="L13" s="167">
        <v>1824</v>
      </c>
      <c r="M13" s="188">
        <v>305</v>
      </c>
      <c r="N13" s="192">
        <v>1514</v>
      </c>
      <c r="O13" s="193">
        <v>1544</v>
      </c>
      <c r="P13" s="197">
        <v>3058</v>
      </c>
    </row>
    <row r="14" spans="1:16" s="71" customFormat="1" ht="38.25" customHeight="1">
      <c r="A14" s="174"/>
      <c r="B14" s="174"/>
      <c r="C14" s="174"/>
      <c r="D14" s="164" t="s">
        <v>246</v>
      </c>
      <c r="E14" s="170" t="s">
        <v>803</v>
      </c>
      <c r="F14" s="167" t="s">
        <v>741</v>
      </c>
      <c r="G14" s="188">
        <v>0</v>
      </c>
      <c r="H14" s="167" t="s">
        <v>741</v>
      </c>
      <c r="I14" s="188">
        <v>0</v>
      </c>
      <c r="J14" s="167" t="s">
        <v>741</v>
      </c>
      <c r="K14" s="188">
        <v>0</v>
      </c>
      <c r="L14" s="167" t="s">
        <v>741</v>
      </c>
      <c r="M14" s="188">
        <v>0</v>
      </c>
      <c r="N14" s="192">
        <v>1805</v>
      </c>
      <c r="O14" s="193" t="s">
        <v>741</v>
      </c>
      <c r="P14" s="197" t="s">
        <v>743</v>
      </c>
    </row>
    <row r="15" spans="1:16" s="71" customFormat="1" ht="38.25" customHeight="1">
      <c r="A15" s="174"/>
      <c r="B15" s="174"/>
      <c r="C15" s="174"/>
      <c r="D15" s="164" t="s">
        <v>246</v>
      </c>
      <c r="E15" s="170" t="s">
        <v>806</v>
      </c>
      <c r="F15" s="167" t="s">
        <v>741</v>
      </c>
      <c r="G15" s="188">
        <v>0</v>
      </c>
      <c r="H15" s="167" t="s">
        <v>741</v>
      </c>
      <c r="I15" s="188">
        <v>0</v>
      </c>
      <c r="J15" s="167" t="s">
        <v>741</v>
      </c>
      <c r="K15" s="188">
        <v>0</v>
      </c>
      <c r="L15" s="167" t="s">
        <v>741</v>
      </c>
      <c r="M15" s="188">
        <v>0</v>
      </c>
      <c r="N15" s="192">
        <v>1878</v>
      </c>
      <c r="O15" s="193" t="s">
        <v>741</v>
      </c>
      <c r="P15" s="197" t="s">
        <v>743</v>
      </c>
    </row>
    <row r="16" spans="1:16" s="71" customFormat="1" ht="38.25" customHeight="1">
      <c r="A16" s="174"/>
      <c r="B16" s="174"/>
      <c r="C16" s="174"/>
      <c r="D16" s="164" t="s">
        <v>246</v>
      </c>
      <c r="E16" s="170" t="s">
        <v>805</v>
      </c>
      <c r="F16" s="167" t="s">
        <v>741</v>
      </c>
      <c r="G16" s="188">
        <v>0</v>
      </c>
      <c r="H16" s="167" t="s">
        <v>741</v>
      </c>
      <c r="I16" s="188">
        <v>0</v>
      </c>
      <c r="J16" s="167" t="s">
        <v>741</v>
      </c>
      <c r="K16" s="188">
        <v>0</v>
      </c>
      <c r="L16" s="167" t="s">
        <v>741</v>
      </c>
      <c r="M16" s="188">
        <v>0</v>
      </c>
      <c r="N16" s="192">
        <v>1808</v>
      </c>
      <c r="O16" s="193" t="s">
        <v>741</v>
      </c>
      <c r="P16" s="197" t="s">
        <v>743</v>
      </c>
    </row>
    <row r="17" spans="1:16" s="71" customFormat="1" ht="38.25" customHeight="1">
      <c r="A17" s="174"/>
      <c r="B17" s="174"/>
      <c r="C17" s="174"/>
      <c r="D17" s="164" t="s">
        <v>246</v>
      </c>
      <c r="E17" s="170" t="s">
        <v>800</v>
      </c>
      <c r="F17" s="167" t="s">
        <v>741</v>
      </c>
      <c r="G17" s="188">
        <v>0</v>
      </c>
      <c r="H17" s="167" t="s">
        <v>741</v>
      </c>
      <c r="I17" s="188">
        <v>0</v>
      </c>
      <c r="J17" s="167" t="s">
        <v>741</v>
      </c>
      <c r="K17" s="188">
        <v>0</v>
      </c>
      <c r="L17" s="167" t="s">
        <v>741</v>
      </c>
      <c r="M17" s="188">
        <v>0</v>
      </c>
      <c r="N17" s="192">
        <v>1056</v>
      </c>
      <c r="O17" s="193" t="s">
        <v>741</v>
      </c>
      <c r="P17" s="197" t="s">
        <v>743</v>
      </c>
    </row>
    <row r="18" spans="1:17" s="71" customFormat="1" ht="32.25" customHeight="1" thickBot="1">
      <c r="A18" s="174"/>
      <c r="B18" s="174"/>
      <c r="C18" s="174"/>
      <c r="D18" s="165" t="s">
        <v>246</v>
      </c>
      <c r="E18" s="171" t="s">
        <v>799</v>
      </c>
      <c r="F18" s="168" t="s">
        <v>741</v>
      </c>
      <c r="G18" s="189">
        <v>0</v>
      </c>
      <c r="H18" s="168" t="s">
        <v>741</v>
      </c>
      <c r="I18" s="189">
        <v>0</v>
      </c>
      <c r="J18" s="168" t="s">
        <v>741</v>
      </c>
      <c r="K18" s="189">
        <v>0</v>
      </c>
      <c r="L18" s="168" t="s">
        <v>741</v>
      </c>
      <c r="M18" s="189">
        <v>0</v>
      </c>
      <c r="N18" s="194">
        <v>873</v>
      </c>
      <c r="O18" s="195" t="s">
        <v>741</v>
      </c>
      <c r="P18" s="198" t="s">
        <v>743</v>
      </c>
      <c r="Q18" s="72"/>
    </row>
    <row r="19" spans="1:16" s="71" customFormat="1" ht="32.25" customHeight="1">
      <c r="A19" s="78"/>
      <c r="B19" s="78"/>
      <c r="C19" s="78"/>
      <c r="D19" s="79"/>
      <c r="E19" s="78"/>
      <c r="F19" s="2"/>
      <c r="G19" s="2"/>
      <c r="H19" s="2"/>
      <c r="I19" s="2"/>
      <c r="J19" s="2"/>
      <c r="K19" s="2"/>
      <c r="L19" s="2"/>
      <c r="M19" s="2"/>
      <c r="N19" s="2"/>
      <c r="O19" s="2"/>
      <c r="P19" s="80"/>
    </row>
    <row r="20" spans="1:16" s="71" customFormat="1" ht="32.25" customHeight="1">
      <c r="A20" s="78"/>
      <c r="B20" s="78"/>
      <c r="C20" s="78"/>
      <c r="D20" s="79"/>
      <c r="E20" s="78"/>
      <c r="F20" s="2"/>
      <c r="G20" s="2"/>
      <c r="H20" s="2"/>
      <c r="I20" s="2"/>
      <c r="J20" s="2"/>
      <c r="K20" s="2"/>
      <c r="L20" s="2"/>
      <c r="M20" s="2"/>
      <c r="N20" s="2"/>
      <c r="O20" s="2"/>
      <c r="P20" s="80"/>
    </row>
    <row r="21" spans="1:16" s="71" customFormat="1" ht="32.25" customHeight="1">
      <c r="A21" s="78"/>
      <c r="B21" s="78"/>
      <c r="C21" s="78"/>
      <c r="D21" s="79"/>
      <c r="E21" s="78"/>
      <c r="F21" s="2"/>
      <c r="G21" s="2"/>
      <c r="H21" s="2"/>
      <c r="I21" s="2"/>
      <c r="J21" s="2"/>
      <c r="K21" s="2"/>
      <c r="L21" s="2"/>
      <c r="M21" s="2"/>
      <c r="N21" s="2"/>
      <c r="O21" s="2"/>
      <c r="P21" s="80"/>
    </row>
    <row r="22" spans="1:16" s="71" customFormat="1" ht="32.25" customHeight="1">
      <c r="A22" s="78"/>
      <c r="B22" s="78"/>
      <c r="C22" s="78"/>
      <c r="D22" s="79"/>
      <c r="E22" s="78"/>
      <c r="F22" s="2"/>
      <c r="G22" s="2"/>
      <c r="H22" s="2"/>
      <c r="I22" s="2"/>
      <c r="J22" s="2"/>
      <c r="K22" s="2"/>
      <c r="L22" s="2"/>
      <c r="M22" s="2"/>
      <c r="N22" s="2"/>
      <c r="O22" s="2"/>
      <c r="P22" s="80"/>
    </row>
    <row r="23" spans="1:16" s="71" customFormat="1" ht="32.25" customHeight="1">
      <c r="A23" s="78"/>
      <c r="B23" s="78"/>
      <c r="C23" s="78"/>
      <c r="D23" s="79"/>
      <c r="E23" s="78"/>
      <c r="F23" s="2"/>
      <c r="G23" s="2"/>
      <c r="H23" s="2"/>
      <c r="I23" s="2"/>
      <c r="J23" s="2"/>
      <c r="K23" s="2"/>
      <c r="L23" s="2"/>
      <c r="M23" s="2"/>
      <c r="N23" s="2"/>
      <c r="O23" s="2"/>
      <c r="P23" s="80"/>
    </row>
    <row r="24" spans="1:16" s="71" customFormat="1" ht="32.25" customHeight="1">
      <c r="A24" s="78"/>
      <c r="B24" s="78"/>
      <c r="C24" s="78"/>
      <c r="D24" s="79"/>
      <c r="E24" s="78"/>
      <c r="F24" s="2"/>
      <c r="G24" s="2"/>
      <c r="H24" s="2"/>
      <c r="I24" s="2"/>
      <c r="J24" s="2"/>
      <c r="K24" s="2"/>
      <c r="L24" s="2"/>
      <c r="M24" s="2"/>
      <c r="N24" s="2"/>
      <c r="O24" s="2"/>
      <c r="P24" s="80"/>
    </row>
    <row r="25" spans="1:17" s="71" customFormat="1" ht="32.25" customHeight="1">
      <c r="A25" s="78"/>
      <c r="B25" s="78"/>
      <c r="C25" s="78"/>
      <c r="D25" s="79"/>
      <c r="E25" s="78"/>
      <c r="F25" s="2"/>
      <c r="G25" s="2"/>
      <c r="H25" s="2"/>
      <c r="I25" s="2"/>
      <c r="J25" s="2"/>
      <c r="K25" s="2"/>
      <c r="L25" s="2"/>
      <c r="M25" s="2"/>
      <c r="N25" s="2"/>
      <c r="O25" s="2"/>
      <c r="P25" s="80"/>
      <c r="Q25" s="72"/>
    </row>
    <row r="26" spans="1:16" s="71" customFormat="1" ht="32.25" customHeight="1">
      <c r="A26" s="78"/>
      <c r="B26" s="78"/>
      <c r="C26" s="78"/>
      <c r="D26" s="79"/>
      <c r="E26" s="78"/>
      <c r="F26" s="2"/>
      <c r="G26" s="2"/>
      <c r="H26" s="2"/>
      <c r="I26" s="2"/>
      <c r="J26" s="2"/>
      <c r="K26" s="2"/>
      <c r="L26" s="2"/>
      <c r="M26" s="2"/>
      <c r="N26" s="2"/>
      <c r="O26" s="2"/>
      <c r="P26" s="80"/>
    </row>
    <row r="27" spans="1:16" s="71" customFormat="1" ht="32.25" customHeight="1">
      <c r="A27" s="78"/>
      <c r="B27" s="78"/>
      <c r="C27" s="78"/>
      <c r="D27" s="79"/>
      <c r="E27" s="78"/>
      <c r="F27" s="2"/>
      <c r="G27" s="2"/>
      <c r="H27" s="2"/>
      <c r="I27" s="2"/>
      <c r="J27" s="2"/>
      <c r="K27" s="2"/>
      <c r="L27" s="2"/>
      <c r="M27" s="2"/>
      <c r="N27" s="2"/>
      <c r="O27" s="2"/>
      <c r="P27" s="80"/>
    </row>
    <row r="28" spans="1:16" s="71" customFormat="1" ht="32.25" customHeight="1">
      <c r="A28" s="78"/>
      <c r="B28" s="78"/>
      <c r="C28" s="78"/>
      <c r="D28" s="79"/>
      <c r="E28" s="78"/>
      <c r="F28" s="2"/>
      <c r="G28" s="2"/>
      <c r="H28" s="2"/>
      <c r="I28" s="2"/>
      <c r="J28" s="2"/>
      <c r="K28" s="2"/>
      <c r="L28" s="2"/>
      <c r="M28" s="2"/>
      <c r="N28" s="2"/>
      <c r="O28" s="2"/>
      <c r="P28" s="80"/>
    </row>
    <row r="29" spans="1:16" s="71" customFormat="1" ht="32.25" customHeight="1">
      <c r="A29" s="78"/>
      <c r="B29" s="78"/>
      <c r="C29" s="78"/>
      <c r="D29" s="79"/>
      <c r="E29" s="78"/>
      <c r="F29" s="2"/>
      <c r="G29" s="2"/>
      <c r="H29" s="2"/>
      <c r="I29" s="2"/>
      <c r="J29" s="2"/>
      <c r="K29" s="2"/>
      <c r="L29" s="2"/>
      <c r="M29" s="2"/>
      <c r="N29" s="2"/>
      <c r="O29" s="2"/>
      <c r="P29" s="80"/>
    </row>
    <row r="30" spans="1:16" s="71" customFormat="1" ht="32.25" customHeight="1">
      <c r="A30" s="78"/>
      <c r="B30" s="78"/>
      <c r="C30" s="78"/>
      <c r="D30" s="79"/>
      <c r="E30" s="78"/>
      <c r="F30" s="2"/>
      <c r="G30" s="2"/>
      <c r="H30" s="2"/>
      <c r="I30" s="2"/>
      <c r="J30" s="2"/>
      <c r="K30" s="2"/>
      <c r="L30" s="2"/>
      <c r="M30" s="2"/>
      <c r="N30" s="2"/>
      <c r="O30" s="2"/>
      <c r="P30" s="80"/>
    </row>
    <row r="31" spans="1:16" s="71" customFormat="1" ht="32.25" customHeight="1">
      <c r="A31" s="78"/>
      <c r="B31" s="78"/>
      <c r="C31" s="78"/>
      <c r="D31" s="79"/>
      <c r="E31" s="78"/>
      <c r="F31" s="2"/>
      <c r="G31" s="2"/>
      <c r="H31" s="2"/>
      <c r="I31" s="2"/>
      <c r="J31" s="2"/>
      <c r="K31" s="2"/>
      <c r="L31" s="2"/>
      <c r="M31" s="2"/>
      <c r="N31" s="2"/>
      <c r="O31" s="2"/>
      <c r="P31" s="80"/>
    </row>
    <row r="32" spans="1:17" s="71" customFormat="1" ht="32.25" customHeight="1">
      <c r="A32" s="78"/>
      <c r="B32" s="78"/>
      <c r="C32" s="78"/>
      <c r="D32" s="79"/>
      <c r="E32" s="78"/>
      <c r="F32" s="2"/>
      <c r="G32" s="2"/>
      <c r="H32" s="2"/>
      <c r="I32" s="2"/>
      <c r="J32" s="2"/>
      <c r="K32" s="2"/>
      <c r="L32" s="2"/>
      <c r="M32" s="2"/>
      <c r="N32" s="2"/>
      <c r="O32" s="2"/>
      <c r="P32" s="80"/>
      <c r="Q32" s="72"/>
    </row>
    <row r="33" spans="1:16" s="71" customFormat="1" ht="32.25" customHeight="1">
      <c r="A33" s="78"/>
      <c r="B33" s="78"/>
      <c r="C33" s="78"/>
      <c r="D33" s="79"/>
      <c r="E33" s="78"/>
      <c r="F33" s="2"/>
      <c r="G33" s="2"/>
      <c r="H33" s="2"/>
      <c r="I33" s="2"/>
      <c r="J33" s="2"/>
      <c r="K33" s="2"/>
      <c r="L33" s="2"/>
      <c r="M33" s="2"/>
      <c r="N33" s="2"/>
      <c r="O33" s="2"/>
      <c r="P33" s="80"/>
    </row>
    <row r="34" spans="1:16" s="71" customFormat="1" ht="32.25" customHeight="1">
      <c r="A34" s="78"/>
      <c r="B34" s="78"/>
      <c r="C34" s="78"/>
      <c r="D34" s="79"/>
      <c r="E34" s="78"/>
      <c r="F34" s="2"/>
      <c r="G34" s="2"/>
      <c r="H34" s="2"/>
      <c r="I34" s="2"/>
      <c r="J34" s="2"/>
      <c r="K34" s="2"/>
      <c r="L34" s="2"/>
      <c r="M34" s="2"/>
      <c r="N34" s="2"/>
      <c r="O34" s="2"/>
      <c r="P34" s="80"/>
    </row>
    <row r="35" spans="1:16" s="71" customFormat="1" ht="32.25" customHeight="1">
      <c r="A35" s="78"/>
      <c r="B35" s="78"/>
      <c r="C35" s="78"/>
      <c r="D35" s="79"/>
      <c r="E35" s="78"/>
      <c r="F35" s="2"/>
      <c r="G35" s="2"/>
      <c r="H35" s="2"/>
      <c r="I35" s="2"/>
      <c r="J35" s="2"/>
      <c r="K35" s="2"/>
      <c r="L35" s="2"/>
      <c r="M35" s="2"/>
      <c r="N35" s="2"/>
      <c r="O35" s="2"/>
      <c r="P35" s="80"/>
    </row>
    <row r="36" spans="1:16" s="71" customFormat="1" ht="32.25" customHeight="1">
      <c r="A36" s="78"/>
      <c r="B36" s="78"/>
      <c r="C36" s="78"/>
      <c r="D36" s="79"/>
      <c r="E36" s="78"/>
      <c r="F36" s="2"/>
      <c r="G36" s="2"/>
      <c r="H36" s="2"/>
      <c r="I36" s="2"/>
      <c r="J36" s="2"/>
      <c r="K36" s="2"/>
      <c r="L36" s="2"/>
      <c r="M36" s="2"/>
      <c r="N36" s="2"/>
      <c r="O36" s="2"/>
      <c r="P36" s="80"/>
    </row>
    <row r="37" spans="1:16" s="75" customFormat="1" ht="9" customHeight="1">
      <c r="A37" s="78"/>
      <c r="B37" s="78"/>
      <c r="C37" s="78"/>
      <c r="D37" s="79"/>
      <c r="E37" s="78"/>
      <c r="F37" s="2"/>
      <c r="G37" s="2"/>
      <c r="H37" s="2"/>
      <c r="I37" s="2"/>
      <c r="J37" s="2"/>
      <c r="K37" s="2"/>
      <c r="L37" s="2"/>
      <c r="M37" s="2"/>
      <c r="N37" s="2"/>
      <c r="O37" s="2"/>
      <c r="P37" s="80"/>
    </row>
    <row r="38" spans="1:16" s="75" customFormat="1" ht="25.5" customHeight="1">
      <c r="A38" s="78"/>
      <c r="B38" s="78"/>
      <c r="C38" s="78"/>
      <c r="D38" s="79"/>
      <c r="E38" s="78"/>
      <c r="F38" s="2"/>
      <c r="G38" s="2"/>
      <c r="H38" s="2"/>
      <c r="I38" s="2"/>
      <c r="J38" s="2"/>
      <c r="K38" s="2"/>
      <c r="L38" s="2"/>
      <c r="M38" s="2"/>
      <c r="N38" s="2"/>
      <c r="O38" s="2"/>
      <c r="P38" s="80"/>
    </row>
  </sheetData>
  <sheetProtection/>
  <mergeCells count="14">
    <mergeCell ref="F6:G6"/>
    <mergeCell ref="N6:N7"/>
    <mergeCell ref="O6:O7"/>
    <mergeCell ref="H6:I6"/>
    <mergeCell ref="D5:G5"/>
    <mergeCell ref="J6:K6"/>
    <mergeCell ref="A1:P1"/>
    <mergeCell ref="A2:P2"/>
    <mergeCell ref="A3:P3"/>
    <mergeCell ref="A4:P4"/>
    <mergeCell ref="L6:M6"/>
    <mergeCell ref="P6:P7"/>
    <mergeCell ref="E6:E7"/>
    <mergeCell ref="D6:D7"/>
  </mergeCells>
  <conditionalFormatting sqref="P8:P18">
    <cfRule type="duplicateValues" priority="1" dxfId="8" stopIfTrue="1">
      <formula>AND(COUNTIF($P$8:$P$18,P8)&gt;1,NOT(ISBLANK(P8)))</formula>
    </cfRule>
  </conditionalFormatting>
  <hyperlinks>
    <hyperlink ref="D3:P3" location="'YARIŞMA PROGRAMI'!A1" display="GENEL PUAN DURUMU"/>
  </hyperlinks>
  <printOptions horizontalCentered="1"/>
  <pageMargins left="0.4330708661417323" right="0.15748031496062992" top="0.35433070866141736" bottom="0.2362204724409449" header="0.2755905511811024" footer="0.15748031496062992"/>
  <pageSetup horizontalDpi="300" verticalDpi="300" orientation="landscape" paperSize="9" scale="69"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P39"/>
  <sheetViews>
    <sheetView view="pageBreakPreview" zoomScale="106" zoomScaleSheetLayoutView="106" zoomScalePageLayoutView="0" workbookViewId="0" topLeftCell="A1">
      <selection activeCell="K8" sqref="K8:M10"/>
    </sheetView>
  </sheetViews>
  <sheetFormatPr defaultColWidth="9.140625" defaultRowHeight="12.75"/>
  <cols>
    <col min="1" max="1" width="6.00390625" style="78" customWidth="1"/>
    <col min="2" max="2" width="16.421875" style="78" hidden="1" customWidth="1"/>
    <col min="3" max="3" width="7.00390625" style="78" customWidth="1"/>
    <col min="4" max="4" width="14.8515625" style="79" customWidth="1"/>
    <col min="5" max="5" width="25.8515625" style="78" customWidth="1"/>
    <col min="6" max="6" width="26.8515625" style="2" customWidth="1"/>
    <col min="7" max="9" width="7.7109375" style="2" customWidth="1"/>
    <col min="10" max="10" width="8.421875" style="2" customWidth="1"/>
    <col min="11" max="12" width="7.7109375" style="2" customWidth="1"/>
    <col min="13" max="13" width="7.421875" style="2" customWidth="1"/>
    <col min="14" max="14" width="9.140625" style="80" customWidth="1"/>
    <col min="15" max="15" width="7.7109375" style="78" customWidth="1"/>
    <col min="16" max="16" width="9.140625" style="2" customWidth="1"/>
    <col min="17" max="16384" width="9.140625" style="2" customWidth="1"/>
  </cols>
  <sheetData>
    <row r="1" spans="1:15" ht="48.75" customHeight="1">
      <c r="A1" s="328" t="s">
        <v>728</v>
      </c>
      <c r="B1" s="328"/>
      <c r="C1" s="328"/>
      <c r="D1" s="328"/>
      <c r="E1" s="328"/>
      <c r="F1" s="328"/>
      <c r="G1" s="328"/>
      <c r="H1" s="328"/>
      <c r="I1" s="328"/>
      <c r="J1" s="328"/>
      <c r="K1" s="328"/>
      <c r="L1" s="328"/>
      <c r="M1" s="328"/>
      <c r="N1" s="328"/>
      <c r="O1" s="328"/>
    </row>
    <row r="2" spans="1:15" ht="25.5" customHeight="1">
      <c r="A2" s="329" t="s">
        <v>900</v>
      </c>
      <c r="B2" s="329"/>
      <c r="C2" s="329"/>
      <c r="D2" s="329"/>
      <c r="E2" s="329"/>
      <c r="F2" s="329"/>
      <c r="G2" s="329"/>
      <c r="H2" s="329"/>
      <c r="I2" s="329"/>
      <c r="J2" s="329"/>
      <c r="K2" s="329"/>
      <c r="L2" s="329"/>
      <c r="M2" s="329"/>
      <c r="N2" s="329"/>
      <c r="O2" s="329"/>
    </row>
    <row r="3" spans="1:15" s="3" customFormat="1" ht="20.25" customHeight="1">
      <c r="A3" s="330" t="s">
        <v>138</v>
      </c>
      <c r="B3" s="330"/>
      <c r="C3" s="330"/>
      <c r="D3" s="331" t="s">
        <v>475</v>
      </c>
      <c r="E3" s="331"/>
      <c r="F3" s="182" t="s">
        <v>132</v>
      </c>
      <c r="G3" s="332">
        <v>1100</v>
      </c>
      <c r="H3" s="332"/>
      <c r="I3" s="334" t="s">
        <v>137</v>
      </c>
      <c r="J3" s="334"/>
      <c r="K3" s="335" t="s">
        <v>739</v>
      </c>
      <c r="L3" s="335"/>
      <c r="M3" s="335"/>
      <c r="N3" s="335"/>
      <c r="O3" s="335"/>
    </row>
    <row r="4" spans="1:15" s="3" customFormat="1" ht="17.25" customHeight="1">
      <c r="A4" s="325" t="s">
        <v>139</v>
      </c>
      <c r="B4" s="325"/>
      <c r="C4" s="325"/>
      <c r="D4" s="338" t="s">
        <v>471</v>
      </c>
      <c r="E4" s="338"/>
      <c r="F4" s="120" t="s">
        <v>205</v>
      </c>
      <c r="G4" s="121" t="s">
        <v>603</v>
      </c>
      <c r="H4" s="82"/>
      <c r="I4" s="325" t="s">
        <v>136</v>
      </c>
      <c r="J4" s="325"/>
      <c r="K4" s="326" t="s">
        <v>732</v>
      </c>
      <c r="L4" s="326"/>
      <c r="M4" s="326"/>
      <c r="N4" s="326"/>
      <c r="O4" s="326"/>
    </row>
    <row r="5" spans="1:15" ht="13.5" customHeight="1">
      <c r="A5" s="4"/>
      <c r="B5" s="4"/>
      <c r="C5" s="4"/>
      <c r="D5" s="8"/>
      <c r="E5" s="5"/>
      <c r="F5" s="6"/>
      <c r="G5" s="7"/>
      <c r="H5" s="7"/>
      <c r="I5" s="7"/>
      <c r="J5" s="7"/>
      <c r="K5" s="7"/>
      <c r="L5" s="7"/>
      <c r="M5" s="337">
        <v>42127.71675127315</v>
      </c>
      <c r="N5" s="337"/>
      <c r="O5" s="337"/>
    </row>
    <row r="6" spans="1:15" ht="15.75">
      <c r="A6" s="327" t="s">
        <v>6</v>
      </c>
      <c r="B6" s="327"/>
      <c r="C6" s="336" t="s">
        <v>108</v>
      </c>
      <c r="D6" s="336" t="s">
        <v>140</v>
      </c>
      <c r="E6" s="327" t="s">
        <v>7</v>
      </c>
      <c r="F6" s="327" t="s">
        <v>20</v>
      </c>
      <c r="G6" s="339" t="s">
        <v>482</v>
      </c>
      <c r="H6" s="339"/>
      <c r="I6" s="339"/>
      <c r="J6" s="339"/>
      <c r="K6" s="339"/>
      <c r="L6" s="339"/>
      <c r="M6" s="339"/>
      <c r="N6" s="333" t="s">
        <v>8</v>
      </c>
      <c r="O6" s="333" t="s">
        <v>281</v>
      </c>
    </row>
    <row r="7" spans="1:15" ht="31.5">
      <c r="A7" s="327"/>
      <c r="B7" s="327"/>
      <c r="C7" s="336"/>
      <c r="D7" s="336"/>
      <c r="E7" s="327"/>
      <c r="F7" s="327"/>
      <c r="G7" s="181">
        <v>1</v>
      </c>
      <c r="H7" s="181">
        <v>2</v>
      </c>
      <c r="I7" s="181">
        <v>3</v>
      </c>
      <c r="J7" s="181" t="s">
        <v>135</v>
      </c>
      <c r="K7" s="181">
        <v>4</v>
      </c>
      <c r="L7" s="181">
        <v>5</v>
      </c>
      <c r="M7" s="181">
        <v>6</v>
      </c>
      <c r="N7" s="333"/>
      <c r="O7" s="333"/>
    </row>
    <row r="8" spans="1:15" s="71" customFormat="1" ht="30" customHeight="1" thickBot="1">
      <c r="A8" s="223">
        <v>1</v>
      </c>
      <c r="B8" s="224" t="s">
        <v>485</v>
      </c>
      <c r="C8" s="225">
        <v>221</v>
      </c>
      <c r="D8" s="226">
        <v>35619</v>
      </c>
      <c r="E8" s="227" t="s">
        <v>855</v>
      </c>
      <c r="F8" s="227" t="s">
        <v>820</v>
      </c>
      <c r="G8" s="228">
        <v>1226</v>
      </c>
      <c r="H8" s="228">
        <v>1226</v>
      </c>
      <c r="I8" s="228">
        <v>1222</v>
      </c>
      <c r="J8" s="229">
        <v>1226</v>
      </c>
      <c r="K8" s="241" t="s">
        <v>896</v>
      </c>
      <c r="L8" s="241" t="s">
        <v>896</v>
      </c>
      <c r="M8" s="242">
        <v>1233</v>
      </c>
      <c r="N8" s="229">
        <v>1233</v>
      </c>
      <c r="O8" s="232"/>
    </row>
    <row r="9" spans="1:15" s="71" customFormat="1" ht="30" customHeight="1" thickTop="1">
      <c r="A9" s="204">
        <v>2</v>
      </c>
      <c r="B9" s="205" t="s">
        <v>484</v>
      </c>
      <c r="C9" s="206">
        <v>186</v>
      </c>
      <c r="D9" s="207">
        <v>35773</v>
      </c>
      <c r="E9" s="208" t="s">
        <v>854</v>
      </c>
      <c r="F9" s="208" t="s">
        <v>725</v>
      </c>
      <c r="G9" s="222">
        <v>861</v>
      </c>
      <c r="H9" s="222" t="s">
        <v>896</v>
      </c>
      <c r="I9" s="222" t="s">
        <v>896</v>
      </c>
      <c r="J9" s="210">
        <v>861</v>
      </c>
      <c r="K9" s="243">
        <v>951</v>
      </c>
      <c r="L9" s="243">
        <v>936</v>
      </c>
      <c r="M9" s="244" t="s">
        <v>897</v>
      </c>
      <c r="N9" s="210">
        <v>951</v>
      </c>
      <c r="O9" s="213"/>
    </row>
    <row r="10" spans="1:15" s="71" customFormat="1" ht="30" customHeight="1">
      <c r="A10" s="84">
        <v>3</v>
      </c>
      <c r="B10" s="85" t="s">
        <v>483</v>
      </c>
      <c r="C10" s="86">
        <v>281</v>
      </c>
      <c r="D10" s="87">
        <v>35346</v>
      </c>
      <c r="E10" s="152" t="s">
        <v>870</v>
      </c>
      <c r="F10" s="152" t="s">
        <v>761</v>
      </c>
      <c r="G10" s="137" t="s">
        <v>896</v>
      </c>
      <c r="H10" s="137">
        <v>463</v>
      </c>
      <c r="I10" s="137" t="s">
        <v>896</v>
      </c>
      <c r="J10" s="183">
        <v>463</v>
      </c>
      <c r="K10" s="239" t="s">
        <v>896</v>
      </c>
      <c r="L10" s="239" t="s">
        <v>897</v>
      </c>
      <c r="M10" s="240" t="s">
        <v>897</v>
      </c>
      <c r="N10" s="183">
        <v>463</v>
      </c>
      <c r="O10" s="89"/>
    </row>
    <row r="11" spans="1:15" s="71" customFormat="1" ht="30" customHeight="1">
      <c r="A11" s="84" t="s">
        <v>897</v>
      </c>
      <c r="B11" s="85" t="s">
        <v>486</v>
      </c>
      <c r="C11" s="86" t="s">
        <v>901</v>
      </c>
      <c r="D11" s="87" t="s">
        <v>901</v>
      </c>
      <c r="E11" s="152" t="s">
        <v>901</v>
      </c>
      <c r="F11" s="152" t="s">
        <v>901</v>
      </c>
      <c r="G11" s="137"/>
      <c r="H11" s="137"/>
      <c r="I11" s="137"/>
      <c r="J11" s="183" t="s">
        <v>901</v>
      </c>
      <c r="K11" s="184"/>
      <c r="L11" s="184"/>
      <c r="M11" s="185"/>
      <c r="N11" s="183">
        <v>0</v>
      </c>
      <c r="O11" s="89"/>
    </row>
    <row r="12" spans="1:16" s="71" customFormat="1" ht="30" customHeight="1">
      <c r="A12" s="84"/>
      <c r="B12" s="85" t="s">
        <v>487</v>
      </c>
      <c r="C12" s="86" t="s">
        <v>901</v>
      </c>
      <c r="D12" s="87" t="s">
        <v>901</v>
      </c>
      <c r="E12" s="152" t="s">
        <v>901</v>
      </c>
      <c r="F12" s="152" t="s">
        <v>901</v>
      </c>
      <c r="G12" s="137"/>
      <c r="H12" s="137"/>
      <c r="I12" s="137"/>
      <c r="J12" s="183" t="s">
        <v>901</v>
      </c>
      <c r="K12" s="184"/>
      <c r="L12" s="184"/>
      <c r="M12" s="185"/>
      <c r="N12" s="183">
        <v>0</v>
      </c>
      <c r="O12" s="89"/>
      <c r="P12" s="72"/>
    </row>
    <row r="13" spans="1:15" s="71" customFormat="1" ht="30" customHeight="1">
      <c r="A13" s="84"/>
      <c r="B13" s="85" t="s">
        <v>488</v>
      </c>
      <c r="C13" s="86" t="s">
        <v>901</v>
      </c>
      <c r="D13" s="87" t="s">
        <v>901</v>
      </c>
      <c r="E13" s="152" t="s">
        <v>901</v>
      </c>
      <c r="F13" s="152" t="s">
        <v>901</v>
      </c>
      <c r="G13" s="137"/>
      <c r="H13" s="137"/>
      <c r="I13" s="137"/>
      <c r="J13" s="183" t="s">
        <v>901</v>
      </c>
      <c r="K13" s="184"/>
      <c r="L13" s="184"/>
      <c r="M13" s="185"/>
      <c r="N13" s="183">
        <v>0</v>
      </c>
      <c r="O13" s="89"/>
    </row>
    <row r="14" spans="1:15" s="71" customFormat="1" ht="30" customHeight="1">
      <c r="A14" s="84"/>
      <c r="B14" s="85" t="s">
        <v>489</v>
      </c>
      <c r="C14" s="86" t="s">
        <v>901</v>
      </c>
      <c r="D14" s="87" t="s">
        <v>901</v>
      </c>
      <c r="E14" s="152" t="s">
        <v>901</v>
      </c>
      <c r="F14" s="152" t="s">
        <v>901</v>
      </c>
      <c r="G14" s="137"/>
      <c r="H14" s="137"/>
      <c r="I14" s="137"/>
      <c r="J14" s="183" t="s">
        <v>901</v>
      </c>
      <c r="K14" s="184"/>
      <c r="L14" s="184"/>
      <c r="M14" s="185"/>
      <c r="N14" s="183">
        <v>0</v>
      </c>
      <c r="O14" s="89"/>
    </row>
    <row r="15" spans="1:15" s="71" customFormat="1" ht="30" customHeight="1">
      <c r="A15" s="84"/>
      <c r="B15" s="85" t="s">
        <v>490</v>
      </c>
      <c r="C15" s="86" t="s">
        <v>901</v>
      </c>
      <c r="D15" s="87" t="s">
        <v>901</v>
      </c>
      <c r="E15" s="152" t="s">
        <v>901</v>
      </c>
      <c r="F15" s="152" t="s">
        <v>901</v>
      </c>
      <c r="G15" s="137"/>
      <c r="H15" s="137"/>
      <c r="I15" s="137"/>
      <c r="J15" s="183" t="s">
        <v>901</v>
      </c>
      <c r="K15" s="184"/>
      <c r="L15" s="184"/>
      <c r="M15" s="185"/>
      <c r="N15" s="183">
        <v>0</v>
      </c>
      <c r="O15" s="89"/>
    </row>
    <row r="16" spans="1:15" s="71" customFormat="1" ht="30" customHeight="1">
      <c r="A16" s="84"/>
      <c r="B16" s="85" t="s">
        <v>491</v>
      </c>
      <c r="C16" s="86" t="s">
        <v>901</v>
      </c>
      <c r="D16" s="87" t="s">
        <v>901</v>
      </c>
      <c r="E16" s="152" t="s">
        <v>901</v>
      </c>
      <c r="F16" s="152" t="s">
        <v>901</v>
      </c>
      <c r="G16" s="137"/>
      <c r="H16" s="137"/>
      <c r="I16" s="137"/>
      <c r="J16" s="183" t="s">
        <v>901</v>
      </c>
      <c r="K16" s="184"/>
      <c r="L16" s="184"/>
      <c r="M16" s="185"/>
      <c r="N16" s="183">
        <v>0</v>
      </c>
      <c r="O16" s="89"/>
    </row>
    <row r="17" spans="1:15" s="71" customFormat="1" ht="30" customHeight="1">
      <c r="A17" s="84"/>
      <c r="B17" s="85" t="s">
        <v>492</v>
      </c>
      <c r="C17" s="86" t="s">
        <v>901</v>
      </c>
      <c r="D17" s="87" t="s">
        <v>901</v>
      </c>
      <c r="E17" s="152" t="s">
        <v>901</v>
      </c>
      <c r="F17" s="152" t="s">
        <v>901</v>
      </c>
      <c r="G17" s="137"/>
      <c r="H17" s="137"/>
      <c r="I17" s="137"/>
      <c r="J17" s="183" t="s">
        <v>901</v>
      </c>
      <c r="K17" s="184"/>
      <c r="L17" s="184"/>
      <c r="M17" s="185"/>
      <c r="N17" s="183">
        <v>0</v>
      </c>
      <c r="O17" s="89"/>
    </row>
    <row r="18" spans="1:15" s="71" customFormat="1" ht="30" customHeight="1">
      <c r="A18" s="84"/>
      <c r="B18" s="85" t="s">
        <v>493</v>
      </c>
      <c r="C18" s="86" t="s">
        <v>901</v>
      </c>
      <c r="D18" s="87" t="s">
        <v>901</v>
      </c>
      <c r="E18" s="152" t="s">
        <v>901</v>
      </c>
      <c r="F18" s="152" t="s">
        <v>901</v>
      </c>
      <c r="G18" s="137"/>
      <c r="H18" s="137"/>
      <c r="I18" s="137"/>
      <c r="J18" s="183" t="s">
        <v>901</v>
      </c>
      <c r="K18" s="184"/>
      <c r="L18" s="184"/>
      <c r="M18" s="185"/>
      <c r="N18" s="183">
        <v>0</v>
      </c>
      <c r="O18" s="89"/>
    </row>
    <row r="19" spans="1:16" s="71" customFormat="1" ht="30" customHeight="1">
      <c r="A19" s="84"/>
      <c r="B19" s="85" t="s">
        <v>494</v>
      </c>
      <c r="C19" s="86" t="s">
        <v>901</v>
      </c>
      <c r="D19" s="87" t="s">
        <v>901</v>
      </c>
      <c r="E19" s="152" t="s">
        <v>901</v>
      </c>
      <c r="F19" s="152" t="s">
        <v>901</v>
      </c>
      <c r="G19" s="137"/>
      <c r="H19" s="137"/>
      <c r="I19" s="137"/>
      <c r="J19" s="183" t="s">
        <v>901</v>
      </c>
      <c r="K19" s="184"/>
      <c r="L19" s="184"/>
      <c r="M19" s="185"/>
      <c r="N19" s="183">
        <v>0</v>
      </c>
      <c r="O19" s="89"/>
      <c r="P19" s="72"/>
    </row>
    <row r="20" spans="1:15" s="71" customFormat="1" ht="30" customHeight="1">
      <c r="A20" s="84"/>
      <c r="B20" s="85" t="s">
        <v>495</v>
      </c>
      <c r="C20" s="86" t="s">
        <v>901</v>
      </c>
      <c r="D20" s="87" t="s">
        <v>901</v>
      </c>
      <c r="E20" s="152" t="s">
        <v>901</v>
      </c>
      <c r="F20" s="152" t="s">
        <v>901</v>
      </c>
      <c r="G20" s="137"/>
      <c r="H20" s="137"/>
      <c r="I20" s="137"/>
      <c r="J20" s="183" t="s">
        <v>901</v>
      </c>
      <c r="K20" s="184"/>
      <c r="L20" s="184"/>
      <c r="M20" s="185"/>
      <c r="N20" s="183">
        <v>0</v>
      </c>
      <c r="O20" s="89"/>
    </row>
    <row r="21" spans="1:15" s="71" customFormat="1" ht="30" customHeight="1">
      <c r="A21" s="84"/>
      <c r="B21" s="85" t="s">
        <v>496</v>
      </c>
      <c r="C21" s="86" t="s">
        <v>901</v>
      </c>
      <c r="D21" s="87" t="s">
        <v>901</v>
      </c>
      <c r="E21" s="152" t="s">
        <v>901</v>
      </c>
      <c r="F21" s="152" t="s">
        <v>901</v>
      </c>
      <c r="G21" s="137"/>
      <c r="H21" s="137"/>
      <c r="I21" s="137"/>
      <c r="J21" s="183" t="s">
        <v>901</v>
      </c>
      <c r="K21" s="184"/>
      <c r="L21" s="184"/>
      <c r="M21" s="185"/>
      <c r="N21" s="183">
        <v>0</v>
      </c>
      <c r="O21" s="89"/>
    </row>
    <row r="22" spans="1:15" s="71" customFormat="1" ht="30" customHeight="1">
      <c r="A22" s="84"/>
      <c r="B22" s="85" t="s">
        <v>497</v>
      </c>
      <c r="C22" s="86" t="s">
        <v>901</v>
      </c>
      <c r="D22" s="87" t="s">
        <v>901</v>
      </c>
      <c r="E22" s="152" t="s">
        <v>901</v>
      </c>
      <c r="F22" s="152" t="s">
        <v>901</v>
      </c>
      <c r="G22" s="137"/>
      <c r="H22" s="137"/>
      <c r="I22" s="137"/>
      <c r="J22" s="183" t="s">
        <v>901</v>
      </c>
      <c r="K22" s="184"/>
      <c r="L22" s="184"/>
      <c r="M22" s="185"/>
      <c r="N22" s="183">
        <v>0</v>
      </c>
      <c r="O22" s="89"/>
    </row>
    <row r="23" spans="1:15" s="71" customFormat="1" ht="30" customHeight="1">
      <c r="A23" s="84"/>
      <c r="B23" s="85" t="s">
        <v>498</v>
      </c>
      <c r="C23" s="86" t="s">
        <v>901</v>
      </c>
      <c r="D23" s="87" t="s">
        <v>901</v>
      </c>
      <c r="E23" s="152" t="s">
        <v>901</v>
      </c>
      <c r="F23" s="152" t="s">
        <v>901</v>
      </c>
      <c r="G23" s="137"/>
      <c r="H23" s="137"/>
      <c r="I23" s="137"/>
      <c r="J23" s="183" t="s">
        <v>901</v>
      </c>
      <c r="K23" s="184"/>
      <c r="L23" s="184"/>
      <c r="M23" s="185"/>
      <c r="N23" s="183">
        <v>0</v>
      </c>
      <c r="O23" s="89"/>
    </row>
    <row r="24" spans="1:15" s="71" customFormat="1" ht="30" customHeight="1">
      <c r="A24" s="84"/>
      <c r="B24" s="85" t="s">
        <v>499</v>
      </c>
      <c r="C24" s="86" t="s">
        <v>901</v>
      </c>
      <c r="D24" s="87" t="s">
        <v>901</v>
      </c>
      <c r="E24" s="152" t="s">
        <v>901</v>
      </c>
      <c r="F24" s="152" t="s">
        <v>901</v>
      </c>
      <c r="G24" s="137"/>
      <c r="H24" s="137"/>
      <c r="I24" s="137"/>
      <c r="J24" s="183" t="s">
        <v>901</v>
      </c>
      <c r="K24" s="184"/>
      <c r="L24" s="184"/>
      <c r="M24" s="185"/>
      <c r="N24" s="183">
        <v>0</v>
      </c>
      <c r="O24" s="89"/>
    </row>
    <row r="25" spans="1:15" s="71" customFormat="1" ht="30" customHeight="1">
      <c r="A25" s="84"/>
      <c r="B25" s="85" t="s">
        <v>500</v>
      </c>
      <c r="C25" s="86" t="s">
        <v>901</v>
      </c>
      <c r="D25" s="87" t="s">
        <v>901</v>
      </c>
      <c r="E25" s="152" t="s">
        <v>901</v>
      </c>
      <c r="F25" s="152" t="s">
        <v>901</v>
      </c>
      <c r="G25" s="137"/>
      <c r="H25" s="137"/>
      <c r="I25" s="137"/>
      <c r="J25" s="183" t="s">
        <v>901</v>
      </c>
      <c r="K25" s="184"/>
      <c r="L25" s="184"/>
      <c r="M25" s="185"/>
      <c r="N25" s="183">
        <v>0</v>
      </c>
      <c r="O25" s="89"/>
    </row>
    <row r="26" spans="1:16" s="71" customFormat="1" ht="30" customHeight="1">
      <c r="A26" s="84"/>
      <c r="B26" s="85" t="s">
        <v>501</v>
      </c>
      <c r="C26" s="86" t="s">
        <v>901</v>
      </c>
      <c r="D26" s="87" t="s">
        <v>901</v>
      </c>
      <c r="E26" s="152" t="s">
        <v>901</v>
      </c>
      <c r="F26" s="152" t="s">
        <v>901</v>
      </c>
      <c r="G26" s="137"/>
      <c r="H26" s="137"/>
      <c r="I26" s="137"/>
      <c r="J26" s="183" t="s">
        <v>901</v>
      </c>
      <c r="K26" s="184"/>
      <c r="L26" s="184"/>
      <c r="M26" s="185"/>
      <c r="N26" s="183">
        <v>0</v>
      </c>
      <c r="O26" s="89"/>
      <c r="P26" s="72"/>
    </row>
    <row r="27" spans="1:15" s="71" customFormat="1" ht="30" customHeight="1">
      <c r="A27" s="84"/>
      <c r="B27" s="85" t="s">
        <v>502</v>
      </c>
      <c r="C27" s="86" t="s">
        <v>901</v>
      </c>
      <c r="D27" s="87" t="s">
        <v>901</v>
      </c>
      <c r="E27" s="152" t="s">
        <v>901</v>
      </c>
      <c r="F27" s="152" t="s">
        <v>901</v>
      </c>
      <c r="G27" s="137"/>
      <c r="H27" s="137"/>
      <c r="I27" s="137"/>
      <c r="J27" s="183" t="s">
        <v>901</v>
      </c>
      <c r="K27" s="184"/>
      <c r="L27" s="184"/>
      <c r="M27" s="185"/>
      <c r="N27" s="183">
        <v>0</v>
      </c>
      <c r="O27" s="89"/>
    </row>
    <row r="28" spans="1:15" s="71" customFormat="1" ht="30" customHeight="1">
      <c r="A28" s="84"/>
      <c r="B28" s="85" t="s">
        <v>503</v>
      </c>
      <c r="C28" s="86" t="s">
        <v>901</v>
      </c>
      <c r="D28" s="87" t="s">
        <v>901</v>
      </c>
      <c r="E28" s="152" t="s">
        <v>901</v>
      </c>
      <c r="F28" s="152" t="s">
        <v>901</v>
      </c>
      <c r="G28" s="137"/>
      <c r="H28" s="137"/>
      <c r="I28" s="137"/>
      <c r="J28" s="183" t="s">
        <v>901</v>
      </c>
      <c r="K28" s="184"/>
      <c r="L28" s="184"/>
      <c r="M28" s="185"/>
      <c r="N28" s="183">
        <v>0</v>
      </c>
      <c r="O28" s="89"/>
    </row>
    <row r="29" spans="1:15" s="71" customFormat="1" ht="30" customHeight="1">
      <c r="A29" s="84"/>
      <c r="B29" s="85" t="s">
        <v>504</v>
      </c>
      <c r="C29" s="86" t="s">
        <v>901</v>
      </c>
      <c r="D29" s="87" t="s">
        <v>901</v>
      </c>
      <c r="E29" s="152" t="s">
        <v>901</v>
      </c>
      <c r="F29" s="152" t="s">
        <v>901</v>
      </c>
      <c r="G29" s="137"/>
      <c r="H29" s="137"/>
      <c r="I29" s="137"/>
      <c r="J29" s="183" t="s">
        <v>901</v>
      </c>
      <c r="K29" s="184"/>
      <c r="L29" s="184"/>
      <c r="M29" s="185"/>
      <c r="N29" s="183">
        <v>0</v>
      </c>
      <c r="O29" s="89"/>
    </row>
    <row r="30" spans="1:15" s="71" customFormat="1" ht="30" customHeight="1">
      <c r="A30" s="84"/>
      <c r="B30" s="85" t="s">
        <v>505</v>
      </c>
      <c r="C30" s="86" t="s">
        <v>901</v>
      </c>
      <c r="D30" s="87" t="s">
        <v>901</v>
      </c>
      <c r="E30" s="152" t="s">
        <v>901</v>
      </c>
      <c r="F30" s="152" t="s">
        <v>901</v>
      </c>
      <c r="G30" s="137"/>
      <c r="H30" s="137"/>
      <c r="I30" s="137"/>
      <c r="J30" s="183" t="s">
        <v>901</v>
      </c>
      <c r="K30" s="184"/>
      <c r="L30" s="184"/>
      <c r="M30" s="185"/>
      <c r="N30" s="183">
        <v>0</v>
      </c>
      <c r="O30" s="89"/>
    </row>
    <row r="31" spans="1:15" s="71" customFormat="1" ht="30" customHeight="1">
      <c r="A31" s="84"/>
      <c r="B31" s="85" t="s">
        <v>506</v>
      </c>
      <c r="C31" s="86" t="s">
        <v>901</v>
      </c>
      <c r="D31" s="87" t="s">
        <v>901</v>
      </c>
      <c r="E31" s="152" t="s">
        <v>901</v>
      </c>
      <c r="F31" s="152" t="s">
        <v>901</v>
      </c>
      <c r="G31" s="137"/>
      <c r="H31" s="137"/>
      <c r="I31" s="137"/>
      <c r="J31" s="183" t="s">
        <v>901</v>
      </c>
      <c r="K31" s="184"/>
      <c r="L31" s="184"/>
      <c r="M31" s="185"/>
      <c r="N31" s="183">
        <v>0</v>
      </c>
      <c r="O31" s="89"/>
    </row>
    <row r="32" spans="1:15" s="71" customFormat="1" ht="30" customHeight="1">
      <c r="A32" s="84"/>
      <c r="B32" s="85" t="s">
        <v>507</v>
      </c>
      <c r="C32" s="86" t="s">
        <v>901</v>
      </c>
      <c r="D32" s="87" t="s">
        <v>901</v>
      </c>
      <c r="E32" s="152" t="s">
        <v>901</v>
      </c>
      <c r="F32" s="152" t="s">
        <v>901</v>
      </c>
      <c r="G32" s="137"/>
      <c r="H32" s="137"/>
      <c r="I32" s="137"/>
      <c r="J32" s="183" t="s">
        <v>901</v>
      </c>
      <c r="K32" s="184"/>
      <c r="L32" s="184"/>
      <c r="M32" s="185"/>
      <c r="N32" s="183">
        <v>0</v>
      </c>
      <c r="O32" s="89"/>
    </row>
    <row r="33" spans="1:16" s="71" customFormat="1" ht="30" customHeight="1">
      <c r="A33" s="84"/>
      <c r="B33" s="85" t="s">
        <v>508</v>
      </c>
      <c r="C33" s="86" t="s">
        <v>901</v>
      </c>
      <c r="D33" s="87" t="s">
        <v>901</v>
      </c>
      <c r="E33" s="152" t="s">
        <v>901</v>
      </c>
      <c r="F33" s="152" t="s">
        <v>901</v>
      </c>
      <c r="G33" s="137"/>
      <c r="H33" s="137"/>
      <c r="I33" s="137"/>
      <c r="J33" s="183" t="s">
        <v>901</v>
      </c>
      <c r="K33" s="184"/>
      <c r="L33" s="184"/>
      <c r="M33" s="185"/>
      <c r="N33" s="183">
        <v>0</v>
      </c>
      <c r="O33" s="89"/>
      <c r="P33" s="72"/>
    </row>
    <row r="34" spans="1:15" s="71" customFormat="1" ht="30" customHeight="1">
      <c r="A34" s="84"/>
      <c r="B34" s="85" t="s">
        <v>509</v>
      </c>
      <c r="C34" s="86" t="s">
        <v>901</v>
      </c>
      <c r="D34" s="87" t="s">
        <v>901</v>
      </c>
      <c r="E34" s="152" t="s">
        <v>901</v>
      </c>
      <c r="F34" s="152" t="s">
        <v>901</v>
      </c>
      <c r="G34" s="137"/>
      <c r="H34" s="137"/>
      <c r="I34" s="137"/>
      <c r="J34" s="183" t="s">
        <v>901</v>
      </c>
      <c r="K34" s="184"/>
      <c r="L34" s="184"/>
      <c r="M34" s="185"/>
      <c r="N34" s="183">
        <v>0</v>
      </c>
      <c r="O34" s="89"/>
    </row>
    <row r="35" spans="1:15" s="71" customFormat="1" ht="30" customHeight="1">
      <c r="A35" s="84"/>
      <c r="B35" s="85" t="s">
        <v>510</v>
      </c>
      <c r="C35" s="86" t="s">
        <v>901</v>
      </c>
      <c r="D35" s="87" t="s">
        <v>901</v>
      </c>
      <c r="E35" s="152" t="s">
        <v>901</v>
      </c>
      <c r="F35" s="152" t="s">
        <v>901</v>
      </c>
      <c r="G35" s="137"/>
      <c r="H35" s="137"/>
      <c r="I35" s="137"/>
      <c r="J35" s="183" t="s">
        <v>901</v>
      </c>
      <c r="K35" s="184"/>
      <c r="L35" s="184"/>
      <c r="M35" s="185"/>
      <c r="N35" s="183">
        <v>0</v>
      </c>
      <c r="O35" s="89"/>
    </row>
    <row r="36" spans="1:15" s="71" customFormat="1" ht="30" customHeight="1">
      <c r="A36" s="84"/>
      <c r="B36" s="85" t="s">
        <v>511</v>
      </c>
      <c r="C36" s="86" t="s">
        <v>901</v>
      </c>
      <c r="D36" s="87" t="s">
        <v>901</v>
      </c>
      <c r="E36" s="152" t="s">
        <v>901</v>
      </c>
      <c r="F36" s="152" t="s">
        <v>901</v>
      </c>
      <c r="G36" s="137"/>
      <c r="H36" s="137"/>
      <c r="I36" s="137"/>
      <c r="J36" s="183" t="s">
        <v>901</v>
      </c>
      <c r="K36" s="184"/>
      <c r="L36" s="184"/>
      <c r="M36" s="185"/>
      <c r="N36" s="183">
        <v>0</v>
      </c>
      <c r="O36" s="89"/>
    </row>
    <row r="37" spans="1:15" s="71" customFormat="1" ht="30" customHeight="1">
      <c r="A37" s="84"/>
      <c r="B37" s="85" t="s">
        <v>512</v>
      </c>
      <c r="C37" s="86" t="s">
        <v>901</v>
      </c>
      <c r="D37" s="87" t="s">
        <v>901</v>
      </c>
      <c r="E37" s="152" t="s">
        <v>901</v>
      </c>
      <c r="F37" s="152" t="s">
        <v>901</v>
      </c>
      <c r="G37" s="137"/>
      <c r="H37" s="137"/>
      <c r="I37" s="137"/>
      <c r="J37" s="183" t="s">
        <v>901</v>
      </c>
      <c r="K37" s="184"/>
      <c r="L37" s="184"/>
      <c r="M37" s="185"/>
      <c r="N37" s="183">
        <v>0</v>
      </c>
      <c r="O37" s="89"/>
    </row>
    <row r="38" spans="1:15" s="75" customFormat="1" ht="9" customHeight="1">
      <c r="A38" s="73"/>
      <c r="B38" s="73"/>
      <c r="C38" s="73"/>
      <c r="D38" s="74"/>
      <c r="E38" s="73"/>
      <c r="N38" s="76"/>
      <c r="O38" s="73"/>
    </row>
    <row r="39" spans="1:15" s="75" customFormat="1" ht="25.5" customHeight="1">
      <c r="A39" s="323" t="s">
        <v>4</v>
      </c>
      <c r="B39" s="323"/>
      <c r="C39" s="323"/>
      <c r="D39" s="323"/>
      <c r="E39" s="77" t="s">
        <v>0</v>
      </c>
      <c r="F39" s="77" t="s">
        <v>1</v>
      </c>
      <c r="G39" s="324" t="s">
        <v>2</v>
      </c>
      <c r="H39" s="324"/>
      <c r="I39" s="324"/>
      <c r="J39" s="324"/>
      <c r="K39" s="324"/>
      <c r="L39" s="324"/>
      <c r="M39" s="77"/>
      <c r="N39" s="324" t="s">
        <v>3</v>
      </c>
      <c r="O39" s="324"/>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P39"/>
  <sheetViews>
    <sheetView view="pageBreakPreview" zoomScale="106" zoomScaleSheetLayoutView="106" zoomScalePageLayoutView="0" workbookViewId="0" topLeftCell="A1">
      <selection activeCell="Q14" sqref="Q14"/>
    </sheetView>
  </sheetViews>
  <sheetFormatPr defaultColWidth="9.140625" defaultRowHeight="12.75"/>
  <cols>
    <col min="1" max="1" width="6.00390625" style="78" customWidth="1"/>
    <col min="2" max="2" width="16.421875" style="78" hidden="1" customWidth="1"/>
    <col min="3" max="3" width="7.00390625" style="78" customWidth="1"/>
    <col min="4" max="4" width="13.57421875" style="79" customWidth="1"/>
    <col min="5" max="5" width="25.8515625" style="78" customWidth="1"/>
    <col min="6" max="6" width="31.28125" style="2" customWidth="1"/>
    <col min="7" max="9" width="7.7109375" style="2" customWidth="1"/>
    <col min="10" max="10" width="8.421875" style="2" customWidth="1"/>
    <col min="11" max="12" width="7.7109375" style="2" customWidth="1"/>
    <col min="13" max="13" width="7.421875" style="2" customWidth="1"/>
    <col min="14" max="14" width="9.140625" style="80" customWidth="1"/>
    <col min="15" max="15" width="7.7109375" style="78" customWidth="1"/>
    <col min="16" max="16" width="9.140625" style="2" customWidth="1"/>
    <col min="17" max="16384" width="9.140625" style="2" customWidth="1"/>
  </cols>
  <sheetData>
    <row r="1" spans="1:15" ht="48.75" customHeight="1">
      <c r="A1" s="328" t="s">
        <v>728</v>
      </c>
      <c r="B1" s="328"/>
      <c r="C1" s="328"/>
      <c r="D1" s="328"/>
      <c r="E1" s="328"/>
      <c r="F1" s="328"/>
      <c r="G1" s="328"/>
      <c r="H1" s="328"/>
      <c r="I1" s="328"/>
      <c r="J1" s="328"/>
      <c r="K1" s="328"/>
      <c r="L1" s="328"/>
      <c r="M1" s="328"/>
      <c r="N1" s="328"/>
      <c r="O1" s="328"/>
    </row>
    <row r="2" spans="1:15" ht="25.5" customHeight="1">
      <c r="A2" s="329" t="s">
        <v>900</v>
      </c>
      <c r="B2" s="329"/>
      <c r="C2" s="329"/>
      <c r="D2" s="329"/>
      <c r="E2" s="329"/>
      <c r="F2" s="329"/>
      <c r="G2" s="329"/>
      <c r="H2" s="329"/>
      <c r="I2" s="329"/>
      <c r="J2" s="329"/>
      <c r="K2" s="329"/>
      <c r="L2" s="329"/>
      <c r="M2" s="329"/>
      <c r="N2" s="329"/>
      <c r="O2" s="329"/>
    </row>
    <row r="3" spans="1:15" s="3" customFormat="1" ht="20.25" customHeight="1">
      <c r="A3" s="330" t="s">
        <v>138</v>
      </c>
      <c r="B3" s="330"/>
      <c r="C3" s="330"/>
      <c r="D3" s="331" t="s">
        <v>474</v>
      </c>
      <c r="E3" s="331"/>
      <c r="F3" s="182" t="s">
        <v>132</v>
      </c>
      <c r="G3" s="332">
        <v>3800</v>
      </c>
      <c r="H3" s="332"/>
      <c r="I3" s="334" t="s">
        <v>137</v>
      </c>
      <c r="J3" s="334"/>
      <c r="K3" s="335" t="s">
        <v>477</v>
      </c>
      <c r="L3" s="335"/>
      <c r="M3" s="335"/>
      <c r="N3" s="335"/>
      <c r="O3" s="335"/>
    </row>
    <row r="4" spans="1:15" s="3" customFormat="1" ht="17.25" customHeight="1">
      <c r="A4" s="325" t="s">
        <v>139</v>
      </c>
      <c r="B4" s="325"/>
      <c r="C4" s="325"/>
      <c r="D4" s="338" t="s">
        <v>471</v>
      </c>
      <c r="E4" s="338"/>
      <c r="F4" s="120" t="s">
        <v>205</v>
      </c>
      <c r="G4" s="121" t="s">
        <v>603</v>
      </c>
      <c r="H4" s="82"/>
      <c r="I4" s="325" t="s">
        <v>136</v>
      </c>
      <c r="J4" s="325"/>
      <c r="K4" s="326" t="s">
        <v>890</v>
      </c>
      <c r="L4" s="326"/>
      <c r="M4" s="326"/>
      <c r="N4" s="326"/>
      <c r="O4" s="326"/>
    </row>
    <row r="5" spans="1:15" ht="13.5" customHeight="1">
      <c r="A5" s="4"/>
      <c r="B5" s="4"/>
      <c r="C5" s="4"/>
      <c r="D5" s="8"/>
      <c r="E5" s="5"/>
      <c r="F5" s="6"/>
      <c r="G5" s="7"/>
      <c r="H5" s="7"/>
      <c r="I5" s="7"/>
      <c r="J5" s="7"/>
      <c r="K5" s="7"/>
      <c r="L5" s="7"/>
      <c r="M5" s="337">
        <v>42127.71675127315</v>
      </c>
      <c r="N5" s="337"/>
      <c r="O5" s="337"/>
    </row>
    <row r="6" spans="1:15" ht="15.75">
      <c r="A6" s="327" t="s">
        <v>6</v>
      </c>
      <c r="B6" s="327"/>
      <c r="C6" s="336" t="s">
        <v>108</v>
      </c>
      <c r="D6" s="336" t="s">
        <v>140</v>
      </c>
      <c r="E6" s="327" t="s">
        <v>7</v>
      </c>
      <c r="F6" s="327" t="s">
        <v>20</v>
      </c>
      <c r="G6" s="339" t="s">
        <v>482</v>
      </c>
      <c r="H6" s="339"/>
      <c r="I6" s="339"/>
      <c r="J6" s="339"/>
      <c r="K6" s="339"/>
      <c r="L6" s="339"/>
      <c r="M6" s="339"/>
      <c r="N6" s="333" t="s">
        <v>8</v>
      </c>
      <c r="O6" s="333" t="s">
        <v>281</v>
      </c>
    </row>
    <row r="7" spans="1:15" ht="31.5">
      <c r="A7" s="327"/>
      <c r="B7" s="327"/>
      <c r="C7" s="336"/>
      <c r="D7" s="336"/>
      <c r="E7" s="327"/>
      <c r="F7" s="327"/>
      <c r="G7" s="181">
        <v>1</v>
      </c>
      <c r="H7" s="181">
        <v>2</v>
      </c>
      <c r="I7" s="181">
        <v>3</v>
      </c>
      <c r="J7" s="181" t="s">
        <v>135</v>
      </c>
      <c r="K7" s="181">
        <v>4</v>
      </c>
      <c r="L7" s="181">
        <v>5</v>
      </c>
      <c r="M7" s="181">
        <v>6</v>
      </c>
      <c r="N7" s="333"/>
      <c r="O7" s="333"/>
    </row>
    <row r="8" spans="1:15" s="71" customFormat="1" ht="32.25" customHeight="1">
      <c r="A8" s="84">
        <v>1</v>
      </c>
      <c r="B8" s="85" t="s">
        <v>517</v>
      </c>
      <c r="C8" s="86">
        <v>108</v>
      </c>
      <c r="D8" s="87">
        <v>35554</v>
      </c>
      <c r="E8" s="152" t="s">
        <v>856</v>
      </c>
      <c r="F8" s="152" t="s">
        <v>766</v>
      </c>
      <c r="G8" s="88">
        <v>5123</v>
      </c>
      <c r="H8" s="88" t="s">
        <v>896</v>
      </c>
      <c r="I8" s="88">
        <v>5306</v>
      </c>
      <c r="J8" s="183">
        <v>5306</v>
      </c>
      <c r="K8" s="184" t="s">
        <v>896</v>
      </c>
      <c r="L8" s="184">
        <v>5139</v>
      </c>
      <c r="M8" s="185" t="s">
        <v>896</v>
      </c>
      <c r="N8" s="183">
        <v>5306</v>
      </c>
      <c r="O8" s="89"/>
    </row>
    <row r="9" spans="1:15" s="71" customFormat="1" ht="32.25" customHeight="1">
      <c r="A9" s="84">
        <v>2</v>
      </c>
      <c r="B9" s="85" t="s">
        <v>518</v>
      </c>
      <c r="C9" s="86">
        <v>120</v>
      </c>
      <c r="D9" s="87">
        <v>35325</v>
      </c>
      <c r="E9" s="152" t="s">
        <v>857</v>
      </c>
      <c r="F9" s="152" t="s">
        <v>766</v>
      </c>
      <c r="G9" s="88" t="s">
        <v>896</v>
      </c>
      <c r="H9" s="88" t="s">
        <v>896</v>
      </c>
      <c r="I9" s="88" t="s">
        <v>896</v>
      </c>
      <c r="J9" s="183" t="s">
        <v>901</v>
      </c>
      <c r="K9" s="184" t="s">
        <v>896</v>
      </c>
      <c r="L9" s="184">
        <v>4964</v>
      </c>
      <c r="M9" s="185">
        <v>4928</v>
      </c>
      <c r="N9" s="183">
        <v>4964</v>
      </c>
      <c r="O9" s="89"/>
    </row>
    <row r="10" spans="1:15" s="71" customFormat="1" ht="32.25" customHeight="1">
      <c r="A10" s="84">
        <v>3</v>
      </c>
      <c r="B10" s="85" t="s">
        <v>514</v>
      </c>
      <c r="C10" s="86">
        <v>259</v>
      </c>
      <c r="D10" s="87">
        <v>35718</v>
      </c>
      <c r="E10" s="152" t="s">
        <v>861</v>
      </c>
      <c r="F10" s="152" t="s">
        <v>777</v>
      </c>
      <c r="G10" s="88">
        <v>3809</v>
      </c>
      <c r="H10" s="88">
        <v>3601</v>
      </c>
      <c r="I10" s="88">
        <v>3948</v>
      </c>
      <c r="J10" s="183">
        <v>3948</v>
      </c>
      <c r="K10" s="184">
        <v>3630</v>
      </c>
      <c r="L10" s="184">
        <v>3788</v>
      </c>
      <c r="M10" s="185">
        <v>3810</v>
      </c>
      <c r="N10" s="183">
        <v>3948</v>
      </c>
      <c r="O10" s="89"/>
    </row>
    <row r="11" spans="1:15" s="71" customFormat="1" ht="32.25" customHeight="1" thickBot="1">
      <c r="A11" s="223">
        <v>4</v>
      </c>
      <c r="B11" s="224" t="s">
        <v>515</v>
      </c>
      <c r="C11" s="225">
        <v>164</v>
      </c>
      <c r="D11" s="226">
        <v>35463</v>
      </c>
      <c r="E11" s="227" t="s">
        <v>858</v>
      </c>
      <c r="F11" s="227" t="s">
        <v>725</v>
      </c>
      <c r="G11" s="235">
        <v>3711</v>
      </c>
      <c r="H11" s="235">
        <v>3685</v>
      </c>
      <c r="I11" s="235" t="s">
        <v>896</v>
      </c>
      <c r="J11" s="229">
        <v>3711</v>
      </c>
      <c r="K11" s="230">
        <v>3750</v>
      </c>
      <c r="L11" s="230">
        <v>3786</v>
      </c>
      <c r="M11" s="231">
        <v>3815</v>
      </c>
      <c r="N11" s="229">
        <v>3815</v>
      </c>
      <c r="O11" s="232"/>
    </row>
    <row r="12" spans="1:16" s="71" customFormat="1" ht="32.25" customHeight="1" thickTop="1">
      <c r="A12" s="204" t="s">
        <v>897</v>
      </c>
      <c r="B12" s="205" t="s">
        <v>513</v>
      </c>
      <c r="C12" s="206">
        <v>250</v>
      </c>
      <c r="D12" s="207">
        <v>35462</v>
      </c>
      <c r="E12" s="208" t="s">
        <v>860</v>
      </c>
      <c r="F12" s="208" t="s">
        <v>832</v>
      </c>
      <c r="G12" s="209"/>
      <c r="H12" s="209"/>
      <c r="I12" s="209"/>
      <c r="J12" s="210" t="s">
        <v>901</v>
      </c>
      <c r="K12" s="211"/>
      <c r="L12" s="211"/>
      <c r="M12" s="212"/>
      <c r="N12" s="210" t="s">
        <v>741</v>
      </c>
      <c r="O12" s="213"/>
      <c r="P12" s="72"/>
    </row>
    <row r="13" spans="1:15" s="71" customFormat="1" ht="32.25" customHeight="1">
      <c r="A13" s="84" t="s">
        <v>897</v>
      </c>
      <c r="B13" s="85" t="s">
        <v>516</v>
      </c>
      <c r="C13" s="86">
        <v>245</v>
      </c>
      <c r="D13" s="87">
        <v>35543</v>
      </c>
      <c r="E13" s="152" t="s">
        <v>859</v>
      </c>
      <c r="F13" s="152" t="s">
        <v>796</v>
      </c>
      <c r="G13" s="88"/>
      <c r="H13" s="88"/>
      <c r="I13" s="88"/>
      <c r="J13" s="183" t="s">
        <v>901</v>
      </c>
      <c r="K13" s="184"/>
      <c r="L13" s="184"/>
      <c r="M13" s="185"/>
      <c r="N13" s="183" t="s">
        <v>741</v>
      </c>
      <c r="O13" s="89"/>
    </row>
    <row r="14" spans="1:15" s="71" customFormat="1" ht="32.25" customHeight="1">
      <c r="A14" s="84"/>
      <c r="B14" s="85" t="s">
        <v>519</v>
      </c>
      <c r="C14" s="86" t="s">
        <v>901</v>
      </c>
      <c r="D14" s="87" t="s">
        <v>901</v>
      </c>
      <c r="E14" s="152" t="s">
        <v>901</v>
      </c>
      <c r="F14" s="152" t="s">
        <v>901</v>
      </c>
      <c r="G14" s="88"/>
      <c r="H14" s="88"/>
      <c r="I14" s="88"/>
      <c r="J14" s="183" t="s">
        <v>901</v>
      </c>
      <c r="K14" s="184"/>
      <c r="L14" s="184"/>
      <c r="M14" s="185"/>
      <c r="N14" s="183">
        <v>0</v>
      </c>
      <c r="O14" s="89"/>
    </row>
    <row r="15" spans="1:15" s="71" customFormat="1" ht="32.25" customHeight="1">
      <c r="A15" s="84"/>
      <c r="B15" s="85" t="s">
        <v>520</v>
      </c>
      <c r="C15" s="86" t="s">
        <v>901</v>
      </c>
      <c r="D15" s="87" t="s">
        <v>901</v>
      </c>
      <c r="E15" s="152" t="s">
        <v>901</v>
      </c>
      <c r="F15" s="152" t="s">
        <v>901</v>
      </c>
      <c r="G15" s="88"/>
      <c r="H15" s="88"/>
      <c r="I15" s="88"/>
      <c r="J15" s="183" t="s">
        <v>901</v>
      </c>
      <c r="K15" s="184"/>
      <c r="L15" s="184"/>
      <c r="M15" s="185"/>
      <c r="N15" s="183">
        <v>0</v>
      </c>
      <c r="O15" s="89"/>
    </row>
    <row r="16" spans="1:15" s="71" customFormat="1" ht="32.25" customHeight="1">
      <c r="A16" s="84"/>
      <c r="B16" s="85" t="s">
        <v>521</v>
      </c>
      <c r="C16" s="86" t="s">
        <v>901</v>
      </c>
      <c r="D16" s="87" t="s">
        <v>901</v>
      </c>
      <c r="E16" s="152" t="s">
        <v>901</v>
      </c>
      <c r="F16" s="152" t="s">
        <v>901</v>
      </c>
      <c r="G16" s="88"/>
      <c r="H16" s="88"/>
      <c r="I16" s="88"/>
      <c r="J16" s="183" t="s">
        <v>901</v>
      </c>
      <c r="K16" s="184"/>
      <c r="L16" s="184"/>
      <c r="M16" s="185"/>
      <c r="N16" s="183">
        <v>0</v>
      </c>
      <c r="O16" s="89"/>
    </row>
    <row r="17" spans="1:15" s="71" customFormat="1" ht="32.25" customHeight="1">
      <c r="A17" s="84"/>
      <c r="B17" s="85" t="s">
        <v>522</v>
      </c>
      <c r="C17" s="86" t="s">
        <v>901</v>
      </c>
      <c r="D17" s="87" t="s">
        <v>901</v>
      </c>
      <c r="E17" s="152" t="s">
        <v>901</v>
      </c>
      <c r="F17" s="152" t="s">
        <v>901</v>
      </c>
      <c r="G17" s="88"/>
      <c r="H17" s="88"/>
      <c r="I17" s="88"/>
      <c r="J17" s="183" t="s">
        <v>901</v>
      </c>
      <c r="K17" s="184"/>
      <c r="L17" s="184"/>
      <c r="M17" s="185"/>
      <c r="N17" s="183">
        <v>0</v>
      </c>
      <c r="O17" s="89"/>
    </row>
    <row r="18" spans="1:15" s="71" customFormat="1" ht="32.25" customHeight="1">
      <c r="A18" s="84"/>
      <c r="B18" s="85" t="s">
        <v>523</v>
      </c>
      <c r="C18" s="86" t="s">
        <v>901</v>
      </c>
      <c r="D18" s="87" t="s">
        <v>901</v>
      </c>
      <c r="E18" s="152" t="s">
        <v>901</v>
      </c>
      <c r="F18" s="152" t="s">
        <v>901</v>
      </c>
      <c r="G18" s="88"/>
      <c r="H18" s="88"/>
      <c r="I18" s="88"/>
      <c r="J18" s="183" t="s">
        <v>901</v>
      </c>
      <c r="K18" s="184"/>
      <c r="L18" s="184"/>
      <c r="M18" s="185"/>
      <c r="N18" s="183">
        <v>0</v>
      </c>
      <c r="O18" s="89"/>
    </row>
    <row r="19" spans="1:16" s="71" customFormat="1" ht="32.25" customHeight="1">
      <c r="A19" s="84"/>
      <c r="B19" s="85" t="s">
        <v>524</v>
      </c>
      <c r="C19" s="86" t="s">
        <v>901</v>
      </c>
      <c r="D19" s="87" t="s">
        <v>901</v>
      </c>
      <c r="E19" s="152" t="s">
        <v>901</v>
      </c>
      <c r="F19" s="152" t="s">
        <v>901</v>
      </c>
      <c r="G19" s="88"/>
      <c r="H19" s="88"/>
      <c r="I19" s="88"/>
      <c r="J19" s="183" t="s">
        <v>901</v>
      </c>
      <c r="K19" s="184"/>
      <c r="L19" s="184"/>
      <c r="M19" s="185"/>
      <c r="N19" s="183">
        <v>0</v>
      </c>
      <c r="O19" s="89"/>
      <c r="P19" s="72"/>
    </row>
    <row r="20" spans="1:15" s="71" customFormat="1" ht="32.25" customHeight="1">
      <c r="A20" s="84"/>
      <c r="B20" s="85" t="s">
        <v>525</v>
      </c>
      <c r="C20" s="86" t="s">
        <v>901</v>
      </c>
      <c r="D20" s="87" t="s">
        <v>901</v>
      </c>
      <c r="E20" s="152" t="s">
        <v>901</v>
      </c>
      <c r="F20" s="152" t="s">
        <v>901</v>
      </c>
      <c r="G20" s="88"/>
      <c r="H20" s="88"/>
      <c r="I20" s="88"/>
      <c r="J20" s="183" t="s">
        <v>901</v>
      </c>
      <c r="K20" s="184"/>
      <c r="L20" s="184"/>
      <c r="M20" s="185"/>
      <c r="N20" s="183">
        <v>0</v>
      </c>
      <c r="O20" s="89"/>
    </row>
    <row r="21" spans="1:15" s="71" customFormat="1" ht="32.25" customHeight="1">
      <c r="A21" s="84"/>
      <c r="B21" s="85" t="s">
        <v>526</v>
      </c>
      <c r="C21" s="86" t="s">
        <v>901</v>
      </c>
      <c r="D21" s="87" t="s">
        <v>901</v>
      </c>
      <c r="E21" s="152" t="s">
        <v>901</v>
      </c>
      <c r="F21" s="152" t="s">
        <v>901</v>
      </c>
      <c r="G21" s="88"/>
      <c r="H21" s="88"/>
      <c r="I21" s="88"/>
      <c r="J21" s="183" t="s">
        <v>901</v>
      </c>
      <c r="K21" s="184"/>
      <c r="L21" s="184"/>
      <c r="M21" s="185"/>
      <c r="N21" s="183">
        <v>0</v>
      </c>
      <c r="O21" s="89"/>
    </row>
    <row r="22" spans="1:15" s="71" customFormat="1" ht="32.25" customHeight="1">
      <c r="A22" s="84"/>
      <c r="B22" s="85" t="s">
        <v>527</v>
      </c>
      <c r="C22" s="86" t="s">
        <v>901</v>
      </c>
      <c r="D22" s="87" t="s">
        <v>901</v>
      </c>
      <c r="E22" s="152" t="s">
        <v>901</v>
      </c>
      <c r="F22" s="152" t="s">
        <v>901</v>
      </c>
      <c r="G22" s="88"/>
      <c r="H22" s="88"/>
      <c r="I22" s="88"/>
      <c r="J22" s="183" t="s">
        <v>901</v>
      </c>
      <c r="K22" s="184"/>
      <c r="L22" s="184"/>
      <c r="M22" s="185"/>
      <c r="N22" s="183">
        <v>0</v>
      </c>
      <c r="O22" s="89"/>
    </row>
    <row r="23" spans="1:15" s="71" customFormat="1" ht="32.25" customHeight="1">
      <c r="A23" s="84"/>
      <c r="B23" s="85" t="s">
        <v>528</v>
      </c>
      <c r="C23" s="86" t="s">
        <v>901</v>
      </c>
      <c r="D23" s="87" t="s">
        <v>901</v>
      </c>
      <c r="E23" s="152" t="s">
        <v>901</v>
      </c>
      <c r="F23" s="152" t="s">
        <v>901</v>
      </c>
      <c r="G23" s="88"/>
      <c r="H23" s="88"/>
      <c r="I23" s="88"/>
      <c r="J23" s="183" t="s">
        <v>901</v>
      </c>
      <c r="K23" s="184"/>
      <c r="L23" s="184"/>
      <c r="M23" s="185"/>
      <c r="N23" s="183">
        <v>0</v>
      </c>
      <c r="O23" s="89"/>
    </row>
    <row r="24" spans="1:15" s="71" customFormat="1" ht="32.25" customHeight="1">
      <c r="A24" s="84"/>
      <c r="B24" s="85" t="s">
        <v>529</v>
      </c>
      <c r="C24" s="86" t="s">
        <v>901</v>
      </c>
      <c r="D24" s="87" t="s">
        <v>901</v>
      </c>
      <c r="E24" s="152" t="s">
        <v>901</v>
      </c>
      <c r="F24" s="152" t="s">
        <v>901</v>
      </c>
      <c r="G24" s="88"/>
      <c r="H24" s="88"/>
      <c r="I24" s="88"/>
      <c r="J24" s="183" t="s">
        <v>901</v>
      </c>
      <c r="K24" s="184"/>
      <c r="L24" s="184"/>
      <c r="M24" s="185"/>
      <c r="N24" s="183">
        <v>0</v>
      </c>
      <c r="O24" s="89"/>
    </row>
    <row r="25" spans="1:15" s="71" customFormat="1" ht="32.25" customHeight="1">
      <c r="A25" s="84"/>
      <c r="B25" s="85" t="s">
        <v>530</v>
      </c>
      <c r="C25" s="86" t="s">
        <v>901</v>
      </c>
      <c r="D25" s="87" t="s">
        <v>901</v>
      </c>
      <c r="E25" s="152" t="s">
        <v>901</v>
      </c>
      <c r="F25" s="152" t="s">
        <v>901</v>
      </c>
      <c r="G25" s="88"/>
      <c r="H25" s="88"/>
      <c r="I25" s="88"/>
      <c r="J25" s="183" t="s">
        <v>901</v>
      </c>
      <c r="K25" s="184"/>
      <c r="L25" s="184"/>
      <c r="M25" s="185"/>
      <c r="N25" s="183">
        <v>0</v>
      </c>
      <c r="O25" s="89"/>
    </row>
    <row r="26" spans="1:16" s="71" customFormat="1" ht="32.25" customHeight="1">
      <c r="A26" s="84"/>
      <c r="B26" s="85" t="s">
        <v>531</v>
      </c>
      <c r="C26" s="86" t="s">
        <v>901</v>
      </c>
      <c r="D26" s="87" t="s">
        <v>901</v>
      </c>
      <c r="E26" s="152" t="s">
        <v>901</v>
      </c>
      <c r="F26" s="152" t="s">
        <v>901</v>
      </c>
      <c r="G26" s="88"/>
      <c r="H26" s="88"/>
      <c r="I26" s="88"/>
      <c r="J26" s="183" t="s">
        <v>901</v>
      </c>
      <c r="K26" s="184"/>
      <c r="L26" s="184"/>
      <c r="M26" s="185"/>
      <c r="N26" s="183">
        <v>0</v>
      </c>
      <c r="O26" s="89"/>
      <c r="P26" s="72"/>
    </row>
    <row r="27" spans="1:15" s="71" customFormat="1" ht="32.25" customHeight="1">
      <c r="A27" s="84"/>
      <c r="B27" s="85" t="s">
        <v>532</v>
      </c>
      <c r="C27" s="86" t="s">
        <v>901</v>
      </c>
      <c r="D27" s="87" t="s">
        <v>901</v>
      </c>
      <c r="E27" s="152" t="s">
        <v>901</v>
      </c>
      <c r="F27" s="152" t="s">
        <v>901</v>
      </c>
      <c r="G27" s="88"/>
      <c r="H27" s="88"/>
      <c r="I27" s="88"/>
      <c r="J27" s="183" t="s">
        <v>901</v>
      </c>
      <c r="K27" s="184"/>
      <c r="L27" s="184"/>
      <c r="M27" s="185"/>
      <c r="N27" s="183">
        <v>0</v>
      </c>
      <c r="O27" s="89"/>
    </row>
    <row r="28" spans="1:15" s="71" customFormat="1" ht="32.25" customHeight="1">
      <c r="A28" s="84"/>
      <c r="B28" s="85" t="s">
        <v>533</v>
      </c>
      <c r="C28" s="86" t="s">
        <v>901</v>
      </c>
      <c r="D28" s="87" t="s">
        <v>901</v>
      </c>
      <c r="E28" s="152" t="s">
        <v>901</v>
      </c>
      <c r="F28" s="152" t="s">
        <v>901</v>
      </c>
      <c r="G28" s="88"/>
      <c r="H28" s="88"/>
      <c r="I28" s="88"/>
      <c r="J28" s="183" t="s">
        <v>901</v>
      </c>
      <c r="K28" s="184"/>
      <c r="L28" s="184"/>
      <c r="M28" s="185"/>
      <c r="N28" s="183">
        <v>0</v>
      </c>
      <c r="O28" s="89"/>
    </row>
    <row r="29" spans="1:15" s="71" customFormat="1" ht="32.25" customHeight="1">
      <c r="A29" s="84"/>
      <c r="B29" s="85" t="s">
        <v>534</v>
      </c>
      <c r="C29" s="86" t="s">
        <v>901</v>
      </c>
      <c r="D29" s="87" t="s">
        <v>901</v>
      </c>
      <c r="E29" s="152" t="s">
        <v>901</v>
      </c>
      <c r="F29" s="152" t="s">
        <v>901</v>
      </c>
      <c r="G29" s="88"/>
      <c r="H29" s="88"/>
      <c r="I29" s="88"/>
      <c r="J29" s="183" t="s">
        <v>901</v>
      </c>
      <c r="K29" s="184"/>
      <c r="L29" s="184"/>
      <c r="M29" s="185"/>
      <c r="N29" s="183">
        <v>0</v>
      </c>
      <c r="O29" s="89"/>
    </row>
    <row r="30" spans="1:15" s="71" customFormat="1" ht="32.25" customHeight="1">
      <c r="A30" s="84"/>
      <c r="B30" s="85" t="s">
        <v>535</v>
      </c>
      <c r="C30" s="86" t="s">
        <v>901</v>
      </c>
      <c r="D30" s="87" t="s">
        <v>901</v>
      </c>
      <c r="E30" s="152" t="s">
        <v>901</v>
      </c>
      <c r="F30" s="152" t="s">
        <v>901</v>
      </c>
      <c r="G30" s="88"/>
      <c r="H30" s="88"/>
      <c r="I30" s="88"/>
      <c r="J30" s="183" t="s">
        <v>901</v>
      </c>
      <c r="K30" s="184"/>
      <c r="L30" s="184"/>
      <c r="M30" s="185"/>
      <c r="N30" s="183">
        <v>0</v>
      </c>
      <c r="O30" s="89"/>
    </row>
    <row r="31" spans="1:15" s="71" customFormat="1" ht="32.25" customHeight="1">
      <c r="A31" s="84"/>
      <c r="B31" s="85" t="s">
        <v>536</v>
      </c>
      <c r="C31" s="86" t="s">
        <v>901</v>
      </c>
      <c r="D31" s="87" t="s">
        <v>901</v>
      </c>
      <c r="E31" s="152" t="s">
        <v>901</v>
      </c>
      <c r="F31" s="152" t="s">
        <v>901</v>
      </c>
      <c r="G31" s="88"/>
      <c r="H31" s="88"/>
      <c r="I31" s="88"/>
      <c r="J31" s="183" t="s">
        <v>901</v>
      </c>
      <c r="K31" s="184"/>
      <c r="L31" s="184"/>
      <c r="M31" s="185"/>
      <c r="N31" s="183">
        <v>0</v>
      </c>
      <c r="O31" s="89"/>
    </row>
    <row r="32" spans="1:15" s="71" customFormat="1" ht="32.25" customHeight="1">
      <c r="A32" s="84"/>
      <c r="B32" s="85" t="s">
        <v>537</v>
      </c>
      <c r="C32" s="86" t="s">
        <v>901</v>
      </c>
      <c r="D32" s="87" t="s">
        <v>901</v>
      </c>
      <c r="E32" s="152" t="s">
        <v>901</v>
      </c>
      <c r="F32" s="152" t="s">
        <v>901</v>
      </c>
      <c r="G32" s="88"/>
      <c r="H32" s="88"/>
      <c r="I32" s="88"/>
      <c r="J32" s="183" t="s">
        <v>901</v>
      </c>
      <c r="K32" s="184"/>
      <c r="L32" s="184"/>
      <c r="M32" s="185"/>
      <c r="N32" s="183">
        <v>0</v>
      </c>
      <c r="O32" s="89"/>
    </row>
    <row r="33" spans="1:16" s="71" customFormat="1" ht="32.25" customHeight="1">
      <c r="A33" s="84"/>
      <c r="B33" s="85" t="s">
        <v>538</v>
      </c>
      <c r="C33" s="86" t="s">
        <v>901</v>
      </c>
      <c r="D33" s="87" t="s">
        <v>901</v>
      </c>
      <c r="E33" s="152" t="s">
        <v>901</v>
      </c>
      <c r="F33" s="152" t="s">
        <v>901</v>
      </c>
      <c r="G33" s="88"/>
      <c r="H33" s="88"/>
      <c r="I33" s="88"/>
      <c r="J33" s="183" t="s">
        <v>901</v>
      </c>
      <c r="K33" s="184"/>
      <c r="L33" s="184"/>
      <c r="M33" s="185"/>
      <c r="N33" s="183">
        <v>0</v>
      </c>
      <c r="O33" s="89"/>
      <c r="P33" s="72"/>
    </row>
    <row r="34" spans="1:15" s="71" customFormat="1" ht="32.25" customHeight="1">
      <c r="A34" s="84"/>
      <c r="B34" s="85" t="s">
        <v>539</v>
      </c>
      <c r="C34" s="86" t="s">
        <v>901</v>
      </c>
      <c r="D34" s="87" t="s">
        <v>901</v>
      </c>
      <c r="E34" s="152" t="s">
        <v>901</v>
      </c>
      <c r="F34" s="152" t="s">
        <v>901</v>
      </c>
      <c r="G34" s="88"/>
      <c r="H34" s="88"/>
      <c r="I34" s="88"/>
      <c r="J34" s="183" t="s">
        <v>901</v>
      </c>
      <c r="K34" s="184"/>
      <c r="L34" s="184"/>
      <c r="M34" s="185"/>
      <c r="N34" s="183">
        <v>0</v>
      </c>
      <c r="O34" s="89"/>
    </row>
    <row r="35" spans="1:15" s="71" customFormat="1" ht="32.25" customHeight="1">
      <c r="A35" s="84"/>
      <c r="B35" s="85" t="s">
        <v>540</v>
      </c>
      <c r="C35" s="86" t="s">
        <v>901</v>
      </c>
      <c r="D35" s="87" t="s">
        <v>901</v>
      </c>
      <c r="E35" s="152" t="s">
        <v>901</v>
      </c>
      <c r="F35" s="152" t="s">
        <v>901</v>
      </c>
      <c r="G35" s="88"/>
      <c r="H35" s="88"/>
      <c r="I35" s="88"/>
      <c r="J35" s="183" t="s">
        <v>901</v>
      </c>
      <c r="K35" s="184"/>
      <c r="L35" s="184"/>
      <c r="M35" s="185"/>
      <c r="N35" s="183">
        <v>0</v>
      </c>
      <c r="O35" s="89"/>
    </row>
    <row r="36" spans="1:15" s="71" customFormat="1" ht="32.25" customHeight="1">
      <c r="A36" s="84"/>
      <c r="B36" s="85" t="s">
        <v>541</v>
      </c>
      <c r="C36" s="86" t="s">
        <v>901</v>
      </c>
      <c r="D36" s="87" t="s">
        <v>901</v>
      </c>
      <c r="E36" s="152" t="s">
        <v>901</v>
      </c>
      <c r="F36" s="152" t="s">
        <v>901</v>
      </c>
      <c r="G36" s="88"/>
      <c r="H36" s="88"/>
      <c r="I36" s="88"/>
      <c r="J36" s="183" t="s">
        <v>901</v>
      </c>
      <c r="K36" s="184"/>
      <c r="L36" s="184"/>
      <c r="M36" s="185"/>
      <c r="N36" s="183">
        <v>0</v>
      </c>
      <c r="O36" s="89"/>
    </row>
    <row r="37" spans="1:15" s="71" customFormat="1" ht="32.25" customHeight="1">
      <c r="A37" s="84"/>
      <c r="B37" s="85" t="s">
        <v>542</v>
      </c>
      <c r="C37" s="86" t="s">
        <v>901</v>
      </c>
      <c r="D37" s="87" t="s">
        <v>901</v>
      </c>
      <c r="E37" s="152" t="s">
        <v>901</v>
      </c>
      <c r="F37" s="152" t="s">
        <v>901</v>
      </c>
      <c r="G37" s="88"/>
      <c r="H37" s="88"/>
      <c r="I37" s="88"/>
      <c r="J37" s="183" t="s">
        <v>901</v>
      </c>
      <c r="K37" s="184"/>
      <c r="L37" s="184"/>
      <c r="M37" s="185"/>
      <c r="N37" s="183">
        <v>0</v>
      </c>
      <c r="O37" s="89"/>
    </row>
    <row r="38" spans="1:15" s="75" customFormat="1" ht="9" customHeight="1">
      <c r="A38" s="73"/>
      <c r="B38" s="73"/>
      <c r="C38" s="73"/>
      <c r="D38" s="74"/>
      <c r="E38" s="73"/>
      <c r="N38" s="76"/>
      <c r="O38" s="73"/>
    </row>
    <row r="39" spans="1:15" s="75" customFormat="1" ht="25.5" customHeight="1">
      <c r="A39" s="323" t="s">
        <v>4</v>
      </c>
      <c r="B39" s="323"/>
      <c r="C39" s="323"/>
      <c r="D39" s="323"/>
      <c r="E39" s="77" t="s">
        <v>0</v>
      </c>
      <c r="F39" s="77" t="s">
        <v>1</v>
      </c>
      <c r="G39" s="324" t="s">
        <v>2</v>
      </c>
      <c r="H39" s="324"/>
      <c r="I39" s="324"/>
      <c r="J39" s="324"/>
      <c r="K39" s="324"/>
      <c r="L39" s="324"/>
      <c r="M39" s="77"/>
      <c r="N39" s="324" t="s">
        <v>3</v>
      </c>
      <c r="O39" s="324"/>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3" r:id="rId2"/>
  <drawing r:id="rId1"/>
</worksheet>
</file>

<file path=xl/worksheets/sheet17.xml><?xml version="1.0" encoding="utf-8"?>
<worksheet xmlns="http://schemas.openxmlformats.org/spreadsheetml/2006/main" xmlns:r="http://schemas.openxmlformats.org/officeDocument/2006/relationships">
  <sheetPr>
    <tabColor rgb="FFFF0000"/>
  </sheetPr>
  <dimension ref="A1:P39"/>
  <sheetViews>
    <sheetView view="pageBreakPreview" zoomScale="106" zoomScaleSheetLayoutView="106" zoomScalePageLayoutView="0" workbookViewId="0" topLeftCell="A1">
      <selection activeCell="Q14" sqref="Q14"/>
    </sheetView>
  </sheetViews>
  <sheetFormatPr defaultColWidth="9.140625" defaultRowHeight="12.75"/>
  <cols>
    <col min="1" max="1" width="6.00390625" style="78" customWidth="1"/>
    <col min="2" max="2" width="16.421875" style="78" hidden="1" customWidth="1"/>
    <col min="3" max="3" width="7.00390625" style="78" customWidth="1"/>
    <col min="4" max="4" width="13.57421875" style="79" customWidth="1"/>
    <col min="5" max="5" width="25.8515625" style="78" customWidth="1"/>
    <col min="6" max="6" width="33.8515625" style="2" customWidth="1"/>
    <col min="7" max="9" width="7.7109375" style="2" customWidth="1"/>
    <col min="10" max="10" width="8.421875" style="2" customWidth="1"/>
    <col min="11" max="12" width="7.7109375" style="2" customWidth="1"/>
    <col min="13" max="13" width="7.421875" style="2" customWidth="1"/>
    <col min="14" max="14" width="9.140625" style="80" customWidth="1"/>
    <col min="15" max="15" width="7.7109375" style="78" customWidth="1"/>
    <col min="16" max="16" width="9.140625" style="2" customWidth="1"/>
    <col min="17" max="16384" width="9.140625" style="2" customWidth="1"/>
  </cols>
  <sheetData>
    <row r="1" spans="1:15" ht="48.75" customHeight="1">
      <c r="A1" s="328" t="s">
        <v>728</v>
      </c>
      <c r="B1" s="328"/>
      <c r="C1" s="328"/>
      <c r="D1" s="328"/>
      <c r="E1" s="328"/>
      <c r="F1" s="328"/>
      <c r="G1" s="328"/>
      <c r="H1" s="328"/>
      <c r="I1" s="328"/>
      <c r="J1" s="328"/>
      <c r="K1" s="328"/>
      <c r="L1" s="328"/>
      <c r="M1" s="328"/>
      <c r="N1" s="328"/>
      <c r="O1" s="328"/>
    </row>
    <row r="2" spans="1:15" ht="25.5" customHeight="1">
      <c r="A2" s="329" t="s">
        <v>900</v>
      </c>
      <c r="B2" s="329"/>
      <c r="C2" s="329"/>
      <c r="D2" s="329"/>
      <c r="E2" s="329"/>
      <c r="F2" s="329"/>
      <c r="G2" s="329"/>
      <c r="H2" s="329"/>
      <c r="I2" s="329"/>
      <c r="J2" s="329"/>
      <c r="K2" s="329"/>
      <c r="L2" s="329"/>
      <c r="M2" s="329"/>
      <c r="N2" s="329"/>
      <c r="O2" s="329"/>
    </row>
    <row r="3" spans="1:15" s="3" customFormat="1" ht="20.25" customHeight="1">
      <c r="A3" s="330" t="s">
        <v>138</v>
      </c>
      <c r="B3" s="330"/>
      <c r="C3" s="330"/>
      <c r="D3" s="331" t="s">
        <v>476</v>
      </c>
      <c r="E3" s="331"/>
      <c r="F3" s="182" t="s">
        <v>132</v>
      </c>
      <c r="G3" s="332">
        <v>3200</v>
      </c>
      <c r="H3" s="332"/>
      <c r="I3" s="334" t="s">
        <v>137</v>
      </c>
      <c r="J3" s="334"/>
      <c r="K3" s="335" t="s">
        <v>740</v>
      </c>
      <c r="L3" s="335"/>
      <c r="M3" s="335"/>
      <c r="N3" s="335"/>
      <c r="O3" s="335"/>
    </row>
    <row r="4" spans="1:15" s="3" customFormat="1" ht="17.25" customHeight="1">
      <c r="A4" s="325" t="s">
        <v>139</v>
      </c>
      <c r="B4" s="325"/>
      <c r="C4" s="325"/>
      <c r="D4" s="338" t="s">
        <v>471</v>
      </c>
      <c r="E4" s="338"/>
      <c r="F4" s="120" t="s">
        <v>205</v>
      </c>
      <c r="G4" s="121" t="s">
        <v>604</v>
      </c>
      <c r="H4" s="82"/>
      <c r="I4" s="325" t="s">
        <v>136</v>
      </c>
      <c r="J4" s="325"/>
      <c r="K4" s="326" t="s">
        <v>735</v>
      </c>
      <c r="L4" s="326"/>
      <c r="M4" s="326"/>
      <c r="N4" s="326"/>
      <c r="O4" s="326"/>
    </row>
    <row r="5" spans="1:15" ht="13.5" customHeight="1">
      <c r="A5" s="4"/>
      <c r="B5" s="4"/>
      <c r="C5" s="4"/>
      <c r="D5" s="8"/>
      <c r="E5" s="5"/>
      <c r="F5" s="6"/>
      <c r="G5" s="7"/>
      <c r="H5" s="7"/>
      <c r="I5" s="7"/>
      <c r="J5" s="7"/>
      <c r="K5" s="7"/>
      <c r="L5" s="7"/>
      <c r="M5" s="337">
        <v>42127.71675127315</v>
      </c>
      <c r="N5" s="337"/>
      <c r="O5" s="337"/>
    </row>
    <row r="6" spans="1:15" ht="15.75">
      <c r="A6" s="327" t="s">
        <v>6</v>
      </c>
      <c r="B6" s="327"/>
      <c r="C6" s="336" t="s">
        <v>108</v>
      </c>
      <c r="D6" s="336" t="s">
        <v>140</v>
      </c>
      <c r="E6" s="327" t="s">
        <v>7</v>
      </c>
      <c r="F6" s="327" t="s">
        <v>20</v>
      </c>
      <c r="G6" s="339" t="s">
        <v>482</v>
      </c>
      <c r="H6" s="339"/>
      <c r="I6" s="339"/>
      <c r="J6" s="339"/>
      <c r="K6" s="339"/>
      <c r="L6" s="339"/>
      <c r="M6" s="339"/>
      <c r="N6" s="333" t="s">
        <v>8</v>
      </c>
      <c r="O6" s="333" t="s">
        <v>281</v>
      </c>
    </row>
    <row r="7" spans="1:15" ht="31.5">
      <c r="A7" s="327"/>
      <c r="B7" s="327"/>
      <c r="C7" s="336"/>
      <c r="D7" s="336"/>
      <c r="E7" s="327"/>
      <c r="F7" s="327"/>
      <c r="G7" s="181">
        <v>1</v>
      </c>
      <c r="H7" s="181">
        <v>2</v>
      </c>
      <c r="I7" s="181">
        <v>3</v>
      </c>
      <c r="J7" s="181" t="s">
        <v>135</v>
      </c>
      <c r="K7" s="181">
        <v>4</v>
      </c>
      <c r="L7" s="181">
        <v>5</v>
      </c>
      <c r="M7" s="181">
        <v>6</v>
      </c>
      <c r="N7" s="333"/>
      <c r="O7" s="333"/>
    </row>
    <row r="8" spans="1:15" s="71" customFormat="1" ht="32.25" customHeight="1" thickBot="1">
      <c r="A8" s="223">
        <v>1</v>
      </c>
      <c r="B8" s="224" t="s">
        <v>544</v>
      </c>
      <c r="C8" s="225">
        <v>159</v>
      </c>
      <c r="D8" s="226">
        <v>35152</v>
      </c>
      <c r="E8" s="227" t="s">
        <v>862</v>
      </c>
      <c r="F8" s="227" t="s">
        <v>725</v>
      </c>
      <c r="G8" s="236" t="s">
        <v>896</v>
      </c>
      <c r="H8" s="236">
        <v>3734</v>
      </c>
      <c r="I8" s="236">
        <v>4052</v>
      </c>
      <c r="J8" s="229">
        <v>4052</v>
      </c>
      <c r="K8" s="230">
        <v>3971</v>
      </c>
      <c r="L8" s="230">
        <v>3983</v>
      </c>
      <c r="M8" s="231">
        <v>3790</v>
      </c>
      <c r="N8" s="229">
        <v>4052</v>
      </c>
      <c r="O8" s="232"/>
    </row>
    <row r="9" spans="1:15" s="71" customFormat="1" ht="32.25" customHeight="1" thickTop="1">
      <c r="A9" s="204">
        <v>2</v>
      </c>
      <c r="B9" s="205" t="s">
        <v>543</v>
      </c>
      <c r="C9" s="206">
        <v>281</v>
      </c>
      <c r="D9" s="207">
        <v>35346</v>
      </c>
      <c r="E9" s="208" t="s">
        <v>870</v>
      </c>
      <c r="F9" s="208" t="s">
        <v>761</v>
      </c>
      <c r="G9" s="237">
        <v>1300</v>
      </c>
      <c r="H9" s="237" t="s">
        <v>246</v>
      </c>
      <c r="I9" s="237" t="s">
        <v>246</v>
      </c>
      <c r="J9" s="210">
        <v>1300</v>
      </c>
      <c r="K9" s="211" t="s">
        <v>246</v>
      </c>
      <c r="L9" s="211" t="s">
        <v>246</v>
      </c>
      <c r="M9" s="212" t="s">
        <v>246</v>
      </c>
      <c r="N9" s="210">
        <v>1300</v>
      </c>
      <c r="O9" s="213"/>
    </row>
    <row r="10" spans="1:15" s="71" customFormat="1" ht="32.25" customHeight="1">
      <c r="A10" s="84" t="s">
        <v>246</v>
      </c>
      <c r="B10" s="85" t="s">
        <v>545</v>
      </c>
      <c r="C10" s="86">
        <v>243</v>
      </c>
      <c r="D10" s="87">
        <v>35614</v>
      </c>
      <c r="E10" s="152" t="s">
        <v>863</v>
      </c>
      <c r="F10" s="152" t="s">
        <v>796</v>
      </c>
      <c r="G10" s="88"/>
      <c r="H10" s="88"/>
      <c r="I10" s="88"/>
      <c r="J10" s="183" t="s">
        <v>901</v>
      </c>
      <c r="K10" s="184"/>
      <c r="L10" s="184"/>
      <c r="M10" s="185"/>
      <c r="N10" s="183" t="s">
        <v>741</v>
      </c>
      <c r="O10" s="89"/>
    </row>
    <row r="11" spans="1:15" s="71" customFormat="1" ht="32.25" customHeight="1">
      <c r="A11" s="84"/>
      <c r="B11" s="85" t="s">
        <v>546</v>
      </c>
      <c r="C11" s="86" t="s">
        <v>901</v>
      </c>
      <c r="D11" s="87" t="s">
        <v>901</v>
      </c>
      <c r="E11" s="152" t="s">
        <v>901</v>
      </c>
      <c r="F11" s="152" t="s">
        <v>901</v>
      </c>
      <c r="G11" s="88"/>
      <c r="H11" s="88"/>
      <c r="I11" s="88"/>
      <c r="J11" s="183" t="s">
        <v>901</v>
      </c>
      <c r="K11" s="184"/>
      <c r="L11" s="184"/>
      <c r="M11" s="185"/>
      <c r="N11" s="183">
        <v>0</v>
      </c>
      <c r="O11" s="89"/>
    </row>
    <row r="12" spans="1:16" s="71" customFormat="1" ht="32.25" customHeight="1">
      <c r="A12" s="84"/>
      <c r="B12" s="85" t="s">
        <v>547</v>
      </c>
      <c r="C12" s="86" t="s">
        <v>901</v>
      </c>
      <c r="D12" s="87" t="s">
        <v>901</v>
      </c>
      <c r="E12" s="152" t="s">
        <v>901</v>
      </c>
      <c r="F12" s="152" t="s">
        <v>901</v>
      </c>
      <c r="G12" s="88"/>
      <c r="H12" s="88"/>
      <c r="I12" s="88"/>
      <c r="J12" s="183" t="s">
        <v>901</v>
      </c>
      <c r="K12" s="184"/>
      <c r="L12" s="184"/>
      <c r="M12" s="185"/>
      <c r="N12" s="183">
        <v>0</v>
      </c>
      <c r="O12" s="89"/>
      <c r="P12" s="72"/>
    </row>
    <row r="13" spans="1:15" s="71" customFormat="1" ht="32.25" customHeight="1">
      <c r="A13" s="84"/>
      <c r="B13" s="85" t="s">
        <v>548</v>
      </c>
      <c r="C13" s="86" t="s">
        <v>901</v>
      </c>
      <c r="D13" s="87" t="s">
        <v>901</v>
      </c>
      <c r="E13" s="152" t="s">
        <v>901</v>
      </c>
      <c r="F13" s="152" t="s">
        <v>901</v>
      </c>
      <c r="G13" s="88"/>
      <c r="H13" s="88"/>
      <c r="I13" s="88"/>
      <c r="J13" s="183" t="s">
        <v>901</v>
      </c>
      <c r="K13" s="184"/>
      <c r="L13" s="184"/>
      <c r="M13" s="185"/>
      <c r="N13" s="183">
        <v>0</v>
      </c>
      <c r="O13" s="89"/>
    </row>
    <row r="14" spans="1:15" s="71" customFormat="1" ht="32.25" customHeight="1">
      <c r="A14" s="84"/>
      <c r="B14" s="85" t="s">
        <v>549</v>
      </c>
      <c r="C14" s="86" t="s">
        <v>901</v>
      </c>
      <c r="D14" s="87" t="s">
        <v>901</v>
      </c>
      <c r="E14" s="152" t="s">
        <v>901</v>
      </c>
      <c r="F14" s="152" t="s">
        <v>901</v>
      </c>
      <c r="G14" s="88"/>
      <c r="H14" s="88"/>
      <c r="I14" s="88"/>
      <c r="J14" s="183" t="s">
        <v>901</v>
      </c>
      <c r="K14" s="184"/>
      <c r="L14" s="184"/>
      <c r="M14" s="185"/>
      <c r="N14" s="183">
        <v>0</v>
      </c>
      <c r="O14" s="89"/>
    </row>
    <row r="15" spans="1:15" s="71" customFormat="1" ht="32.25" customHeight="1">
      <c r="A15" s="84"/>
      <c r="B15" s="85" t="s">
        <v>550</v>
      </c>
      <c r="C15" s="86" t="s">
        <v>901</v>
      </c>
      <c r="D15" s="87" t="s">
        <v>901</v>
      </c>
      <c r="E15" s="152" t="s">
        <v>901</v>
      </c>
      <c r="F15" s="152" t="s">
        <v>901</v>
      </c>
      <c r="G15" s="88"/>
      <c r="H15" s="88"/>
      <c r="I15" s="88"/>
      <c r="J15" s="183" t="s">
        <v>901</v>
      </c>
      <c r="K15" s="184"/>
      <c r="L15" s="184"/>
      <c r="M15" s="185"/>
      <c r="N15" s="183">
        <v>0</v>
      </c>
      <c r="O15" s="89"/>
    </row>
    <row r="16" spans="1:15" s="71" customFormat="1" ht="32.25" customHeight="1">
      <c r="A16" s="84"/>
      <c r="B16" s="85" t="s">
        <v>551</v>
      </c>
      <c r="C16" s="86" t="s">
        <v>901</v>
      </c>
      <c r="D16" s="87" t="s">
        <v>901</v>
      </c>
      <c r="E16" s="152" t="s">
        <v>901</v>
      </c>
      <c r="F16" s="152" t="s">
        <v>901</v>
      </c>
      <c r="G16" s="88"/>
      <c r="H16" s="88"/>
      <c r="I16" s="88"/>
      <c r="J16" s="183" t="s">
        <v>901</v>
      </c>
      <c r="K16" s="184"/>
      <c r="L16" s="184"/>
      <c r="M16" s="185"/>
      <c r="N16" s="183">
        <v>0</v>
      </c>
      <c r="O16" s="89"/>
    </row>
    <row r="17" spans="1:15" s="71" customFormat="1" ht="32.25" customHeight="1">
      <c r="A17" s="84"/>
      <c r="B17" s="85" t="s">
        <v>552</v>
      </c>
      <c r="C17" s="86" t="s">
        <v>901</v>
      </c>
      <c r="D17" s="87" t="s">
        <v>901</v>
      </c>
      <c r="E17" s="152" t="s">
        <v>901</v>
      </c>
      <c r="F17" s="152" t="s">
        <v>901</v>
      </c>
      <c r="G17" s="88"/>
      <c r="H17" s="88"/>
      <c r="I17" s="88"/>
      <c r="J17" s="183" t="s">
        <v>901</v>
      </c>
      <c r="K17" s="184"/>
      <c r="L17" s="184"/>
      <c r="M17" s="185"/>
      <c r="N17" s="183">
        <v>0</v>
      </c>
      <c r="O17" s="89"/>
    </row>
    <row r="18" spans="1:15" s="71" customFormat="1" ht="32.25" customHeight="1">
      <c r="A18" s="84"/>
      <c r="B18" s="85" t="s">
        <v>553</v>
      </c>
      <c r="C18" s="86" t="s">
        <v>901</v>
      </c>
      <c r="D18" s="87" t="s">
        <v>901</v>
      </c>
      <c r="E18" s="152" t="s">
        <v>901</v>
      </c>
      <c r="F18" s="152" t="s">
        <v>901</v>
      </c>
      <c r="G18" s="88"/>
      <c r="H18" s="88"/>
      <c r="I18" s="88"/>
      <c r="J18" s="183" t="s">
        <v>901</v>
      </c>
      <c r="K18" s="184"/>
      <c r="L18" s="184"/>
      <c r="M18" s="185"/>
      <c r="N18" s="183">
        <v>0</v>
      </c>
      <c r="O18" s="89"/>
    </row>
    <row r="19" spans="1:16" s="71" customFormat="1" ht="32.25" customHeight="1">
      <c r="A19" s="84"/>
      <c r="B19" s="85" t="s">
        <v>554</v>
      </c>
      <c r="C19" s="86" t="s">
        <v>901</v>
      </c>
      <c r="D19" s="87" t="s">
        <v>901</v>
      </c>
      <c r="E19" s="152" t="s">
        <v>901</v>
      </c>
      <c r="F19" s="152" t="s">
        <v>901</v>
      </c>
      <c r="G19" s="88"/>
      <c r="H19" s="88"/>
      <c r="I19" s="88"/>
      <c r="J19" s="183" t="s">
        <v>901</v>
      </c>
      <c r="K19" s="184"/>
      <c r="L19" s="184"/>
      <c r="M19" s="185"/>
      <c r="N19" s="183">
        <v>0</v>
      </c>
      <c r="O19" s="89"/>
      <c r="P19" s="72"/>
    </row>
    <row r="20" spans="1:15" s="71" customFormat="1" ht="32.25" customHeight="1">
      <c r="A20" s="84"/>
      <c r="B20" s="85" t="s">
        <v>555</v>
      </c>
      <c r="C20" s="86" t="s">
        <v>901</v>
      </c>
      <c r="D20" s="87" t="s">
        <v>901</v>
      </c>
      <c r="E20" s="152" t="s">
        <v>901</v>
      </c>
      <c r="F20" s="152" t="s">
        <v>901</v>
      </c>
      <c r="G20" s="88"/>
      <c r="H20" s="88"/>
      <c r="I20" s="88"/>
      <c r="J20" s="183" t="s">
        <v>901</v>
      </c>
      <c r="K20" s="184"/>
      <c r="L20" s="184"/>
      <c r="M20" s="185"/>
      <c r="N20" s="183">
        <v>0</v>
      </c>
      <c r="O20" s="89"/>
    </row>
    <row r="21" spans="1:15" s="71" customFormat="1" ht="32.25" customHeight="1">
      <c r="A21" s="84"/>
      <c r="B21" s="85" t="s">
        <v>556</v>
      </c>
      <c r="C21" s="86" t="s">
        <v>901</v>
      </c>
      <c r="D21" s="87" t="s">
        <v>901</v>
      </c>
      <c r="E21" s="152" t="s">
        <v>901</v>
      </c>
      <c r="F21" s="152" t="s">
        <v>901</v>
      </c>
      <c r="G21" s="88"/>
      <c r="H21" s="88"/>
      <c r="I21" s="88"/>
      <c r="J21" s="183" t="s">
        <v>901</v>
      </c>
      <c r="K21" s="184"/>
      <c r="L21" s="184"/>
      <c r="M21" s="185"/>
      <c r="N21" s="183">
        <v>0</v>
      </c>
      <c r="O21" s="89"/>
    </row>
    <row r="22" spans="1:15" s="71" customFormat="1" ht="32.25" customHeight="1">
      <c r="A22" s="84"/>
      <c r="B22" s="85" t="s">
        <v>557</v>
      </c>
      <c r="C22" s="86" t="s">
        <v>901</v>
      </c>
      <c r="D22" s="87" t="s">
        <v>901</v>
      </c>
      <c r="E22" s="152" t="s">
        <v>901</v>
      </c>
      <c r="F22" s="152" t="s">
        <v>901</v>
      </c>
      <c r="G22" s="88"/>
      <c r="H22" s="88"/>
      <c r="I22" s="88"/>
      <c r="J22" s="183" t="s">
        <v>901</v>
      </c>
      <c r="K22" s="184"/>
      <c r="L22" s="184"/>
      <c r="M22" s="185"/>
      <c r="N22" s="183">
        <v>0</v>
      </c>
      <c r="O22" s="89"/>
    </row>
    <row r="23" spans="1:15" s="71" customFormat="1" ht="32.25" customHeight="1">
      <c r="A23" s="84"/>
      <c r="B23" s="85" t="s">
        <v>558</v>
      </c>
      <c r="C23" s="86" t="s">
        <v>901</v>
      </c>
      <c r="D23" s="87" t="s">
        <v>901</v>
      </c>
      <c r="E23" s="152" t="s">
        <v>901</v>
      </c>
      <c r="F23" s="152" t="s">
        <v>901</v>
      </c>
      <c r="G23" s="88"/>
      <c r="H23" s="88"/>
      <c r="I23" s="88"/>
      <c r="J23" s="183" t="s">
        <v>901</v>
      </c>
      <c r="K23" s="184"/>
      <c r="L23" s="184"/>
      <c r="M23" s="185"/>
      <c r="N23" s="183">
        <v>0</v>
      </c>
      <c r="O23" s="89"/>
    </row>
    <row r="24" spans="1:15" s="71" customFormat="1" ht="32.25" customHeight="1">
      <c r="A24" s="84"/>
      <c r="B24" s="85" t="s">
        <v>559</v>
      </c>
      <c r="C24" s="86" t="s">
        <v>901</v>
      </c>
      <c r="D24" s="87" t="s">
        <v>901</v>
      </c>
      <c r="E24" s="152" t="s">
        <v>901</v>
      </c>
      <c r="F24" s="152" t="s">
        <v>901</v>
      </c>
      <c r="G24" s="88"/>
      <c r="H24" s="88"/>
      <c r="I24" s="88"/>
      <c r="J24" s="183" t="s">
        <v>901</v>
      </c>
      <c r="K24" s="184"/>
      <c r="L24" s="184"/>
      <c r="M24" s="185"/>
      <c r="N24" s="183">
        <v>0</v>
      </c>
      <c r="O24" s="89"/>
    </row>
    <row r="25" spans="1:15" s="71" customFormat="1" ht="32.25" customHeight="1">
      <c r="A25" s="84"/>
      <c r="B25" s="85" t="s">
        <v>560</v>
      </c>
      <c r="C25" s="86" t="s">
        <v>901</v>
      </c>
      <c r="D25" s="87" t="s">
        <v>901</v>
      </c>
      <c r="E25" s="152" t="s">
        <v>901</v>
      </c>
      <c r="F25" s="152" t="s">
        <v>901</v>
      </c>
      <c r="G25" s="88"/>
      <c r="H25" s="88"/>
      <c r="I25" s="88"/>
      <c r="J25" s="183" t="s">
        <v>901</v>
      </c>
      <c r="K25" s="184"/>
      <c r="L25" s="184"/>
      <c r="M25" s="185"/>
      <c r="N25" s="183">
        <v>0</v>
      </c>
      <c r="O25" s="89"/>
    </row>
    <row r="26" spans="1:16" s="71" customFormat="1" ht="32.25" customHeight="1">
      <c r="A26" s="84"/>
      <c r="B26" s="85" t="s">
        <v>561</v>
      </c>
      <c r="C26" s="86" t="s">
        <v>901</v>
      </c>
      <c r="D26" s="87" t="s">
        <v>901</v>
      </c>
      <c r="E26" s="152" t="s">
        <v>901</v>
      </c>
      <c r="F26" s="152" t="s">
        <v>901</v>
      </c>
      <c r="G26" s="88"/>
      <c r="H26" s="88"/>
      <c r="I26" s="88"/>
      <c r="J26" s="183" t="s">
        <v>901</v>
      </c>
      <c r="K26" s="184"/>
      <c r="L26" s="184"/>
      <c r="M26" s="185"/>
      <c r="N26" s="183">
        <v>0</v>
      </c>
      <c r="O26" s="89"/>
      <c r="P26" s="72"/>
    </row>
    <row r="27" spans="1:15" s="71" customFormat="1" ht="32.25" customHeight="1">
      <c r="A27" s="84"/>
      <c r="B27" s="85" t="s">
        <v>562</v>
      </c>
      <c r="C27" s="86" t="s">
        <v>901</v>
      </c>
      <c r="D27" s="87" t="s">
        <v>901</v>
      </c>
      <c r="E27" s="152" t="s">
        <v>901</v>
      </c>
      <c r="F27" s="152" t="s">
        <v>901</v>
      </c>
      <c r="G27" s="88"/>
      <c r="H27" s="88"/>
      <c r="I27" s="88"/>
      <c r="J27" s="183" t="s">
        <v>901</v>
      </c>
      <c r="K27" s="184"/>
      <c r="L27" s="184"/>
      <c r="M27" s="185"/>
      <c r="N27" s="183">
        <v>0</v>
      </c>
      <c r="O27" s="89"/>
    </row>
    <row r="28" spans="1:15" s="71" customFormat="1" ht="32.25" customHeight="1">
      <c r="A28" s="84"/>
      <c r="B28" s="85" t="s">
        <v>563</v>
      </c>
      <c r="C28" s="86" t="s">
        <v>901</v>
      </c>
      <c r="D28" s="87" t="s">
        <v>901</v>
      </c>
      <c r="E28" s="152" t="s">
        <v>901</v>
      </c>
      <c r="F28" s="152" t="s">
        <v>901</v>
      </c>
      <c r="G28" s="88"/>
      <c r="H28" s="88"/>
      <c r="I28" s="88"/>
      <c r="J28" s="183" t="s">
        <v>901</v>
      </c>
      <c r="K28" s="184"/>
      <c r="L28" s="184"/>
      <c r="M28" s="185"/>
      <c r="N28" s="183">
        <v>0</v>
      </c>
      <c r="O28" s="89"/>
    </row>
    <row r="29" spans="1:15" s="71" customFormat="1" ht="32.25" customHeight="1">
      <c r="A29" s="84"/>
      <c r="B29" s="85" t="s">
        <v>564</v>
      </c>
      <c r="C29" s="86" t="s">
        <v>901</v>
      </c>
      <c r="D29" s="87" t="s">
        <v>901</v>
      </c>
      <c r="E29" s="152" t="s">
        <v>901</v>
      </c>
      <c r="F29" s="152" t="s">
        <v>901</v>
      </c>
      <c r="G29" s="88"/>
      <c r="H29" s="88"/>
      <c r="I29" s="88"/>
      <c r="J29" s="183" t="s">
        <v>901</v>
      </c>
      <c r="K29" s="184"/>
      <c r="L29" s="184"/>
      <c r="M29" s="185"/>
      <c r="N29" s="183">
        <v>0</v>
      </c>
      <c r="O29" s="89"/>
    </row>
    <row r="30" spans="1:15" s="71" customFormat="1" ht="32.25" customHeight="1">
      <c r="A30" s="84"/>
      <c r="B30" s="85" t="s">
        <v>565</v>
      </c>
      <c r="C30" s="86" t="s">
        <v>901</v>
      </c>
      <c r="D30" s="87" t="s">
        <v>901</v>
      </c>
      <c r="E30" s="152" t="s">
        <v>901</v>
      </c>
      <c r="F30" s="152" t="s">
        <v>901</v>
      </c>
      <c r="G30" s="88"/>
      <c r="H30" s="88"/>
      <c r="I30" s="88"/>
      <c r="J30" s="183" t="s">
        <v>901</v>
      </c>
      <c r="K30" s="184"/>
      <c r="L30" s="184"/>
      <c r="M30" s="185"/>
      <c r="N30" s="183">
        <v>0</v>
      </c>
      <c r="O30" s="89"/>
    </row>
    <row r="31" spans="1:15" s="71" customFormat="1" ht="32.25" customHeight="1">
      <c r="A31" s="84"/>
      <c r="B31" s="85" t="s">
        <v>566</v>
      </c>
      <c r="C31" s="86" t="s">
        <v>901</v>
      </c>
      <c r="D31" s="87" t="s">
        <v>901</v>
      </c>
      <c r="E31" s="152" t="s">
        <v>901</v>
      </c>
      <c r="F31" s="152" t="s">
        <v>901</v>
      </c>
      <c r="G31" s="88"/>
      <c r="H31" s="88"/>
      <c r="I31" s="88"/>
      <c r="J31" s="183" t="s">
        <v>901</v>
      </c>
      <c r="K31" s="184"/>
      <c r="L31" s="184"/>
      <c r="M31" s="185"/>
      <c r="N31" s="183">
        <v>0</v>
      </c>
      <c r="O31" s="89"/>
    </row>
    <row r="32" spans="1:15" s="71" customFormat="1" ht="32.25" customHeight="1">
      <c r="A32" s="84"/>
      <c r="B32" s="85" t="s">
        <v>567</v>
      </c>
      <c r="C32" s="86" t="s">
        <v>901</v>
      </c>
      <c r="D32" s="87" t="s">
        <v>901</v>
      </c>
      <c r="E32" s="152" t="s">
        <v>901</v>
      </c>
      <c r="F32" s="152" t="s">
        <v>901</v>
      </c>
      <c r="G32" s="88"/>
      <c r="H32" s="88"/>
      <c r="I32" s="88"/>
      <c r="J32" s="183" t="s">
        <v>901</v>
      </c>
      <c r="K32" s="184"/>
      <c r="L32" s="184"/>
      <c r="M32" s="185"/>
      <c r="N32" s="183">
        <v>0</v>
      </c>
      <c r="O32" s="89"/>
    </row>
    <row r="33" spans="1:16" s="71" customFormat="1" ht="32.25" customHeight="1">
      <c r="A33" s="84"/>
      <c r="B33" s="85" t="s">
        <v>568</v>
      </c>
      <c r="C33" s="86" t="s">
        <v>901</v>
      </c>
      <c r="D33" s="87" t="s">
        <v>901</v>
      </c>
      <c r="E33" s="152" t="s">
        <v>901</v>
      </c>
      <c r="F33" s="152" t="s">
        <v>901</v>
      </c>
      <c r="G33" s="88"/>
      <c r="H33" s="88"/>
      <c r="I33" s="88"/>
      <c r="J33" s="183" t="s">
        <v>901</v>
      </c>
      <c r="K33" s="184"/>
      <c r="L33" s="184"/>
      <c r="M33" s="185"/>
      <c r="N33" s="183">
        <v>0</v>
      </c>
      <c r="O33" s="89"/>
      <c r="P33" s="72"/>
    </row>
    <row r="34" spans="1:15" s="71" customFormat="1" ht="32.25" customHeight="1">
      <c r="A34" s="84"/>
      <c r="B34" s="85" t="s">
        <v>569</v>
      </c>
      <c r="C34" s="86" t="s">
        <v>901</v>
      </c>
      <c r="D34" s="87" t="s">
        <v>901</v>
      </c>
      <c r="E34" s="152" t="s">
        <v>901</v>
      </c>
      <c r="F34" s="152" t="s">
        <v>901</v>
      </c>
      <c r="G34" s="88"/>
      <c r="H34" s="88"/>
      <c r="I34" s="88"/>
      <c r="J34" s="183" t="s">
        <v>901</v>
      </c>
      <c r="K34" s="184"/>
      <c r="L34" s="184"/>
      <c r="M34" s="185"/>
      <c r="N34" s="183">
        <v>0</v>
      </c>
      <c r="O34" s="89"/>
    </row>
    <row r="35" spans="1:15" s="71" customFormat="1" ht="32.25" customHeight="1">
      <c r="A35" s="84"/>
      <c r="B35" s="85" t="s">
        <v>570</v>
      </c>
      <c r="C35" s="86" t="s">
        <v>901</v>
      </c>
      <c r="D35" s="87" t="s">
        <v>901</v>
      </c>
      <c r="E35" s="152" t="s">
        <v>901</v>
      </c>
      <c r="F35" s="152" t="s">
        <v>901</v>
      </c>
      <c r="G35" s="88"/>
      <c r="H35" s="88"/>
      <c r="I35" s="88"/>
      <c r="J35" s="183" t="s">
        <v>901</v>
      </c>
      <c r="K35" s="184"/>
      <c r="L35" s="184"/>
      <c r="M35" s="185"/>
      <c r="N35" s="183">
        <v>0</v>
      </c>
      <c r="O35" s="89"/>
    </row>
    <row r="36" spans="1:15" s="71" customFormat="1" ht="32.25" customHeight="1">
      <c r="A36" s="84"/>
      <c r="B36" s="85" t="s">
        <v>571</v>
      </c>
      <c r="C36" s="86" t="s">
        <v>901</v>
      </c>
      <c r="D36" s="87" t="s">
        <v>901</v>
      </c>
      <c r="E36" s="152" t="s">
        <v>901</v>
      </c>
      <c r="F36" s="152" t="s">
        <v>901</v>
      </c>
      <c r="G36" s="88"/>
      <c r="H36" s="88"/>
      <c r="I36" s="88"/>
      <c r="J36" s="183" t="s">
        <v>901</v>
      </c>
      <c r="K36" s="184"/>
      <c r="L36" s="184"/>
      <c r="M36" s="185"/>
      <c r="N36" s="183">
        <v>0</v>
      </c>
      <c r="O36" s="89"/>
    </row>
    <row r="37" spans="1:15" s="71" customFormat="1" ht="32.25" customHeight="1">
      <c r="A37" s="84"/>
      <c r="B37" s="85" t="s">
        <v>572</v>
      </c>
      <c r="C37" s="86" t="s">
        <v>901</v>
      </c>
      <c r="D37" s="87" t="s">
        <v>901</v>
      </c>
      <c r="E37" s="152" t="s">
        <v>901</v>
      </c>
      <c r="F37" s="152" t="s">
        <v>901</v>
      </c>
      <c r="G37" s="88"/>
      <c r="H37" s="88"/>
      <c r="I37" s="88"/>
      <c r="J37" s="183" t="s">
        <v>901</v>
      </c>
      <c r="K37" s="184"/>
      <c r="L37" s="184"/>
      <c r="M37" s="185"/>
      <c r="N37" s="183">
        <v>0</v>
      </c>
      <c r="O37" s="89"/>
    </row>
    <row r="38" spans="1:15" s="75" customFormat="1" ht="9" customHeight="1">
      <c r="A38" s="73"/>
      <c r="B38" s="73"/>
      <c r="C38" s="73"/>
      <c r="D38" s="74"/>
      <c r="E38" s="73"/>
      <c r="N38" s="76"/>
      <c r="O38" s="73"/>
    </row>
    <row r="39" spans="1:15" s="75" customFormat="1" ht="25.5" customHeight="1">
      <c r="A39" s="323" t="s">
        <v>4</v>
      </c>
      <c r="B39" s="323"/>
      <c r="C39" s="323"/>
      <c r="D39" s="323"/>
      <c r="E39" s="77" t="s">
        <v>0</v>
      </c>
      <c r="F39" s="77" t="s">
        <v>1</v>
      </c>
      <c r="G39" s="324" t="s">
        <v>2</v>
      </c>
      <c r="H39" s="324"/>
      <c r="I39" s="324"/>
      <c r="J39" s="324"/>
      <c r="K39" s="324"/>
      <c r="L39" s="324"/>
      <c r="M39" s="77"/>
      <c r="N39" s="324" t="s">
        <v>3</v>
      </c>
      <c r="O39" s="324"/>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2" r:id="rId2"/>
  <drawing r:id="rId1"/>
</worksheet>
</file>

<file path=xl/worksheets/sheet18.xml><?xml version="1.0" encoding="utf-8"?>
<worksheet xmlns="http://schemas.openxmlformats.org/spreadsheetml/2006/main" xmlns:r="http://schemas.openxmlformats.org/officeDocument/2006/relationships">
  <sheetPr>
    <tabColor rgb="FFFF0000"/>
  </sheetPr>
  <dimension ref="A1:P39"/>
  <sheetViews>
    <sheetView view="pageBreakPreview" zoomScale="106" zoomScaleSheetLayoutView="106" zoomScalePageLayoutView="0" workbookViewId="0" topLeftCell="A1">
      <selection activeCell="Q14" sqref="Q14"/>
    </sheetView>
  </sheetViews>
  <sheetFormatPr defaultColWidth="9.140625" defaultRowHeight="12.75"/>
  <cols>
    <col min="1" max="1" width="6.00390625" style="78" customWidth="1"/>
    <col min="2" max="2" width="16.421875" style="78" hidden="1" customWidth="1"/>
    <col min="3" max="3" width="7.00390625" style="78" customWidth="1"/>
    <col min="4" max="4" width="13.57421875" style="79" customWidth="1"/>
    <col min="5" max="5" width="25.8515625" style="78" customWidth="1"/>
    <col min="6" max="6" width="36.57421875" style="2" customWidth="1"/>
    <col min="7" max="9" width="7.7109375" style="2" customWidth="1"/>
    <col min="10" max="10" width="8.421875" style="2" customWidth="1"/>
    <col min="11" max="12" width="7.7109375" style="2" customWidth="1"/>
    <col min="13" max="13" width="7.421875" style="2" customWidth="1"/>
    <col min="14" max="14" width="9.140625" style="80" customWidth="1"/>
    <col min="15" max="15" width="7.7109375" style="78" customWidth="1"/>
    <col min="16" max="16" width="9.140625" style="2" customWidth="1"/>
    <col min="17" max="16384" width="9.140625" style="2" customWidth="1"/>
  </cols>
  <sheetData>
    <row r="1" spans="1:15" ht="48.75" customHeight="1">
      <c r="A1" s="328" t="s">
        <v>728</v>
      </c>
      <c r="B1" s="328"/>
      <c r="C1" s="328"/>
      <c r="D1" s="328"/>
      <c r="E1" s="328"/>
      <c r="F1" s="328"/>
      <c r="G1" s="328"/>
      <c r="H1" s="328"/>
      <c r="I1" s="328"/>
      <c r="J1" s="328"/>
      <c r="K1" s="328"/>
      <c r="L1" s="328"/>
      <c r="M1" s="328"/>
      <c r="N1" s="328"/>
      <c r="O1" s="328"/>
    </row>
    <row r="2" spans="1:15" ht="25.5" customHeight="1">
      <c r="A2" s="329" t="s">
        <v>900</v>
      </c>
      <c r="B2" s="329"/>
      <c r="C2" s="329"/>
      <c r="D2" s="329"/>
      <c r="E2" s="329"/>
      <c r="F2" s="329"/>
      <c r="G2" s="329"/>
      <c r="H2" s="329"/>
      <c r="I2" s="329"/>
      <c r="J2" s="329"/>
      <c r="K2" s="329"/>
      <c r="L2" s="329"/>
      <c r="M2" s="329"/>
      <c r="N2" s="329"/>
      <c r="O2" s="329"/>
    </row>
    <row r="3" spans="1:15" s="3" customFormat="1" ht="20.25" customHeight="1">
      <c r="A3" s="330" t="s">
        <v>138</v>
      </c>
      <c r="B3" s="330"/>
      <c r="C3" s="330"/>
      <c r="D3" s="331" t="s">
        <v>466</v>
      </c>
      <c r="E3" s="331"/>
      <c r="F3" s="182" t="s">
        <v>132</v>
      </c>
      <c r="G3" s="332">
        <v>3000</v>
      </c>
      <c r="H3" s="332"/>
      <c r="I3" s="334" t="s">
        <v>137</v>
      </c>
      <c r="J3" s="334"/>
      <c r="K3" s="335" t="s">
        <v>478</v>
      </c>
      <c r="L3" s="335"/>
      <c r="M3" s="335"/>
      <c r="N3" s="335"/>
      <c r="O3" s="335"/>
    </row>
    <row r="4" spans="1:15" s="3" customFormat="1" ht="17.25" customHeight="1">
      <c r="A4" s="325" t="s">
        <v>139</v>
      </c>
      <c r="B4" s="325"/>
      <c r="C4" s="325"/>
      <c r="D4" s="338" t="s">
        <v>471</v>
      </c>
      <c r="E4" s="338"/>
      <c r="F4" s="120" t="s">
        <v>205</v>
      </c>
      <c r="G4" s="121" t="s">
        <v>468</v>
      </c>
      <c r="H4" s="82"/>
      <c r="I4" s="325" t="s">
        <v>136</v>
      </c>
      <c r="J4" s="325"/>
      <c r="K4" s="326" t="s">
        <v>893</v>
      </c>
      <c r="L4" s="326"/>
      <c r="M4" s="326"/>
      <c r="N4" s="326"/>
      <c r="O4" s="326"/>
    </row>
    <row r="5" spans="1:15" ht="13.5" customHeight="1">
      <c r="A5" s="4"/>
      <c r="B5" s="4"/>
      <c r="C5" s="4"/>
      <c r="D5" s="8"/>
      <c r="E5" s="5"/>
      <c r="F5" s="6"/>
      <c r="G5" s="7"/>
      <c r="H5" s="7"/>
      <c r="I5" s="7"/>
      <c r="J5" s="7"/>
      <c r="K5" s="7"/>
      <c r="L5" s="7"/>
      <c r="M5" s="337">
        <v>42127.71675127315</v>
      </c>
      <c r="N5" s="337"/>
      <c r="O5" s="337"/>
    </row>
    <row r="6" spans="1:15" ht="15.75">
      <c r="A6" s="327" t="s">
        <v>6</v>
      </c>
      <c r="B6" s="327"/>
      <c r="C6" s="336" t="s">
        <v>108</v>
      </c>
      <c r="D6" s="336" t="s">
        <v>140</v>
      </c>
      <c r="E6" s="327" t="s">
        <v>7</v>
      </c>
      <c r="F6" s="327" t="s">
        <v>20</v>
      </c>
      <c r="G6" s="339" t="s">
        <v>482</v>
      </c>
      <c r="H6" s="339"/>
      <c r="I6" s="339"/>
      <c r="J6" s="339"/>
      <c r="K6" s="339"/>
      <c r="L6" s="339"/>
      <c r="M6" s="339"/>
      <c r="N6" s="333" t="s">
        <v>8</v>
      </c>
      <c r="O6" s="333" t="s">
        <v>281</v>
      </c>
    </row>
    <row r="7" spans="1:15" ht="31.5">
      <c r="A7" s="327"/>
      <c r="B7" s="327"/>
      <c r="C7" s="336"/>
      <c r="D7" s="336"/>
      <c r="E7" s="327"/>
      <c r="F7" s="327"/>
      <c r="G7" s="181">
        <v>1</v>
      </c>
      <c r="H7" s="181">
        <v>2</v>
      </c>
      <c r="I7" s="181">
        <v>3</v>
      </c>
      <c r="J7" s="181" t="s">
        <v>135</v>
      </c>
      <c r="K7" s="181">
        <v>4</v>
      </c>
      <c r="L7" s="181">
        <v>5</v>
      </c>
      <c r="M7" s="181">
        <v>6</v>
      </c>
      <c r="N7" s="333"/>
      <c r="O7" s="333"/>
    </row>
    <row r="8" spans="1:15" s="71" customFormat="1" ht="32.25" customHeight="1">
      <c r="A8" s="84">
        <v>1</v>
      </c>
      <c r="B8" s="85" t="s">
        <v>576</v>
      </c>
      <c r="C8" s="86">
        <v>128</v>
      </c>
      <c r="D8" s="87">
        <v>35192</v>
      </c>
      <c r="E8" s="152" t="s">
        <v>864</v>
      </c>
      <c r="F8" s="152" t="s">
        <v>843</v>
      </c>
      <c r="G8" s="238">
        <v>2969</v>
      </c>
      <c r="H8" s="238">
        <v>3343</v>
      </c>
      <c r="I8" s="238">
        <v>3175</v>
      </c>
      <c r="J8" s="183">
        <v>3343</v>
      </c>
      <c r="K8" s="184">
        <v>3317</v>
      </c>
      <c r="L8" s="184">
        <v>3273</v>
      </c>
      <c r="M8" s="185">
        <v>3433</v>
      </c>
      <c r="N8" s="183">
        <v>3433</v>
      </c>
      <c r="O8" s="89"/>
    </row>
    <row r="9" spans="1:15" s="71" customFormat="1" ht="32.25" customHeight="1">
      <c r="A9" s="84">
        <v>2</v>
      </c>
      <c r="B9" s="85" t="s">
        <v>575</v>
      </c>
      <c r="C9" s="86">
        <v>186</v>
      </c>
      <c r="D9" s="87">
        <v>35773</v>
      </c>
      <c r="E9" s="152" t="s">
        <v>854</v>
      </c>
      <c r="F9" s="152" t="s">
        <v>725</v>
      </c>
      <c r="G9" s="238">
        <v>3383</v>
      </c>
      <c r="H9" s="238">
        <v>3369</v>
      </c>
      <c r="I9" s="238">
        <v>3344</v>
      </c>
      <c r="J9" s="183">
        <v>3383</v>
      </c>
      <c r="K9" s="184" t="s">
        <v>896</v>
      </c>
      <c r="L9" s="184">
        <v>3027</v>
      </c>
      <c r="M9" s="185" t="s">
        <v>896</v>
      </c>
      <c r="N9" s="183">
        <v>3383</v>
      </c>
      <c r="O9" s="89"/>
    </row>
    <row r="10" spans="1:15" s="71" customFormat="1" ht="32.25" customHeight="1" thickBot="1">
      <c r="A10" s="223">
        <v>3</v>
      </c>
      <c r="B10" s="224" t="s">
        <v>573</v>
      </c>
      <c r="C10" s="225">
        <v>164</v>
      </c>
      <c r="D10" s="226">
        <v>35463</v>
      </c>
      <c r="E10" s="227" t="s">
        <v>858</v>
      </c>
      <c r="F10" s="227" t="s">
        <v>725</v>
      </c>
      <c r="G10" s="236" t="s">
        <v>896</v>
      </c>
      <c r="H10" s="236">
        <v>3189</v>
      </c>
      <c r="I10" s="236" t="s">
        <v>896</v>
      </c>
      <c r="J10" s="229">
        <v>3189</v>
      </c>
      <c r="K10" s="230">
        <v>3065</v>
      </c>
      <c r="L10" s="230">
        <v>3346</v>
      </c>
      <c r="M10" s="231" t="s">
        <v>896</v>
      </c>
      <c r="N10" s="229">
        <v>3346</v>
      </c>
      <c r="O10" s="232"/>
    </row>
    <row r="11" spans="1:15" s="71" customFormat="1" ht="32.25" customHeight="1" thickTop="1">
      <c r="A11" s="204" t="s">
        <v>897</v>
      </c>
      <c r="B11" s="205" t="s">
        <v>574</v>
      </c>
      <c r="C11" s="206">
        <v>247</v>
      </c>
      <c r="D11" s="207">
        <v>35096</v>
      </c>
      <c r="E11" s="208" t="s">
        <v>866</v>
      </c>
      <c r="F11" s="208" t="s">
        <v>796</v>
      </c>
      <c r="G11" s="209"/>
      <c r="H11" s="209"/>
      <c r="I11" s="209"/>
      <c r="J11" s="210" t="s">
        <v>901</v>
      </c>
      <c r="K11" s="211"/>
      <c r="L11" s="211"/>
      <c r="M11" s="212"/>
      <c r="N11" s="210" t="s">
        <v>741</v>
      </c>
      <c r="O11" s="213"/>
    </row>
    <row r="12" spans="1:16" s="71" customFormat="1" ht="32.25" customHeight="1">
      <c r="A12" s="84" t="s">
        <v>897</v>
      </c>
      <c r="B12" s="85" t="s">
        <v>577</v>
      </c>
      <c r="C12" s="86">
        <v>246</v>
      </c>
      <c r="D12" s="87">
        <v>35431</v>
      </c>
      <c r="E12" s="152" t="s">
        <v>865</v>
      </c>
      <c r="F12" s="152" t="s">
        <v>796</v>
      </c>
      <c r="G12" s="88"/>
      <c r="H12" s="88"/>
      <c r="I12" s="88"/>
      <c r="J12" s="183" t="s">
        <v>901</v>
      </c>
      <c r="K12" s="184"/>
      <c r="L12" s="184"/>
      <c r="M12" s="185"/>
      <c r="N12" s="183" t="s">
        <v>741</v>
      </c>
      <c r="O12" s="89"/>
      <c r="P12" s="72"/>
    </row>
    <row r="13" spans="1:15" s="71" customFormat="1" ht="32.25" customHeight="1">
      <c r="A13" s="84"/>
      <c r="B13" s="85" t="s">
        <v>578</v>
      </c>
      <c r="C13" s="86" t="s">
        <v>901</v>
      </c>
      <c r="D13" s="87" t="s">
        <v>901</v>
      </c>
      <c r="E13" s="152" t="s">
        <v>901</v>
      </c>
      <c r="F13" s="152" t="s">
        <v>901</v>
      </c>
      <c r="G13" s="88"/>
      <c r="H13" s="88"/>
      <c r="I13" s="88"/>
      <c r="J13" s="183" t="s">
        <v>901</v>
      </c>
      <c r="K13" s="184"/>
      <c r="L13" s="184"/>
      <c r="M13" s="185"/>
      <c r="N13" s="183">
        <v>0</v>
      </c>
      <c r="O13" s="89"/>
    </row>
    <row r="14" spans="1:15" s="71" customFormat="1" ht="32.25" customHeight="1">
      <c r="A14" s="84"/>
      <c r="B14" s="85" t="s">
        <v>579</v>
      </c>
      <c r="C14" s="86" t="s">
        <v>901</v>
      </c>
      <c r="D14" s="87" t="s">
        <v>901</v>
      </c>
      <c r="E14" s="152" t="s">
        <v>901</v>
      </c>
      <c r="F14" s="152" t="s">
        <v>901</v>
      </c>
      <c r="G14" s="88"/>
      <c r="H14" s="88"/>
      <c r="I14" s="88"/>
      <c r="J14" s="183" t="s">
        <v>901</v>
      </c>
      <c r="K14" s="184"/>
      <c r="L14" s="184"/>
      <c r="M14" s="185"/>
      <c r="N14" s="183">
        <v>0</v>
      </c>
      <c r="O14" s="89"/>
    </row>
    <row r="15" spans="1:15" s="71" customFormat="1" ht="32.25" customHeight="1">
      <c r="A15" s="84"/>
      <c r="B15" s="85" t="s">
        <v>580</v>
      </c>
      <c r="C15" s="86" t="s">
        <v>901</v>
      </c>
      <c r="D15" s="87" t="s">
        <v>901</v>
      </c>
      <c r="E15" s="152" t="s">
        <v>901</v>
      </c>
      <c r="F15" s="152" t="s">
        <v>901</v>
      </c>
      <c r="G15" s="88"/>
      <c r="H15" s="88"/>
      <c r="I15" s="88"/>
      <c r="J15" s="183" t="s">
        <v>901</v>
      </c>
      <c r="K15" s="184"/>
      <c r="L15" s="184"/>
      <c r="M15" s="185"/>
      <c r="N15" s="183">
        <v>0</v>
      </c>
      <c r="O15" s="89"/>
    </row>
    <row r="16" spans="1:15" s="71" customFormat="1" ht="32.25" customHeight="1">
      <c r="A16" s="84"/>
      <c r="B16" s="85" t="s">
        <v>581</v>
      </c>
      <c r="C16" s="86" t="s">
        <v>901</v>
      </c>
      <c r="D16" s="87" t="s">
        <v>901</v>
      </c>
      <c r="E16" s="152" t="s">
        <v>901</v>
      </c>
      <c r="F16" s="152" t="s">
        <v>901</v>
      </c>
      <c r="G16" s="88"/>
      <c r="H16" s="88"/>
      <c r="I16" s="88"/>
      <c r="J16" s="183" t="s">
        <v>901</v>
      </c>
      <c r="K16" s="184"/>
      <c r="L16" s="184"/>
      <c r="M16" s="185"/>
      <c r="N16" s="183">
        <v>0</v>
      </c>
      <c r="O16" s="89"/>
    </row>
    <row r="17" spans="1:15" s="71" customFormat="1" ht="32.25" customHeight="1">
      <c r="A17" s="84"/>
      <c r="B17" s="85" t="s">
        <v>582</v>
      </c>
      <c r="C17" s="86" t="s">
        <v>901</v>
      </c>
      <c r="D17" s="87" t="s">
        <v>901</v>
      </c>
      <c r="E17" s="152" t="s">
        <v>901</v>
      </c>
      <c r="F17" s="152" t="s">
        <v>901</v>
      </c>
      <c r="G17" s="88"/>
      <c r="H17" s="88"/>
      <c r="I17" s="88"/>
      <c r="J17" s="183" t="s">
        <v>901</v>
      </c>
      <c r="K17" s="184"/>
      <c r="L17" s="184"/>
      <c r="M17" s="185"/>
      <c r="N17" s="183">
        <v>0</v>
      </c>
      <c r="O17" s="89"/>
    </row>
    <row r="18" spans="1:15" s="71" customFormat="1" ht="32.25" customHeight="1">
      <c r="A18" s="84"/>
      <c r="B18" s="85" t="s">
        <v>583</v>
      </c>
      <c r="C18" s="86" t="s">
        <v>901</v>
      </c>
      <c r="D18" s="87" t="s">
        <v>901</v>
      </c>
      <c r="E18" s="152" t="s">
        <v>901</v>
      </c>
      <c r="F18" s="152" t="s">
        <v>901</v>
      </c>
      <c r="G18" s="88"/>
      <c r="H18" s="88"/>
      <c r="I18" s="88"/>
      <c r="J18" s="183" t="s">
        <v>901</v>
      </c>
      <c r="K18" s="184"/>
      <c r="L18" s="184"/>
      <c r="M18" s="185"/>
      <c r="N18" s="183">
        <v>0</v>
      </c>
      <c r="O18" s="89"/>
    </row>
    <row r="19" spans="1:16" s="71" customFormat="1" ht="32.25" customHeight="1">
      <c r="A19" s="84"/>
      <c r="B19" s="85" t="s">
        <v>584</v>
      </c>
      <c r="C19" s="86" t="s">
        <v>901</v>
      </c>
      <c r="D19" s="87" t="s">
        <v>901</v>
      </c>
      <c r="E19" s="152" t="s">
        <v>901</v>
      </c>
      <c r="F19" s="152" t="s">
        <v>901</v>
      </c>
      <c r="G19" s="88"/>
      <c r="H19" s="88"/>
      <c r="I19" s="88"/>
      <c r="J19" s="183" t="s">
        <v>901</v>
      </c>
      <c r="K19" s="184"/>
      <c r="L19" s="184"/>
      <c r="M19" s="185"/>
      <c r="N19" s="183">
        <v>0</v>
      </c>
      <c r="O19" s="89"/>
      <c r="P19" s="72"/>
    </row>
    <row r="20" spans="1:15" s="71" customFormat="1" ht="32.25" customHeight="1">
      <c r="A20" s="84"/>
      <c r="B20" s="85" t="s">
        <v>585</v>
      </c>
      <c r="C20" s="86" t="s">
        <v>901</v>
      </c>
      <c r="D20" s="87" t="s">
        <v>901</v>
      </c>
      <c r="E20" s="152" t="s">
        <v>901</v>
      </c>
      <c r="F20" s="152" t="s">
        <v>901</v>
      </c>
      <c r="G20" s="88"/>
      <c r="H20" s="88"/>
      <c r="I20" s="88"/>
      <c r="J20" s="183" t="s">
        <v>901</v>
      </c>
      <c r="K20" s="184"/>
      <c r="L20" s="184"/>
      <c r="M20" s="185"/>
      <c r="N20" s="183">
        <v>0</v>
      </c>
      <c r="O20" s="89"/>
    </row>
    <row r="21" spans="1:15" s="71" customFormat="1" ht="32.25" customHeight="1">
      <c r="A21" s="84"/>
      <c r="B21" s="85" t="s">
        <v>586</v>
      </c>
      <c r="C21" s="86" t="s">
        <v>901</v>
      </c>
      <c r="D21" s="87" t="s">
        <v>901</v>
      </c>
      <c r="E21" s="152" t="s">
        <v>901</v>
      </c>
      <c r="F21" s="152" t="s">
        <v>901</v>
      </c>
      <c r="G21" s="88"/>
      <c r="H21" s="88"/>
      <c r="I21" s="88"/>
      <c r="J21" s="183" t="s">
        <v>901</v>
      </c>
      <c r="K21" s="184"/>
      <c r="L21" s="184"/>
      <c r="M21" s="185"/>
      <c r="N21" s="183">
        <v>0</v>
      </c>
      <c r="O21" s="89"/>
    </row>
    <row r="22" spans="1:15" s="71" customFormat="1" ht="32.25" customHeight="1">
      <c r="A22" s="84"/>
      <c r="B22" s="85" t="s">
        <v>587</v>
      </c>
      <c r="C22" s="86" t="s">
        <v>901</v>
      </c>
      <c r="D22" s="87" t="s">
        <v>901</v>
      </c>
      <c r="E22" s="152" t="s">
        <v>901</v>
      </c>
      <c r="F22" s="152" t="s">
        <v>901</v>
      </c>
      <c r="G22" s="88"/>
      <c r="H22" s="88"/>
      <c r="I22" s="88"/>
      <c r="J22" s="183" t="s">
        <v>901</v>
      </c>
      <c r="K22" s="184"/>
      <c r="L22" s="184"/>
      <c r="M22" s="185"/>
      <c r="N22" s="183">
        <v>0</v>
      </c>
      <c r="O22" s="89"/>
    </row>
    <row r="23" spans="1:15" s="71" customFormat="1" ht="32.25" customHeight="1">
      <c r="A23" s="84"/>
      <c r="B23" s="85" t="s">
        <v>588</v>
      </c>
      <c r="C23" s="86" t="s">
        <v>901</v>
      </c>
      <c r="D23" s="87" t="s">
        <v>901</v>
      </c>
      <c r="E23" s="152" t="s">
        <v>901</v>
      </c>
      <c r="F23" s="152" t="s">
        <v>901</v>
      </c>
      <c r="G23" s="88"/>
      <c r="H23" s="88"/>
      <c r="I23" s="88"/>
      <c r="J23" s="183" t="s">
        <v>901</v>
      </c>
      <c r="K23" s="184"/>
      <c r="L23" s="184"/>
      <c r="M23" s="185"/>
      <c r="N23" s="183">
        <v>0</v>
      </c>
      <c r="O23" s="89"/>
    </row>
    <row r="24" spans="1:15" s="71" customFormat="1" ht="32.25" customHeight="1">
      <c r="A24" s="84"/>
      <c r="B24" s="85" t="s">
        <v>589</v>
      </c>
      <c r="C24" s="86" t="s">
        <v>901</v>
      </c>
      <c r="D24" s="87" t="s">
        <v>901</v>
      </c>
      <c r="E24" s="152" t="s">
        <v>901</v>
      </c>
      <c r="F24" s="152" t="s">
        <v>901</v>
      </c>
      <c r="G24" s="88"/>
      <c r="H24" s="88"/>
      <c r="I24" s="88"/>
      <c r="J24" s="183" t="s">
        <v>901</v>
      </c>
      <c r="K24" s="184"/>
      <c r="L24" s="184"/>
      <c r="M24" s="185"/>
      <c r="N24" s="183">
        <v>0</v>
      </c>
      <c r="O24" s="89"/>
    </row>
    <row r="25" spans="1:15" s="71" customFormat="1" ht="32.25" customHeight="1">
      <c r="A25" s="84"/>
      <c r="B25" s="85" t="s">
        <v>590</v>
      </c>
      <c r="C25" s="86" t="s">
        <v>901</v>
      </c>
      <c r="D25" s="87" t="s">
        <v>901</v>
      </c>
      <c r="E25" s="152" t="s">
        <v>901</v>
      </c>
      <c r="F25" s="152" t="s">
        <v>901</v>
      </c>
      <c r="G25" s="88"/>
      <c r="H25" s="88"/>
      <c r="I25" s="88"/>
      <c r="J25" s="183" t="s">
        <v>901</v>
      </c>
      <c r="K25" s="184"/>
      <c r="L25" s="184"/>
      <c r="M25" s="185"/>
      <c r="N25" s="183">
        <v>0</v>
      </c>
      <c r="O25" s="89"/>
    </row>
    <row r="26" spans="1:16" s="71" customFormat="1" ht="32.25" customHeight="1">
      <c r="A26" s="84"/>
      <c r="B26" s="85" t="s">
        <v>591</v>
      </c>
      <c r="C26" s="86" t="s">
        <v>901</v>
      </c>
      <c r="D26" s="87" t="s">
        <v>901</v>
      </c>
      <c r="E26" s="152" t="s">
        <v>901</v>
      </c>
      <c r="F26" s="152" t="s">
        <v>901</v>
      </c>
      <c r="G26" s="88"/>
      <c r="H26" s="88"/>
      <c r="I26" s="88"/>
      <c r="J26" s="183" t="s">
        <v>901</v>
      </c>
      <c r="K26" s="184"/>
      <c r="L26" s="184"/>
      <c r="M26" s="185"/>
      <c r="N26" s="183">
        <v>0</v>
      </c>
      <c r="O26" s="89"/>
      <c r="P26" s="72"/>
    </row>
    <row r="27" spans="1:15" s="71" customFormat="1" ht="32.25" customHeight="1">
      <c r="A27" s="84"/>
      <c r="B27" s="85" t="s">
        <v>592</v>
      </c>
      <c r="C27" s="86" t="s">
        <v>901</v>
      </c>
      <c r="D27" s="87" t="s">
        <v>901</v>
      </c>
      <c r="E27" s="152" t="s">
        <v>901</v>
      </c>
      <c r="F27" s="152" t="s">
        <v>901</v>
      </c>
      <c r="G27" s="88"/>
      <c r="H27" s="88"/>
      <c r="I27" s="88"/>
      <c r="J27" s="183" t="s">
        <v>901</v>
      </c>
      <c r="K27" s="184"/>
      <c r="L27" s="184"/>
      <c r="M27" s="185"/>
      <c r="N27" s="183">
        <v>0</v>
      </c>
      <c r="O27" s="89"/>
    </row>
    <row r="28" spans="1:15" s="71" customFormat="1" ht="32.25" customHeight="1">
      <c r="A28" s="84"/>
      <c r="B28" s="85" t="s">
        <v>593</v>
      </c>
      <c r="C28" s="86" t="s">
        <v>901</v>
      </c>
      <c r="D28" s="87" t="s">
        <v>901</v>
      </c>
      <c r="E28" s="152" t="s">
        <v>901</v>
      </c>
      <c r="F28" s="152" t="s">
        <v>901</v>
      </c>
      <c r="G28" s="88"/>
      <c r="H28" s="88"/>
      <c r="I28" s="88"/>
      <c r="J28" s="183" t="s">
        <v>901</v>
      </c>
      <c r="K28" s="184"/>
      <c r="L28" s="184"/>
      <c r="M28" s="185"/>
      <c r="N28" s="183">
        <v>0</v>
      </c>
      <c r="O28" s="89"/>
    </row>
    <row r="29" spans="1:15" s="71" customFormat="1" ht="32.25" customHeight="1">
      <c r="A29" s="84"/>
      <c r="B29" s="85" t="s">
        <v>594</v>
      </c>
      <c r="C29" s="86" t="s">
        <v>901</v>
      </c>
      <c r="D29" s="87" t="s">
        <v>901</v>
      </c>
      <c r="E29" s="152" t="s">
        <v>901</v>
      </c>
      <c r="F29" s="152" t="s">
        <v>901</v>
      </c>
      <c r="G29" s="88"/>
      <c r="H29" s="88"/>
      <c r="I29" s="88"/>
      <c r="J29" s="183" t="s">
        <v>901</v>
      </c>
      <c r="K29" s="184"/>
      <c r="L29" s="184"/>
      <c r="M29" s="185"/>
      <c r="N29" s="183">
        <v>0</v>
      </c>
      <c r="O29" s="89"/>
    </row>
    <row r="30" spans="1:15" s="71" customFormat="1" ht="32.25" customHeight="1">
      <c r="A30" s="84"/>
      <c r="B30" s="85" t="s">
        <v>595</v>
      </c>
      <c r="C30" s="86" t="s">
        <v>901</v>
      </c>
      <c r="D30" s="87" t="s">
        <v>901</v>
      </c>
      <c r="E30" s="152" t="s">
        <v>901</v>
      </c>
      <c r="F30" s="152" t="s">
        <v>901</v>
      </c>
      <c r="G30" s="88"/>
      <c r="H30" s="88"/>
      <c r="I30" s="88"/>
      <c r="J30" s="183" t="s">
        <v>901</v>
      </c>
      <c r="K30" s="184"/>
      <c r="L30" s="184"/>
      <c r="M30" s="185"/>
      <c r="N30" s="183">
        <v>0</v>
      </c>
      <c r="O30" s="89"/>
    </row>
    <row r="31" spans="1:15" s="71" customFormat="1" ht="32.25" customHeight="1">
      <c r="A31" s="84"/>
      <c r="B31" s="85" t="s">
        <v>596</v>
      </c>
      <c r="C31" s="86" t="s">
        <v>901</v>
      </c>
      <c r="D31" s="87" t="s">
        <v>901</v>
      </c>
      <c r="E31" s="152" t="s">
        <v>901</v>
      </c>
      <c r="F31" s="152" t="s">
        <v>901</v>
      </c>
      <c r="G31" s="88"/>
      <c r="H31" s="88"/>
      <c r="I31" s="88"/>
      <c r="J31" s="183" t="s">
        <v>901</v>
      </c>
      <c r="K31" s="184"/>
      <c r="L31" s="184"/>
      <c r="M31" s="185"/>
      <c r="N31" s="183">
        <v>0</v>
      </c>
      <c r="O31" s="89"/>
    </row>
    <row r="32" spans="1:15" s="71" customFormat="1" ht="32.25" customHeight="1">
      <c r="A32" s="84"/>
      <c r="B32" s="85" t="s">
        <v>597</v>
      </c>
      <c r="C32" s="86" t="s">
        <v>901</v>
      </c>
      <c r="D32" s="87" t="s">
        <v>901</v>
      </c>
      <c r="E32" s="152" t="s">
        <v>901</v>
      </c>
      <c r="F32" s="152" t="s">
        <v>901</v>
      </c>
      <c r="G32" s="88"/>
      <c r="H32" s="88"/>
      <c r="I32" s="88"/>
      <c r="J32" s="183" t="s">
        <v>901</v>
      </c>
      <c r="K32" s="184"/>
      <c r="L32" s="184"/>
      <c r="M32" s="185"/>
      <c r="N32" s="183">
        <v>0</v>
      </c>
      <c r="O32" s="89"/>
    </row>
    <row r="33" spans="1:16" s="71" customFormat="1" ht="32.25" customHeight="1">
      <c r="A33" s="84"/>
      <c r="B33" s="85" t="s">
        <v>598</v>
      </c>
      <c r="C33" s="86" t="s">
        <v>901</v>
      </c>
      <c r="D33" s="87" t="s">
        <v>901</v>
      </c>
      <c r="E33" s="152" t="s">
        <v>901</v>
      </c>
      <c r="F33" s="152" t="s">
        <v>901</v>
      </c>
      <c r="G33" s="88"/>
      <c r="H33" s="88"/>
      <c r="I33" s="88"/>
      <c r="J33" s="183" t="s">
        <v>901</v>
      </c>
      <c r="K33" s="184"/>
      <c r="L33" s="184"/>
      <c r="M33" s="185"/>
      <c r="N33" s="183">
        <v>0</v>
      </c>
      <c r="O33" s="89"/>
      <c r="P33" s="72"/>
    </row>
    <row r="34" spans="1:15" s="71" customFormat="1" ht="32.25" customHeight="1">
      <c r="A34" s="84"/>
      <c r="B34" s="85" t="s">
        <v>599</v>
      </c>
      <c r="C34" s="86" t="s">
        <v>901</v>
      </c>
      <c r="D34" s="87" t="s">
        <v>901</v>
      </c>
      <c r="E34" s="152" t="s">
        <v>901</v>
      </c>
      <c r="F34" s="152" t="s">
        <v>901</v>
      </c>
      <c r="G34" s="88"/>
      <c r="H34" s="88"/>
      <c r="I34" s="88"/>
      <c r="J34" s="183" t="s">
        <v>901</v>
      </c>
      <c r="K34" s="184"/>
      <c r="L34" s="184"/>
      <c r="M34" s="185"/>
      <c r="N34" s="183">
        <v>0</v>
      </c>
      <c r="O34" s="89"/>
    </row>
    <row r="35" spans="1:15" s="71" customFormat="1" ht="32.25" customHeight="1">
      <c r="A35" s="84"/>
      <c r="B35" s="85" t="s">
        <v>600</v>
      </c>
      <c r="C35" s="86" t="s">
        <v>901</v>
      </c>
      <c r="D35" s="87" t="s">
        <v>901</v>
      </c>
      <c r="E35" s="152" t="s">
        <v>901</v>
      </c>
      <c r="F35" s="152" t="s">
        <v>901</v>
      </c>
      <c r="G35" s="88"/>
      <c r="H35" s="88"/>
      <c r="I35" s="88"/>
      <c r="J35" s="183" t="s">
        <v>901</v>
      </c>
      <c r="K35" s="184"/>
      <c r="L35" s="184"/>
      <c r="M35" s="185"/>
      <c r="N35" s="183">
        <v>0</v>
      </c>
      <c r="O35" s="89"/>
    </row>
    <row r="36" spans="1:15" s="71" customFormat="1" ht="32.25" customHeight="1">
      <c r="A36" s="84"/>
      <c r="B36" s="85" t="s">
        <v>601</v>
      </c>
      <c r="C36" s="86" t="s">
        <v>901</v>
      </c>
      <c r="D36" s="87" t="s">
        <v>901</v>
      </c>
      <c r="E36" s="152" t="s">
        <v>901</v>
      </c>
      <c r="F36" s="152" t="s">
        <v>901</v>
      </c>
      <c r="G36" s="88"/>
      <c r="H36" s="88"/>
      <c r="I36" s="88"/>
      <c r="J36" s="183" t="s">
        <v>901</v>
      </c>
      <c r="K36" s="184"/>
      <c r="L36" s="184"/>
      <c r="M36" s="185"/>
      <c r="N36" s="183">
        <v>0</v>
      </c>
      <c r="O36" s="89"/>
    </row>
    <row r="37" spans="1:15" s="71" customFormat="1" ht="32.25" customHeight="1">
      <c r="A37" s="84"/>
      <c r="B37" s="85" t="s">
        <v>602</v>
      </c>
      <c r="C37" s="86" t="s">
        <v>901</v>
      </c>
      <c r="D37" s="87" t="s">
        <v>901</v>
      </c>
      <c r="E37" s="152" t="s">
        <v>901</v>
      </c>
      <c r="F37" s="152" t="s">
        <v>901</v>
      </c>
      <c r="G37" s="88"/>
      <c r="H37" s="88"/>
      <c r="I37" s="88"/>
      <c r="J37" s="183" t="s">
        <v>901</v>
      </c>
      <c r="K37" s="184"/>
      <c r="L37" s="184"/>
      <c r="M37" s="185"/>
      <c r="N37" s="183">
        <v>0</v>
      </c>
      <c r="O37" s="89"/>
    </row>
    <row r="38" spans="1:15" s="75" customFormat="1" ht="9" customHeight="1">
      <c r="A38" s="73"/>
      <c r="B38" s="73"/>
      <c r="C38" s="73"/>
      <c r="D38" s="74"/>
      <c r="E38" s="73"/>
      <c r="N38" s="76"/>
      <c r="O38" s="73"/>
    </row>
    <row r="39" spans="1:15" s="75" customFormat="1" ht="25.5" customHeight="1">
      <c r="A39" s="323" t="s">
        <v>4</v>
      </c>
      <c r="B39" s="323"/>
      <c r="C39" s="323"/>
      <c r="D39" s="323"/>
      <c r="E39" s="77" t="s">
        <v>0</v>
      </c>
      <c r="F39" s="77" t="s">
        <v>1</v>
      </c>
      <c r="G39" s="324" t="s">
        <v>2</v>
      </c>
      <c r="H39" s="324"/>
      <c r="I39" s="324"/>
      <c r="J39" s="324"/>
      <c r="K39" s="324"/>
      <c r="L39" s="324"/>
      <c r="M39" s="77"/>
      <c r="N39" s="324" t="s">
        <v>3</v>
      </c>
      <c r="O39" s="324"/>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1" r:id="rId2"/>
  <drawing r:id="rId1"/>
</worksheet>
</file>

<file path=xl/worksheets/sheet19.xml><?xml version="1.0" encoding="utf-8"?>
<worksheet xmlns="http://schemas.openxmlformats.org/spreadsheetml/2006/main" xmlns:r="http://schemas.openxmlformats.org/officeDocument/2006/relationships">
  <sheetPr>
    <tabColor rgb="FF00B050"/>
  </sheetPr>
  <dimension ref="A1:P39"/>
  <sheetViews>
    <sheetView view="pageBreakPreview" zoomScale="106" zoomScaleSheetLayoutView="106" zoomScalePageLayoutView="0" workbookViewId="0" topLeftCell="A1">
      <selection activeCell="Q14" sqref="Q14"/>
    </sheetView>
  </sheetViews>
  <sheetFormatPr defaultColWidth="9.140625" defaultRowHeight="12.75"/>
  <cols>
    <col min="1" max="1" width="6.00390625" style="78" customWidth="1"/>
    <col min="2" max="2" width="16.421875" style="78" hidden="1" customWidth="1"/>
    <col min="3" max="3" width="7.00390625" style="78" customWidth="1"/>
    <col min="4" max="4" width="14.8515625" style="79" customWidth="1"/>
    <col min="5" max="5" width="25.8515625" style="78" customWidth="1"/>
    <col min="6" max="6" width="26.8515625" style="2" customWidth="1"/>
    <col min="7" max="9" width="7.7109375" style="2" customWidth="1"/>
    <col min="10" max="10" width="8.421875" style="2" customWidth="1"/>
    <col min="11" max="12" width="7.7109375" style="2" customWidth="1"/>
    <col min="13" max="13" width="7.421875" style="2" customWidth="1"/>
    <col min="14" max="14" width="9.140625" style="80" customWidth="1"/>
    <col min="15" max="15" width="7.7109375" style="78" customWidth="1"/>
    <col min="16" max="16" width="9.140625" style="2" customWidth="1"/>
    <col min="17" max="16384" width="9.140625" style="2" customWidth="1"/>
  </cols>
  <sheetData>
    <row r="1" spans="1:15" ht="48.75" customHeight="1">
      <c r="A1" s="328" t="s">
        <v>728</v>
      </c>
      <c r="B1" s="328"/>
      <c r="C1" s="328"/>
      <c r="D1" s="328"/>
      <c r="E1" s="328"/>
      <c r="F1" s="328"/>
      <c r="G1" s="328"/>
      <c r="H1" s="328"/>
      <c r="I1" s="328"/>
      <c r="J1" s="328"/>
      <c r="K1" s="328"/>
      <c r="L1" s="328"/>
      <c r="M1" s="328"/>
      <c r="N1" s="328"/>
      <c r="O1" s="328"/>
    </row>
    <row r="2" spans="1:15" ht="25.5" customHeight="1">
      <c r="A2" s="329" t="s">
        <v>900</v>
      </c>
      <c r="B2" s="329"/>
      <c r="C2" s="329"/>
      <c r="D2" s="329"/>
      <c r="E2" s="329"/>
      <c r="F2" s="329"/>
      <c r="G2" s="329"/>
      <c r="H2" s="329"/>
      <c r="I2" s="329"/>
      <c r="J2" s="329"/>
      <c r="K2" s="329"/>
      <c r="L2" s="329"/>
      <c r="M2" s="329"/>
      <c r="N2" s="329"/>
      <c r="O2" s="329"/>
    </row>
    <row r="3" spans="1:15" s="3" customFormat="1" ht="20.25" customHeight="1">
      <c r="A3" s="330" t="s">
        <v>138</v>
      </c>
      <c r="B3" s="330"/>
      <c r="C3" s="330"/>
      <c r="D3" s="331" t="s">
        <v>475</v>
      </c>
      <c r="E3" s="331"/>
      <c r="F3" s="182" t="s">
        <v>132</v>
      </c>
      <c r="G3" s="332">
        <v>1200</v>
      </c>
      <c r="H3" s="332"/>
      <c r="I3" s="334" t="s">
        <v>137</v>
      </c>
      <c r="J3" s="334"/>
      <c r="K3" s="335" t="s">
        <v>739</v>
      </c>
      <c r="L3" s="335"/>
      <c r="M3" s="335"/>
      <c r="N3" s="335"/>
      <c r="O3" s="335"/>
    </row>
    <row r="4" spans="1:15" s="3" customFormat="1" ht="17.25" customHeight="1">
      <c r="A4" s="325" t="s">
        <v>139</v>
      </c>
      <c r="B4" s="325"/>
      <c r="C4" s="325"/>
      <c r="D4" s="338" t="s">
        <v>472</v>
      </c>
      <c r="E4" s="338"/>
      <c r="F4" s="120" t="s">
        <v>205</v>
      </c>
      <c r="G4" s="121" t="s">
        <v>603</v>
      </c>
      <c r="H4" s="82"/>
      <c r="I4" s="325" t="s">
        <v>136</v>
      </c>
      <c r="J4" s="325"/>
      <c r="K4" s="326" t="s">
        <v>732</v>
      </c>
      <c r="L4" s="326"/>
      <c r="M4" s="326"/>
      <c r="N4" s="326"/>
      <c r="O4" s="326"/>
    </row>
    <row r="5" spans="1:15" ht="13.5" customHeight="1">
      <c r="A5" s="4"/>
      <c r="B5" s="4"/>
      <c r="C5" s="4"/>
      <c r="D5" s="8"/>
      <c r="E5" s="5"/>
      <c r="F5" s="6"/>
      <c r="G5" s="7"/>
      <c r="H5" s="7"/>
      <c r="I5" s="7"/>
      <c r="J5" s="7"/>
      <c r="K5" s="7"/>
      <c r="L5" s="7"/>
      <c r="M5" s="337">
        <v>42127.74080543982</v>
      </c>
      <c r="N5" s="337"/>
      <c r="O5" s="337"/>
    </row>
    <row r="6" spans="1:15" ht="15.75">
      <c r="A6" s="327" t="s">
        <v>6</v>
      </c>
      <c r="B6" s="327"/>
      <c r="C6" s="336" t="s">
        <v>108</v>
      </c>
      <c r="D6" s="336" t="s">
        <v>140</v>
      </c>
      <c r="E6" s="327" t="s">
        <v>7</v>
      </c>
      <c r="F6" s="327" t="s">
        <v>20</v>
      </c>
      <c r="G6" s="339" t="s">
        <v>482</v>
      </c>
      <c r="H6" s="339"/>
      <c r="I6" s="339"/>
      <c r="J6" s="339"/>
      <c r="K6" s="339"/>
      <c r="L6" s="339"/>
      <c r="M6" s="339"/>
      <c r="N6" s="333" t="s">
        <v>8</v>
      </c>
      <c r="O6" s="333" t="s">
        <v>281</v>
      </c>
    </row>
    <row r="7" spans="1:15" ht="31.5">
      <c r="A7" s="327"/>
      <c r="B7" s="327"/>
      <c r="C7" s="336"/>
      <c r="D7" s="336"/>
      <c r="E7" s="327"/>
      <c r="F7" s="327"/>
      <c r="G7" s="181">
        <v>1</v>
      </c>
      <c r="H7" s="181">
        <v>2</v>
      </c>
      <c r="I7" s="181">
        <v>3</v>
      </c>
      <c r="J7" s="181" t="s">
        <v>135</v>
      </c>
      <c r="K7" s="181">
        <v>4</v>
      </c>
      <c r="L7" s="181">
        <v>5</v>
      </c>
      <c r="M7" s="181">
        <v>6</v>
      </c>
      <c r="N7" s="333"/>
      <c r="O7" s="333"/>
    </row>
    <row r="8" spans="1:15" s="71" customFormat="1" ht="30" customHeight="1">
      <c r="A8" s="84">
        <v>1</v>
      </c>
      <c r="B8" s="85" t="s">
        <v>609</v>
      </c>
      <c r="C8" s="86">
        <v>308</v>
      </c>
      <c r="D8" s="87">
        <v>34907</v>
      </c>
      <c r="E8" s="152" t="s">
        <v>872</v>
      </c>
      <c r="F8" s="152" t="s">
        <v>798</v>
      </c>
      <c r="G8" s="137">
        <v>1362</v>
      </c>
      <c r="H8" s="137">
        <v>1374</v>
      </c>
      <c r="I8" s="137" t="s">
        <v>896</v>
      </c>
      <c r="J8" s="183">
        <v>1374</v>
      </c>
      <c r="K8" s="184" t="s">
        <v>896</v>
      </c>
      <c r="L8" s="184" t="s">
        <v>896</v>
      </c>
      <c r="M8" s="185">
        <v>1368</v>
      </c>
      <c r="N8" s="183">
        <v>1374</v>
      </c>
      <c r="O8" s="89"/>
    </row>
    <row r="9" spans="1:15" s="71" customFormat="1" ht="30" customHeight="1">
      <c r="A9" s="84">
        <v>2</v>
      </c>
      <c r="B9" s="85" t="s">
        <v>608</v>
      </c>
      <c r="C9" s="86">
        <v>298</v>
      </c>
      <c r="D9" s="87">
        <v>34763</v>
      </c>
      <c r="E9" s="152" t="s">
        <v>871</v>
      </c>
      <c r="F9" s="152" t="s">
        <v>763</v>
      </c>
      <c r="G9" s="137">
        <v>1185</v>
      </c>
      <c r="H9" s="137">
        <v>1236</v>
      </c>
      <c r="I9" s="137">
        <v>1234</v>
      </c>
      <c r="J9" s="183">
        <v>1236</v>
      </c>
      <c r="K9" s="184" t="s">
        <v>896</v>
      </c>
      <c r="L9" s="184">
        <v>1246</v>
      </c>
      <c r="M9" s="185">
        <v>1271</v>
      </c>
      <c r="N9" s="183">
        <v>1271</v>
      </c>
      <c r="O9" s="89"/>
    </row>
    <row r="10" spans="1:15" s="71" customFormat="1" ht="30" customHeight="1" thickBot="1">
      <c r="A10" s="223">
        <v>3</v>
      </c>
      <c r="B10" s="224" t="s">
        <v>605</v>
      </c>
      <c r="C10" s="225">
        <v>168</v>
      </c>
      <c r="D10" s="226">
        <v>34634</v>
      </c>
      <c r="E10" s="227" t="s">
        <v>867</v>
      </c>
      <c r="F10" s="227" t="s">
        <v>725</v>
      </c>
      <c r="G10" s="228">
        <v>1248</v>
      </c>
      <c r="H10" s="228">
        <v>1248</v>
      </c>
      <c r="I10" s="228" t="s">
        <v>896</v>
      </c>
      <c r="J10" s="229">
        <v>1248</v>
      </c>
      <c r="K10" s="230" t="s">
        <v>896</v>
      </c>
      <c r="L10" s="230">
        <v>1259</v>
      </c>
      <c r="M10" s="231" t="s">
        <v>896</v>
      </c>
      <c r="N10" s="229">
        <v>1259</v>
      </c>
      <c r="O10" s="232"/>
    </row>
    <row r="11" spans="1:15" s="71" customFormat="1" ht="30" customHeight="1" thickTop="1">
      <c r="A11" s="204">
        <v>4</v>
      </c>
      <c r="B11" s="205" t="s">
        <v>607</v>
      </c>
      <c r="C11" s="206">
        <v>280</v>
      </c>
      <c r="D11" s="207">
        <v>33604</v>
      </c>
      <c r="E11" s="208" t="s">
        <v>869</v>
      </c>
      <c r="F11" s="208" t="s">
        <v>761</v>
      </c>
      <c r="G11" s="222">
        <v>712</v>
      </c>
      <c r="H11" s="222">
        <v>770</v>
      </c>
      <c r="I11" s="222">
        <v>763</v>
      </c>
      <c r="J11" s="210">
        <v>770</v>
      </c>
      <c r="K11" s="211">
        <v>731</v>
      </c>
      <c r="L11" s="211">
        <v>729</v>
      </c>
      <c r="M11" s="212" t="s">
        <v>897</v>
      </c>
      <c r="N11" s="210">
        <v>770</v>
      </c>
      <c r="O11" s="213"/>
    </row>
    <row r="12" spans="1:16" s="71" customFormat="1" ht="30" customHeight="1">
      <c r="A12" s="84" t="s">
        <v>897</v>
      </c>
      <c r="B12" s="85" t="s">
        <v>606</v>
      </c>
      <c r="C12" s="86">
        <v>251</v>
      </c>
      <c r="D12" s="87">
        <v>33970</v>
      </c>
      <c r="E12" s="152" t="s">
        <v>868</v>
      </c>
      <c r="F12" s="152" t="s">
        <v>832</v>
      </c>
      <c r="G12" s="137"/>
      <c r="H12" s="137"/>
      <c r="I12" s="137"/>
      <c r="J12" s="183" t="s">
        <v>901</v>
      </c>
      <c r="K12" s="184"/>
      <c r="L12" s="184"/>
      <c r="M12" s="185"/>
      <c r="N12" s="183" t="s">
        <v>742</v>
      </c>
      <c r="O12" s="89"/>
      <c r="P12" s="72"/>
    </row>
    <row r="13" spans="1:15" s="71" customFormat="1" ht="30" customHeight="1">
      <c r="A13" s="84" t="s">
        <v>764</v>
      </c>
      <c r="B13" s="85" t="s">
        <v>610</v>
      </c>
      <c r="C13" s="86" t="s">
        <v>901</v>
      </c>
      <c r="D13" s="87" t="s">
        <v>901</v>
      </c>
      <c r="E13" s="152" t="s">
        <v>901</v>
      </c>
      <c r="F13" s="152" t="s">
        <v>901</v>
      </c>
      <c r="G13" s="137"/>
      <c r="H13" s="137"/>
      <c r="I13" s="137"/>
      <c r="J13" s="183" t="s">
        <v>901</v>
      </c>
      <c r="K13" s="184"/>
      <c r="L13" s="184"/>
      <c r="M13" s="185"/>
      <c r="N13" s="183">
        <v>0</v>
      </c>
      <c r="O13" s="89"/>
    </row>
    <row r="14" spans="1:15" s="71" customFormat="1" ht="30" customHeight="1">
      <c r="A14" s="84"/>
      <c r="B14" s="85" t="s">
        <v>611</v>
      </c>
      <c r="C14" s="86" t="s">
        <v>901</v>
      </c>
      <c r="D14" s="87" t="s">
        <v>901</v>
      </c>
      <c r="E14" s="152" t="s">
        <v>901</v>
      </c>
      <c r="F14" s="152" t="s">
        <v>901</v>
      </c>
      <c r="G14" s="137"/>
      <c r="H14" s="137"/>
      <c r="I14" s="137"/>
      <c r="J14" s="183" t="s">
        <v>901</v>
      </c>
      <c r="K14" s="184"/>
      <c r="L14" s="184"/>
      <c r="M14" s="185"/>
      <c r="N14" s="183">
        <v>0</v>
      </c>
      <c r="O14" s="89"/>
    </row>
    <row r="15" spans="1:15" s="71" customFormat="1" ht="30" customHeight="1">
      <c r="A15" s="84"/>
      <c r="B15" s="85" t="s">
        <v>612</v>
      </c>
      <c r="C15" s="86" t="s">
        <v>901</v>
      </c>
      <c r="D15" s="87" t="s">
        <v>901</v>
      </c>
      <c r="E15" s="152" t="s">
        <v>901</v>
      </c>
      <c r="F15" s="152" t="s">
        <v>901</v>
      </c>
      <c r="G15" s="137"/>
      <c r="H15" s="137"/>
      <c r="I15" s="137"/>
      <c r="J15" s="183" t="s">
        <v>901</v>
      </c>
      <c r="K15" s="184"/>
      <c r="L15" s="184"/>
      <c r="M15" s="185"/>
      <c r="N15" s="183">
        <v>0</v>
      </c>
      <c r="O15" s="89"/>
    </row>
    <row r="16" spans="1:15" s="71" customFormat="1" ht="30" customHeight="1">
      <c r="A16" s="84"/>
      <c r="B16" s="85" t="s">
        <v>613</v>
      </c>
      <c r="C16" s="86" t="s">
        <v>901</v>
      </c>
      <c r="D16" s="87" t="s">
        <v>901</v>
      </c>
      <c r="E16" s="152" t="s">
        <v>901</v>
      </c>
      <c r="F16" s="152" t="s">
        <v>901</v>
      </c>
      <c r="G16" s="137"/>
      <c r="H16" s="137"/>
      <c r="I16" s="137"/>
      <c r="J16" s="183" t="s">
        <v>901</v>
      </c>
      <c r="K16" s="184"/>
      <c r="L16" s="184"/>
      <c r="M16" s="185"/>
      <c r="N16" s="183">
        <v>0</v>
      </c>
      <c r="O16" s="89"/>
    </row>
    <row r="17" spans="1:15" s="71" customFormat="1" ht="30" customHeight="1">
      <c r="A17" s="84"/>
      <c r="B17" s="85" t="s">
        <v>614</v>
      </c>
      <c r="C17" s="86" t="s">
        <v>901</v>
      </c>
      <c r="D17" s="87" t="s">
        <v>901</v>
      </c>
      <c r="E17" s="152" t="s">
        <v>901</v>
      </c>
      <c r="F17" s="152" t="s">
        <v>901</v>
      </c>
      <c r="G17" s="137"/>
      <c r="H17" s="137"/>
      <c r="I17" s="137"/>
      <c r="J17" s="183" t="s">
        <v>901</v>
      </c>
      <c r="K17" s="184"/>
      <c r="L17" s="184"/>
      <c r="M17" s="185"/>
      <c r="N17" s="183">
        <v>0</v>
      </c>
      <c r="O17" s="89"/>
    </row>
    <row r="18" spans="1:15" s="71" customFormat="1" ht="30" customHeight="1">
      <c r="A18" s="84"/>
      <c r="B18" s="85" t="s">
        <v>615</v>
      </c>
      <c r="C18" s="86" t="s">
        <v>901</v>
      </c>
      <c r="D18" s="87" t="s">
        <v>901</v>
      </c>
      <c r="E18" s="152" t="s">
        <v>901</v>
      </c>
      <c r="F18" s="152" t="s">
        <v>901</v>
      </c>
      <c r="G18" s="137"/>
      <c r="H18" s="137"/>
      <c r="I18" s="137"/>
      <c r="J18" s="183" t="s">
        <v>901</v>
      </c>
      <c r="K18" s="184"/>
      <c r="L18" s="184"/>
      <c r="M18" s="185"/>
      <c r="N18" s="183">
        <v>0</v>
      </c>
      <c r="O18" s="89"/>
    </row>
    <row r="19" spans="1:16" s="71" customFormat="1" ht="30" customHeight="1">
      <c r="A19" s="84"/>
      <c r="B19" s="85" t="s">
        <v>616</v>
      </c>
      <c r="C19" s="86" t="s">
        <v>901</v>
      </c>
      <c r="D19" s="87" t="s">
        <v>901</v>
      </c>
      <c r="E19" s="152" t="s">
        <v>901</v>
      </c>
      <c r="F19" s="152" t="s">
        <v>901</v>
      </c>
      <c r="G19" s="137"/>
      <c r="H19" s="137"/>
      <c r="I19" s="137"/>
      <c r="J19" s="183" t="s">
        <v>901</v>
      </c>
      <c r="K19" s="184"/>
      <c r="L19" s="184"/>
      <c r="M19" s="185"/>
      <c r="N19" s="183">
        <v>0</v>
      </c>
      <c r="O19" s="89"/>
      <c r="P19" s="72"/>
    </row>
    <row r="20" spans="1:15" s="71" customFormat="1" ht="30" customHeight="1">
      <c r="A20" s="84"/>
      <c r="B20" s="85" t="s">
        <v>617</v>
      </c>
      <c r="C20" s="86" t="s">
        <v>901</v>
      </c>
      <c r="D20" s="87" t="s">
        <v>901</v>
      </c>
      <c r="E20" s="152" t="s">
        <v>901</v>
      </c>
      <c r="F20" s="152" t="s">
        <v>901</v>
      </c>
      <c r="G20" s="137"/>
      <c r="H20" s="137"/>
      <c r="I20" s="137"/>
      <c r="J20" s="183" t="s">
        <v>901</v>
      </c>
      <c r="K20" s="184"/>
      <c r="L20" s="184"/>
      <c r="M20" s="185"/>
      <c r="N20" s="183">
        <v>0</v>
      </c>
      <c r="O20" s="89"/>
    </row>
    <row r="21" spans="1:15" s="71" customFormat="1" ht="30" customHeight="1">
      <c r="A21" s="84"/>
      <c r="B21" s="85" t="s">
        <v>618</v>
      </c>
      <c r="C21" s="86" t="s">
        <v>901</v>
      </c>
      <c r="D21" s="87" t="s">
        <v>901</v>
      </c>
      <c r="E21" s="152" t="s">
        <v>901</v>
      </c>
      <c r="F21" s="152" t="s">
        <v>901</v>
      </c>
      <c r="G21" s="137"/>
      <c r="H21" s="137"/>
      <c r="I21" s="137"/>
      <c r="J21" s="183" t="s">
        <v>901</v>
      </c>
      <c r="K21" s="184"/>
      <c r="L21" s="184"/>
      <c r="M21" s="185"/>
      <c r="N21" s="183">
        <v>0</v>
      </c>
      <c r="O21" s="89"/>
    </row>
    <row r="22" spans="1:15" s="71" customFormat="1" ht="30" customHeight="1">
      <c r="A22" s="84"/>
      <c r="B22" s="85" t="s">
        <v>619</v>
      </c>
      <c r="C22" s="86" t="s">
        <v>901</v>
      </c>
      <c r="D22" s="87" t="s">
        <v>901</v>
      </c>
      <c r="E22" s="152" t="s">
        <v>901</v>
      </c>
      <c r="F22" s="152" t="s">
        <v>901</v>
      </c>
      <c r="G22" s="137"/>
      <c r="H22" s="137"/>
      <c r="I22" s="137"/>
      <c r="J22" s="183" t="s">
        <v>901</v>
      </c>
      <c r="K22" s="184"/>
      <c r="L22" s="184"/>
      <c r="M22" s="185"/>
      <c r="N22" s="183">
        <v>0</v>
      </c>
      <c r="O22" s="89"/>
    </row>
    <row r="23" spans="1:15" s="71" customFormat="1" ht="30" customHeight="1">
      <c r="A23" s="84"/>
      <c r="B23" s="85" t="s">
        <v>620</v>
      </c>
      <c r="C23" s="86" t="s">
        <v>901</v>
      </c>
      <c r="D23" s="87" t="s">
        <v>901</v>
      </c>
      <c r="E23" s="152" t="s">
        <v>901</v>
      </c>
      <c r="F23" s="152" t="s">
        <v>901</v>
      </c>
      <c r="G23" s="137"/>
      <c r="H23" s="137"/>
      <c r="I23" s="137"/>
      <c r="J23" s="183" t="s">
        <v>901</v>
      </c>
      <c r="K23" s="184"/>
      <c r="L23" s="184"/>
      <c r="M23" s="185"/>
      <c r="N23" s="183">
        <v>0</v>
      </c>
      <c r="O23" s="89"/>
    </row>
    <row r="24" spans="1:15" s="71" customFormat="1" ht="30" customHeight="1">
      <c r="A24" s="84"/>
      <c r="B24" s="85" t="s">
        <v>621</v>
      </c>
      <c r="C24" s="86" t="s">
        <v>901</v>
      </c>
      <c r="D24" s="87" t="s">
        <v>901</v>
      </c>
      <c r="E24" s="152" t="s">
        <v>901</v>
      </c>
      <c r="F24" s="152" t="s">
        <v>901</v>
      </c>
      <c r="G24" s="137"/>
      <c r="H24" s="137"/>
      <c r="I24" s="137"/>
      <c r="J24" s="183" t="s">
        <v>901</v>
      </c>
      <c r="K24" s="184"/>
      <c r="L24" s="184"/>
      <c r="M24" s="185"/>
      <c r="N24" s="183">
        <v>0</v>
      </c>
      <c r="O24" s="89"/>
    </row>
    <row r="25" spans="1:15" s="71" customFormat="1" ht="30" customHeight="1">
      <c r="A25" s="84"/>
      <c r="B25" s="85" t="s">
        <v>622</v>
      </c>
      <c r="C25" s="86" t="s">
        <v>901</v>
      </c>
      <c r="D25" s="87" t="s">
        <v>901</v>
      </c>
      <c r="E25" s="152" t="s">
        <v>901</v>
      </c>
      <c r="F25" s="152" t="s">
        <v>901</v>
      </c>
      <c r="G25" s="137"/>
      <c r="H25" s="137"/>
      <c r="I25" s="137"/>
      <c r="J25" s="183" t="s">
        <v>901</v>
      </c>
      <c r="K25" s="184"/>
      <c r="L25" s="184"/>
      <c r="M25" s="185"/>
      <c r="N25" s="183">
        <v>0</v>
      </c>
      <c r="O25" s="89"/>
    </row>
    <row r="26" spans="1:16" s="71" customFormat="1" ht="30" customHeight="1">
      <c r="A26" s="84"/>
      <c r="B26" s="85" t="s">
        <v>623</v>
      </c>
      <c r="C26" s="86" t="s">
        <v>901</v>
      </c>
      <c r="D26" s="87" t="s">
        <v>901</v>
      </c>
      <c r="E26" s="152" t="s">
        <v>901</v>
      </c>
      <c r="F26" s="152" t="s">
        <v>901</v>
      </c>
      <c r="G26" s="137"/>
      <c r="H26" s="137"/>
      <c r="I26" s="137"/>
      <c r="J26" s="183" t="s">
        <v>901</v>
      </c>
      <c r="K26" s="184"/>
      <c r="L26" s="184"/>
      <c r="M26" s="185"/>
      <c r="N26" s="183">
        <v>0</v>
      </c>
      <c r="O26" s="89"/>
      <c r="P26" s="72"/>
    </row>
    <row r="27" spans="1:15" s="71" customFormat="1" ht="30" customHeight="1">
      <c r="A27" s="84"/>
      <c r="B27" s="85" t="s">
        <v>624</v>
      </c>
      <c r="C27" s="86" t="s">
        <v>901</v>
      </c>
      <c r="D27" s="87" t="s">
        <v>901</v>
      </c>
      <c r="E27" s="152" t="s">
        <v>901</v>
      </c>
      <c r="F27" s="152" t="s">
        <v>901</v>
      </c>
      <c r="G27" s="137"/>
      <c r="H27" s="137"/>
      <c r="I27" s="137"/>
      <c r="J27" s="183" t="s">
        <v>901</v>
      </c>
      <c r="K27" s="184"/>
      <c r="L27" s="184"/>
      <c r="M27" s="185"/>
      <c r="N27" s="183">
        <v>0</v>
      </c>
      <c r="O27" s="89"/>
    </row>
    <row r="28" spans="1:15" s="71" customFormat="1" ht="30" customHeight="1">
      <c r="A28" s="84"/>
      <c r="B28" s="85" t="s">
        <v>625</v>
      </c>
      <c r="C28" s="86" t="s">
        <v>901</v>
      </c>
      <c r="D28" s="87" t="s">
        <v>901</v>
      </c>
      <c r="E28" s="152" t="s">
        <v>901</v>
      </c>
      <c r="F28" s="152" t="s">
        <v>901</v>
      </c>
      <c r="G28" s="137"/>
      <c r="H28" s="137"/>
      <c r="I28" s="137"/>
      <c r="J28" s="183" t="s">
        <v>901</v>
      </c>
      <c r="K28" s="184"/>
      <c r="L28" s="184"/>
      <c r="M28" s="185"/>
      <c r="N28" s="183">
        <v>0</v>
      </c>
      <c r="O28" s="89"/>
    </row>
    <row r="29" spans="1:15" s="71" customFormat="1" ht="30" customHeight="1">
      <c r="A29" s="84"/>
      <c r="B29" s="85" t="s">
        <v>626</v>
      </c>
      <c r="C29" s="86" t="s">
        <v>901</v>
      </c>
      <c r="D29" s="87" t="s">
        <v>901</v>
      </c>
      <c r="E29" s="152" t="s">
        <v>901</v>
      </c>
      <c r="F29" s="152" t="s">
        <v>901</v>
      </c>
      <c r="G29" s="137"/>
      <c r="H29" s="137"/>
      <c r="I29" s="137"/>
      <c r="J29" s="183" t="s">
        <v>901</v>
      </c>
      <c r="K29" s="184"/>
      <c r="L29" s="184"/>
      <c r="M29" s="185"/>
      <c r="N29" s="183">
        <v>0</v>
      </c>
      <c r="O29" s="89"/>
    </row>
    <row r="30" spans="1:15" s="71" customFormat="1" ht="30" customHeight="1">
      <c r="A30" s="84"/>
      <c r="B30" s="85" t="s">
        <v>627</v>
      </c>
      <c r="C30" s="86" t="s">
        <v>901</v>
      </c>
      <c r="D30" s="87" t="s">
        <v>901</v>
      </c>
      <c r="E30" s="152" t="s">
        <v>901</v>
      </c>
      <c r="F30" s="152" t="s">
        <v>901</v>
      </c>
      <c r="G30" s="137"/>
      <c r="H30" s="137"/>
      <c r="I30" s="137"/>
      <c r="J30" s="183" t="s">
        <v>901</v>
      </c>
      <c r="K30" s="184"/>
      <c r="L30" s="184"/>
      <c r="M30" s="185"/>
      <c r="N30" s="183">
        <v>0</v>
      </c>
      <c r="O30" s="89"/>
    </row>
    <row r="31" spans="1:15" s="71" customFormat="1" ht="30" customHeight="1">
      <c r="A31" s="84"/>
      <c r="B31" s="85" t="s">
        <v>628</v>
      </c>
      <c r="C31" s="86" t="s">
        <v>901</v>
      </c>
      <c r="D31" s="87" t="s">
        <v>901</v>
      </c>
      <c r="E31" s="152" t="s">
        <v>901</v>
      </c>
      <c r="F31" s="152" t="s">
        <v>901</v>
      </c>
      <c r="G31" s="137"/>
      <c r="H31" s="137"/>
      <c r="I31" s="137"/>
      <c r="J31" s="183" t="s">
        <v>901</v>
      </c>
      <c r="K31" s="184"/>
      <c r="L31" s="184"/>
      <c r="M31" s="185"/>
      <c r="N31" s="183">
        <v>0</v>
      </c>
      <c r="O31" s="89"/>
    </row>
    <row r="32" spans="1:15" s="71" customFormat="1" ht="30" customHeight="1">
      <c r="A32" s="84"/>
      <c r="B32" s="85" t="s">
        <v>629</v>
      </c>
      <c r="C32" s="86" t="s">
        <v>901</v>
      </c>
      <c r="D32" s="87" t="s">
        <v>901</v>
      </c>
      <c r="E32" s="152" t="s">
        <v>901</v>
      </c>
      <c r="F32" s="152" t="s">
        <v>901</v>
      </c>
      <c r="G32" s="137"/>
      <c r="H32" s="137"/>
      <c r="I32" s="137"/>
      <c r="J32" s="183" t="s">
        <v>901</v>
      </c>
      <c r="K32" s="184"/>
      <c r="L32" s="184"/>
      <c r="M32" s="185"/>
      <c r="N32" s="183">
        <v>0</v>
      </c>
      <c r="O32" s="89"/>
    </row>
    <row r="33" spans="1:16" s="71" customFormat="1" ht="30" customHeight="1">
      <c r="A33" s="84"/>
      <c r="B33" s="85" t="s">
        <v>630</v>
      </c>
      <c r="C33" s="86" t="s">
        <v>901</v>
      </c>
      <c r="D33" s="87" t="s">
        <v>901</v>
      </c>
      <c r="E33" s="152" t="s">
        <v>901</v>
      </c>
      <c r="F33" s="152" t="s">
        <v>901</v>
      </c>
      <c r="G33" s="137"/>
      <c r="H33" s="137"/>
      <c r="I33" s="137"/>
      <c r="J33" s="183" t="s">
        <v>901</v>
      </c>
      <c r="K33" s="184"/>
      <c r="L33" s="184"/>
      <c r="M33" s="185"/>
      <c r="N33" s="183">
        <v>0</v>
      </c>
      <c r="O33" s="89"/>
      <c r="P33" s="72"/>
    </row>
    <row r="34" spans="1:15" s="71" customFormat="1" ht="30" customHeight="1">
      <c r="A34" s="84"/>
      <c r="B34" s="85" t="s">
        <v>631</v>
      </c>
      <c r="C34" s="86" t="s">
        <v>901</v>
      </c>
      <c r="D34" s="87" t="s">
        <v>901</v>
      </c>
      <c r="E34" s="152" t="s">
        <v>901</v>
      </c>
      <c r="F34" s="152" t="s">
        <v>901</v>
      </c>
      <c r="G34" s="137"/>
      <c r="H34" s="137"/>
      <c r="I34" s="137"/>
      <c r="J34" s="183" t="s">
        <v>901</v>
      </c>
      <c r="K34" s="184"/>
      <c r="L34" s="184"/>
      <c r="M34" s="185"/>
      <c r="N34" s="183">
        <v>0</v>
      </c>
      <c r="O34" s="89"/>
    </row>
    <row r="35" spans="1:15" s="71" customFormat="1" ht="30" customHeight="1">
      <c r="A35" s="84"/>
      <c r="B35" s="85" t="s">
        <v>632</v>
      </c>
      <c r="C35" s="86" t="s">
        <v>901</v>
      </c>
      <c r="D35" s="87" t="s">
        <v>901</v>
      </c>
      <c r="E35" s="152" t="s">
        <v>901</v>
      </c>
      <c r="F35" s="152" t="s">
        <v>901</v>
      </c>
      <c r="G35" s="137"/>
      <c r="H35" s="137"/>
      <c r="I35" s="137"/>
      <c r="J35" s="183" t="s">
        <v>901</v>
      </c>
      <c r="K35" s="184"/>
      <c r="L35" s="184"/>
      <c r="M35" s="185"/>
      <c r="N35" s="183">
        <v>0</v>
      </c>
      <c r="O35" s="89"/>
    </row>
    <row r="36" spans="1:15" s="71" customFormat="1" ht="30" customHeight="1">
      <c r="A36" s="84"/>
      <c r="B36" s="85" t="s">
        <v>633</v>
      </c>
      <c r="C36" s="86" t="s">
        <v>901</v>
      </c>
      <c r="D36" s="87" t="s">
        <v>901</v>
      </c>
      <c r="E36" s="152" t="s">
        <v>901</v>
      </c>
      <c r="F36" s="152" t="s">
        <v>901</v>
      </c>
      <c r="G36" s="137"/>
      <c r="H36" s="137"/>
      <c r="I36" s="137"/>
      <c r="J36" s="183" t="s">
        <v>901</v>
      </c>
      <c r="K36" s="184"/>
      <c r="L36" s="184"/>
      <c r="M36" s="185"/>
      <c r="N36" s="183">
        <v>0</v>
      </c>
      <c r="O36" s="89"/>
    </row>
    <row r="37" spans="1:15" s="71" customFormat="1" ht="30" customHeight="1">
      <c r="A37" s="84"/>
      <c r="B37" s="85" t="s">
        <v>634</v>
      </c>
      <c r="C37" s="86" t="s">
        <v>901</v>
      </c>
      <c r="D37" s="87" t="s">
        <v>901</v>
      </c>
      <c r="E37" s="152" t="s">
        <v>901</v>
      </c>
      <c r="F37" s="152" t="s">
        <v>901</v>
      </c>
      <c r="G37" s="137"/>
      <c r="H37" s="137"/>
      <c r="I37" s="137"/>
      <c r="J37" s="183" t="s">
        <v>901</v>
      </c>
      <c r="K37" s="184"/>
      <c r="L37" s="184"/>
      <c r="M37" s="185"/>
      <c r="N37" s="183">
        <v>0</v>
      </c>
      <c r="O37" s="89"/>
    </row>
    <row r="38" spans="1:15" s="75" customFormat="1" ht="9" customHeight="1">
      <c r="A38" s="73"/>
      <c r="B38" s="73"/>
      <c r="C38" s="73"/>
      <c r="D38" s="74"/>
      <c r="E38" s="73"/>
      <c r="N38" s="76"/>
      <c r="O38" s="73"/>
    </row>
    <row r="39" spans="1:15" s="75" customFormat="1" ht="25.5" customHeight="1">
      <c r="A39" s="323" t="s">
        <v>4</v>
      </c>
      <c r="B39" s="323"/>
      <c r="C39" s="323"/>
      <c r="D39" s="323"/>
      <c r="E39" s="77" t="s">
        <v>0</v>
      </c>
      <c r="F39" s="77" t="s">
        <v>1</v>
      </c>
      <c r="G39" s="324" t="s">
        <v>2</v>
      </c>
      <c r="H39" s="324"/>
      <c r="I39" s="324"/>
      <c r="J39" s="324"/>
      <c r="K39" s="324"/>
      <c r="L39" s="324"/>
      <c r="M39" s="77"/>
      <c r="N39" s="324" t="s">
        <v>3</v>
      </c>
      <c r="O39" s="324"/>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N40"/>
  <sheetViews>
    <sheetView zoomScale="78" zoomScaleNormal="78" zoomScalePageLayoutView="0" workbookViewId="0" topLeftCell="A1">
      <selection activeCell="Q14" sqref="Q14"/>
    </sheetView>
  </sheetViews>
  <sheetFormatPr defaultColWidth="9.140625" defaultRowHeight="12.75"/>
  <cols>
    <col min="1" max="1" width="2.57421875" style="94" customWidth="1"/>
    <col min="2" max="2" width="29.421875" style="94" customWidth="1"/>
    <col min="3" max="3" width="24.140625" style="109" bestFit="1" customWidth="1"/>
    <col min="4" max="4" width="28.421875" style="94" bestFit="1" customWidth="1"/>
    <col min="5" max="5" width="27.00390625" style="180" customWidth="1"/>
    <col min="6" max="6" width="32.00390625" style="94" customWidth="1"/>
    <col min="7" max="7" width="2.421875" style="94" customWidth="1"/>
    <col min="8" max="8" width="2.57421875" style="94" customWidth="1"/>
    <col min="9" max="9" width="119.8515625" style="94" customWidth="1"/>
    <col min="10" max="16384" width="9.140625" style="94" customWidth="1"/>
  </cols>
  <sheetData>
    <row r="1" spans="1:9" ht="12" customHeight="1">
      <c r="A1" s="92"/>
      <c r="B1" s="92"/>
      <c r="C1" s="93"/>
      <c r="D1" s="92"/>
      <c r="E1" s="176"/>
      <c r="F1" s="92"/>
      <c r="G1" s="92"/>
      <c r="H1" s="90"/>
      <c r="I1" s="286" t="s">
        <v>153</v>
      </c>
    </row>
    <row r="2" spans="1:14" ht="51" customHeight="1">
      <c r="A2" s="92"/>
      <c r="B2" s="290" t="s">
        <v>900</v>
      </c>
      <c r="C2" s="290"/>
      <c r="D2" s="290"/>
      <c r="E2" s="290"/>
      <c r="F2" s="291"/>
      <c r="G2" s="92"/>
      <c r="I2" s="287"/>
      <c r="J2" s="91"/>
      <c r="K2" s="91"/>
      <c r="L2" s="91"/>
      <c r="M2" s="91"/>
      <c r="N2" s="95"/>
    </row>
    <row r="3" spans="1:13" ht="20.25" customHeight="1">
      <c r="A3" s="92"/>
      <c r="B3" s="292" t="s">
        <v>19</v>
      </c>
      <c r="C3" s="292"/>
      <c r="D3" s="292"/>
      <c r="E3" s="292"/>
      <c r="F3" s="293"/>
      <c r="G3" s="92"/>
      <c r="I3" s="287"/>
      <c r="J3" s="96"/>
      <c r="K3" s="96"/>
      <c r="L3" s="96"/>
      <c r="M3" s="96"/>
    </row>
    <row r="4" spans="1:13" ht="48">
      <c r="A4" s="92"/>
      <c r="B4" s="294" t="s">
        <v>154</v>
      </c>
      <c r="C4" s="294"/>
      <c r="D4" s="294"/>
      <c r="E4" s="294"/>
      <c r="F4" s="295"/>
      <c r="G4" s="92"/>
      <c r="I4" s="97" t="s">
        <v>141</v>
      </c>
      <c r="J4" s="98"/>
      <c r="K4" s="98"/>
      <c r="L4" s="98"/>
      <c r="M4" s="98"/>
    </row>
    <row r="5" spans="1:13" ht="45" customHeight="1">
      <c r="A5" s="92"/>
      <c r="B5" s="296" t="s">
        <v>206</v>
      </c>
      <c r="C5" s="296"/>
      <c r="D5" s="296"/>
      <c r="E5" s="288"/>
      <c r="F5" s="289"/>
      <c r="G5" s="92"/>
      <c r="I5" s="97" t="s">
        <v>142</v>
      </c>
      <c r="J5" s="98"/>
      <c r="K5" s="98"/>
      <c r="L5" s="98"/>
      <c r="M5" s="98"/>
    </row>
    <row r="6" spans="1:13" ht="33" customHeight="1">
      <c r="A6" s="92"/>
      <c r="B6" s="119" t="s">
        <v>237</v>
      </c>
      <c r="C6" s="119" t="s">
        <v>9</v>
      </c>
      <c r="D6" s="119" t="s">
        <v>10</v>
      </c>
      <c r="E6" s="177" t="s">
        <v>38</v>
      </c>
      <c r="F6" s="119" t="s">
        <v>113</v>
      </c>
      <c r="G6" s="92"/>
      <c r="I6" s="97" t="s">
        <v>143</v>
      </c>
      <c r="J6" s="98"/>
      <c r="K6" s="98"/>
      <c r="L6" s="98"/>
      <c r="M6" s="98"/>
    </row>
    <row r="7" spans="1:13" s="100" customFormat="1" ht="42" customHeight="1">
      <c r="A7" s="99"/>
      <c r="B7" s="298" t="s">
        <v>469</v>
      </c>
      <c r="C7" s="158" t="s">
        <v>895</v>
      </c>
      <c r="D7" s="117" t="s">
        <v>242</v>
      </c>
      <c r="E7" s="153">
        <v>900</v>
      </c>
      <c r="F7" s="153" t="s">
        <v>246</v>
      </c>
      <c r="G7" s="99"/>
      <c r="I7" s="97" t="s">
        <v>144</v>
      </c>
      <c r="J7" s="98"/>
      <c r="K7" s="98"/>
      <c r="L7" s="98"/>
      <c r="M7" s="98"/>
    </row>
    <row r="8" spans="1:13" s="100" customFormat="1" ht="42" customHeight="1">
      <c r="A8" s="99"/>
      <c r="B8" s="299"/>
      <c r="C8" s="158" t="s">
        <v>731</v>
      </c>
      <c r="D8" s="118" t="s">
        <v>245</v>
      </c>
      <c r="E8" s="153">
        <v>3000</v>
      </c>
      <c r="F8" s="153" t="s">
        <v>246</v>
      </c>
      <c r="G8" s="99"/>
      <c r="I8" s="97" t="s">
        <v>145</v>
      </c>
      <c r="J8" s="98"/>
      <c r="K8" s="98"/>
      <c r="L8" s="98"/>
      <c r="M8" s="98"/>
    </row>
    <row r="9" spans="1:13" s="100" customFormat="1" ht="42" customHeight="1">
      <c r="A9" s="99"/>
      <c r="B9" s="299"/>
      <c r="C9" s="158" t="s">
        <v>733</v>
      </c>
      <c r="D9" s="117" t="s">
        <v>244</v>
      </c>
      <c r="E9" s="153">
        <v>2800</v>
      </c>
      <c r="F9" s="162" t="s">
        <v>246</v>
      </c>
      <c r="G9" s="99"/>
      <c r="I9" s="97" t="s">
        <v>146</v>
      </c>
      <c r="J9" s="98"/>
      <c r="K9" s="98"/>
      <c r="L9" s="98"/>
      <c r="M9" s="98"/>
    </row>
    <row r="10" spans="1:13" s="100" customFormat="1" ht="42" customHeight="1">
      <c r="A10" s="99"/>
      <c r="B10" s="300"/>
      <c r="C10" s="158" t="s">
        <v>891</v>
      </c>
      <c r="D10" s="117" t="s">
        <v>243</v>
      </c>
      <c r="E10" s="153">
        <v>2500</v>
      </c>
      <c r="F10" s="162" t="s">
        <v>246</v>
      </c>
      <c r="G10" s="99"/>
      <c r="I10" s="97" t="s">
        <v>147</v>
      </c>
      <c r="J10" s="98"/>
      <c r="K10" s="98"/>
      <c r="L10" s="98"/>
      <c r="M10" s="98"/>
    </row>
    <row r="11" spans="1:13" s="100" customFormat="1" ht="19.5" customHeight="1">
      <c r="A11" s="99"/>
      <c r="B11" s="155"/>
      <c r="C11" s="155"/>
      <c r="D11" s="155"/>
      <c r="E11" s="178"/>
      <c r="F11" s="155"/>
      <c r="G11" s="99"/>
      <c r="I11" s="97" t="s">
        <v>148</v>
      </c>
      <c r="J11" s="98"/>
      <c r="K11" s="98"/>
      <c r="L11" s="98"/>
      <c r="M11" s="98"/>
    </row>
    <row r="12" spans="1:13" s="100" customFormat="1" ht="41.25" customHeight="1">
      <c r="A12" s="99"/>
      <c r="B12" s="119" t="s">
        <v>237</v>
      </c>
      <c r="C12" s="119" t="s">
        <v>9</v>
      </c>
      <c r="D12" s="119" t="s">
        <v>10</v>
      </c>
      <c r="E12" s="177" t="s">
        <v>38</v>
      </c>
      <c r="F12" s="119" t="s">
        <v>113</v>
      </c>
      <c r="G12" s="99"/>
      <c r="I12" s="97" t="s">
        <v>149</v>
      </c>
      <c r="J12" s="98"/>
      <c r="K12" s="98"/>
      <c r="L12" s="98"/>
      <c r="M12" s="98"/>
    </row>
    <row r="13" spans="1:13" s="100" customFormat="1" ht="42" customHeight="1">
      <c r="A13" s="99"/>
      <c r="B13" s="298" t="s">
        <v>470</v>
      </c>
      <c r="C13" s="158" t="s">
        <v>888</v>
      </c>
      <c r="D13" s="117" t="s">
        <v>242</v>
      </c>
      <c r="E13" s="153">
        <v>1080</v>
      </c>
      <c r="F13" s="154" t="s">
        <v>736</v>
      </c>
      <c r="G13" s="99"/>
      <c r="I13" s="97" t="s">
        <v>150</v>
      </c>
      <c r="J13" s="98"/>
      <c r="K13" s="98"/>
      <c r="L13" s="98"/>
      <c r="M13" s="98"/>
    </row>
    <row r="14" spans="1:13" s="100" customFormat="1" ht="42" customHeight="1">
      <c r="A14" s="99"/>
      <c r="B14" s="299"/>
      <c r="C14" s="158" t="s">
        <v>889</v>
      </c>
      <c r="D14" s="117" t="s">
        <v>245</v>
      </c>
      <c r="E14" s="153" t="s">
        <v>729</v>
      </c>
      <c r="F14" s="154" t="s">
        <v>737</v>
      </c>
      <c r="G14" s="99"/>
      <c r="I14" s="97" t="s">
        <v>151</v>
      </c>
      <c r="J14" s="98"/>
      <c r="K14" s="98"/>
      <c r="L14" s="98"/>
      <c r="M14" s="98"/>
    </row>
    <row r="15" spans="1:13" s="100" customFormat="1" ht="42" customHeight="1">
      <c r="A15" s="99"/>
      <c r="B15" s="299"/>
      <c r="C15" s="159" t="s">
        <v>734</v>
      </c>
      <c r="D15" s="117" t="s">
        <v>465</v>
      </c>
      <c r="E15" s="153" t="s">
        <v>730</v>
      </c>
      <c r="F15" s="154" t="s">
        <v>738</v>
      </c>
      <c r="G15" s="99"/>
      <c r="I15" s="97" t="s">
        <v>152</v>
      </c>
      <c r="J15" s="98"/>
      <c r="K15" s="98"/>
      <c r="L15" s="98"/>
      <c r="M15" s="98"/>
    </row>
    <row r="16" spans="1:13" s="100" customFormat="1" ht="42" customHeight="1">
      <c r="A16" s="99"/>
      <c r="B16" s="300"/>
      <c r="C16" s="158" t="s">
        <v>892</v>
      </c>
      <c r="D16" s="117" t="s">
        <v>466</v>
      </c>
      <c r="E16" s="153">
        <v>2600</v>
      </c>
      <c r="F16" s="154" t="s">
        <v>473</v>
      </c>
      <c r="G16" s="99"/>
      <c r="I16" s="112" t="s">
        <v>27</v>
      </c>
      <c r="J16" s="101"/>
      <c r="K16" s="101"/>
      <c r="L16" s="101"/>
      <c r="M16" s="101"/>
    </row>
    <row r="17" spans="1:13" s="100" customFormat="1" ht="21.75" customHeight="1">
      <c r="A17" s="99"/>
      <c r="B17" s="155"/>
      <c r="C17" s="155"/>
      <c r="D17" s="155"/>
      <c r="E17" s="178"/>
      <c r="F17" s="155"/>
      <c r="G17" s="99"/>
      <c r="I17" s="111" t="s">
        <v>23</v>
      </c>
      <c r="J17" s="101"/>
      <c r="K17" s="101"/>
      <c r="L17" s="101"/>
      <c r="M17" s="101"/>
    </row>
    <row r="18" spans="1:13" s="100" customFormat="1" ht="37.5" customHeight="1">
      <c r="A18" s="99"/>
      <c r="B18" s="119" t="s">
        <v>237</v>
      </c>
      <c r="C18" s="119" t="s">
        <v>9</v>
      </c>
      <c r="D18" s="119" t="s">
        <v>10</v>
      </c>
      <c r="E18" s="177" t="s">
        <v>38</v>
      </c>
      <c r="F18" s="119" t="s">
        <v>113</v>
      </c>
      <c r="G18" s="99"/>
      <c r="I18" s="111" t="s">
        <v>24</v>
      </c>
      <c r="J18" s="101"/>
      <c r="K18" s="101"/>
      <c r="L18" s="101"/>
      <c r="M18" s="101"/>
    </row>
    <row r="19" spans="1:13" s="100" customFormat="1" ht="42" customHeight="1">
      <c r="A19" s="99"/>
      <c r="B19" s="298" t="s">
        <v>471</v>
      </c>
      <c r="C19" s="158" t="s">
        <v>732</v>
      </c>
      <c r="D19" s="117" t="s">
        <v>475</v>
      </c>
      <c r="E19" s="153">
        <v>1100</v>
      </c>
      <c r="F19" s="154" t="s">
        <v>739</v>
      </c>
      <c r="G19" s="99"/>
      <c r="I19" s="111" t="s">
        <v>25</v>
      </c>
      <c r="J19" s="101"/>
      <c r="K19" s="101"/>
      <c r="L19" s="101"/>
      <c r="M19" s="101"/>
    </row>
    <row r="20" spans="1:13" s="103" customFormat="1" ht="42" customHeight="1">
      <c r="A20" s="102"/>
      <c r="B20" s="299"/>
      <c r="C20" s="158" t="s">
        <v>890</v>
      </c>
      <c r="D20" s="117" t="s">
        <v>474</v>
      </c>
      <c r="E20" s="153">
        <v>3800</v>
      </c>
      <c r="F20" s="154" t="s">
        <v>477</v>
      </c>
      <c r="G20" s="102"/>
      <c r="I20" s="111" t="s">
        <v>26</v>
      </c>
      <c r="J20" s="101"/>
      <c r="K20" s="101"/>
      <c r="L20" s="101"/>
      <c r="M20" s="101"/>
    </row>
    <row r="21" spans="1:13" s="103" customFormat="1" ht="42" customHeight="1">
      <c r="A21" s="102"/>
      <c r="B21" s="299"/>
      <c r="C21" s="158" t="s">
        <v>735</v>
      </c>
      <c r="D21" s="117" t="s">
        <v>476</v>
      </c>
      <c r="E21" s="153">
        <v>3200</v>
      </c>
      <c r="F21" s="154" t="s">
        <v>740</v>
      </c>
      <c r="G21" s="102"/>
      <c r="I21" s="112" t="s">
        <v>31</v>
      </c>
      <c r="J21" s="101"/>
      <c r="K21" s="104"/>
      <c r="L21" s="104"/>
      <c r="M21" s="104"/>
    </row>
    <row r="22" spans="1:13" s="103" customFormat="1" ht="42" customHeight="1">
      <c r="A22" s="102"/>
      <c r="B22" s="300"/>
      <c r="C22" s="158" t="s">
        <v>893</v>
      </c>
      <c r="D22" s="118" t="s">
        <v>466</v>
      </c>
      <c r="E22" s="153">
        <v>3000</v>
      </c>
      <c r="F22" s="154" t="s">
        <v>478</v>
      </c>
      <c r="G22" s="102"/>
      <c r="I22" s="110" t="s">
        <v>28</v>
      </c>
      <c r="J22" s="105"/>
      <c r="K22" s="104"/>
      <c r="L22" s="104"/>
      <c r="M22" s="104"/>
    </row>
    <row r="23" spans="1:13" s="100" customFormat="1" ht="23.25" customHeight="1">
      <c r="A23" s="99"/>
      <c r="B23" s="155"/>
      <c r="C23" s="155"/>
      <c r="D23" s="155"/>
      <c r="E23" s="178"/>
      <c r="F23" s="155"/>
      <c r="G23" s="99"/>
      <c r="I23" s="110" t="s">
        <v>29</v>
      </c>
      <c r="J23" s="105"/>
      <c r="K23" s="104"/>
      <c r="L23" s="104"/>
      <c r="M23" s="104"/>
    </row>
    <row r="24" spans="1:13" s="100" customFormat="1" ht="37.5" customHeight="1">
      <c r="A24" s="301"/>
      <c r="B24" s="119" t="s">
        <v>237</v>
      </c>
      <c r="C24" s="119" t="s">
        <v>9</v>
      </c>
      <c r="D24" s="119" t="s">
        <v>10</v>
      </c>
      <c r="E24" s="177" t="s">
        <v>38</v>
      </c>
      <c r="F24" s="119" t="s">
        <v>113</v>
      </c>
      <c r="G24" s="136"/>
      <c r="I24" s="110" t="s">
        <v>30</v>
      </c>
      <c r="J24" s="105"/>
      <c r="K24" s="104"/>
      <c r="L24" s="104"/>
      <c r="M24" s="104"/>
    </row>
    <row r="25" spans="1:13" s="100" customFormat="1" ht="42" customHeight="1">
      <c r="A25" s="301"/>
      <c r="B25" s="298" t="s">
        <v>472</v>
      </c>
      <c r="C25" s="158" t="s">
        <v>732</v>
      </c>
      <c r="D25" s="117" t="s">
        <v>475</v>
      </c>
      <c r="E25" s="153">
        <v>1200</v>
      </c>
      <c r="F25" s="154" t="s">
        <v>739</v>
      </c>
      <c r="G25" s="136"/>
      <c r="H25" s="95"/>
      <c r="K25" s="106"/>
      <c r="L25" s="106"/>
      <c r="M25" s="106"/>
    </row>
    <row r="26" spans="1:7" s="100" customFormat="1" ht="42" customHeight="1">
      <c r="A26" s="297"/>
      <c r="B26" s="299"/>
      <c r="C26" s="158" t="s">
        <v>732</v>
      </c>
      <c r="D26" s="117" t="s">
        <v>474</v>
      </c>
      <c r="E26" s="153">
        <v>4200</v>
      </c>
      <c r="F26" s="154" t="s">
        <v>479</v>
      </c>
      <c r="G26" s="136"/>
    </row>
    <row r="27" spans="1:7" s="100" customFormat="1" ht="42" customHeight="1">
      <c r="A27" s="297"/>
      <c r="B27" s="299"/>
      <c r="C27" s="158" t="s">
        <v>735</v>
      </c>
      <c r="D27" s="117" t="s">
        <v>476</v>
      </c>
      <c r="E27" s="153">
        <v>3600</v>
      </c>
      <c r="F27" s="154" t="s">
        <v>480</v>
      </c>
      <c r="G27" s="136"/>
    </row>
    <row r="28" spans="1:13" s="100" customFormat="1" ht="42" customHeight="1">
      <c r="A28" s="297"/>
      <c r="B28" s="300"/>
      <c r="C28" s="158" t="s">
        <v>894</v>
      </c>
      <c r="D28" s="118" t="s">
        <v>466</v>
      </c>
      <c r="E28" s="153">
        <v>3400</v>
      </c>
      <c r="F28" s="154" t="s">
        <v>481</v>
      </c>
      <c r="G28" s="136"/>
      <c r="I28" s="107"/>
      <c r="J28" s="107"/>
      <c r="K28" s="107"/>
      <c r="L28" s="107"/>
      <c r="M28" s="107"/>
    </row>
    <row r="29" spans="1:7" s="107" customFormat="1" ht="27" customHeight="1">
      <c r="A29" s="155"/>
      <c r="B29" s="155"/>
      <c r="C29" s="155"/>
      <c r="D29" s="155"/>
      <c r="E29" s="178"/>
      <c r="F29" s="155"/>
      <c r="G29" s="155"/>
    </row>
    <row r="30" spans="1:7" s="107" customFormat="1" ht="48.75" customHeight="1">
      <c r="A30" s="108"/>
      <c r="B30" s="108"/>
      <c r="C30" s="108"/>
      <c r="D30" s="108"/>
      <c r="E30" s="179"/>
      <c r="F30" s="108"/>
      <c r="G30" s="108"/>
    </row>
    <row r="31" spans="1:7" s="107" customFormat="1" ht="42" customHeight="1">
      <c r="A31" s="108"/>
      <c r="B31" s="108"/>
      <c r="C31" s="108"/>
      <c r="D31" s="108"/>
      <c r="E31" s="179"/>
      <c r="F31" s="108"/>
      <c r="G31" s="108"/>
    </row>
    <row r="32" spans="1:13" s="107" customFormat="1" ht="42" customHeight="1">
      <c r="A32" s="108"/>
      <c r="B32" s="108"/>
      <c r="C32" s="108"/>
      <c r="D32" s="108"/>
      <c r="E32" s="179"/>
      <c r="F32" s="108"/>
      <c r="G32" s="108"/>
      <c r="I32" s="108"/>
      <c r="J32" s="108"/>
      <c r="K32" s="108"/>
      <c r="L32" s="108"/>
      <c r="M32" s="108"/>
    </row>
    <row r="33" s="108" customFormat="1" ht="42" customHeight="1">
      <c r="E33" s="179"/>
    </row>
    <row r="34" s="108" customFormat="1" ht="42" customHeight="1">
      <c r="E34" s="179"/>
    </row>
    <row r="35" spans="1:7" s="108" customFormat="1" ht="24" customHeight="1">
      <c r="A35" s="94"/>
      <c r="B35" s="94"/>
      <c r="C35" s="109"/>
      <c r="D35" s="94"/>
      <c r="E35" s="180"/>
      <c r="F35" s="94"/>
      <c r="G35" s="94"/>
    </row>
    <row r="36" spans="1:7" s="108" customFormat="1" ht="36.75" customHeight="1">
      <c r="A36" s="94"/>
      <c r="B36" s="94"/>
      <c r="C36" s="109"/>
      <c r="D36" s="94"/>
      <c r="E36" s="180"/>
      <c r="F36" s="94"/>
      <c r="G36" s="94"/>
    </row>
    <row r="37" spans="1:7" s="108" customFormat="1" ht="47.25" customHeight="1">
      <c r="A37" s="94"/>
      <c r="B37" s="94"/>
      <c r="C37" s="109"/>
      <c r="D37" s="94"/>
      <c r="E37" s="180"/>
      <c r="F37" s="94"/>
      <c r="G37" s="94"/>
    </row>
    <row r="38" spans="1:7" s="108" customFormat="1" ht="51" customHeight="1">
      <c r="A38" s="94"/>
      <c r="B38" s="94"/>
      <c r="C38" s="109"/>
      <c r="D38" s="94"/>
      <c r="E38" s="180"/>
      <c r="F38" s="94"/>
      <c r="G38" s="94"/>
    </row>
    <row r="39" spans="1:7" s="108" customFormat="1" ht="56.25" customHeight="1">
      <c r="A39" s="94"/>
      <c r="B39" s="94"/>
      <c r="C39" s="109"/>
      <c r="D39" s="94"/>
      <c r="E39" s="180"/>
      <c r="F39" s="94"/>
      <c r="G39" s="94"/>
    </row>
    <row r="40" spans="1:13" s="108" customFormat="1" ht="49.5" customHeight="1">
      <c r="A40" s="94"/>
      <c r="B40" s="94"/>
      <c r="C40" s="109"/>
      <c r="D40" s="94"/>
      <c r="E40" s="180"/>
      <c r="F40" s="94"/>
      <c r="G40" s="94"/>
      <c r="I40" s="94"/>
      <c r="J40" s="94"/>
      <c r="K40" s="94"/>
      <c r="L40" s="94"/>
      <c r="M40" s="94"/>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12">
    <mergeCell ref="A26:A28"/>
    <mergeCell ref="B25:B28"/>
    <mergeCell ref="A24:A25"/>
    <mergeCell ref="B7:B10"/>
    <mergeCell ref="B13:B16"/>
    <mergeCell ref="B19:B22"/>
    <mergeCell ref="I1:I3"/>
    <mergeCell ref="E5:F5"/>
    <mergeCell ref="B2:F2"/>
    <mergeCell ref="B3:F3"/>
    <mergeCell ref="B4:F4"/>
    <mergeCell ref="B5:D5"/>
  </mergeCells>
  <hyperlinks>
    <hyperlink ref="D7" location="'Gülle(16YB)'!A1" display="Gülle Atma  (3 kg.)"/>
    <hyperlink ref="D8" location="'Çekiç(16YB)'!A1" display="Çekiç Atma (3 kg.)"/>
    <hyperlink ref="D9" location="'Cirit(16YB)'!A1" display="Cirit Atma  (400 gr.)"/>
    <hyperlink ref="D10" location="'Disk(16YB)'!A1" display="Disk Atma  (750 gr.)"/>
    <hyperlink ref="D13" location="'Gülle(YB)'!A1" display="Gülle Atma  (3 kg.)"/>
    <hyperlink ref="D14" location="'Çekiç(YB)'!A1" display="Çekiç Atma (3 kg.)"/>
    <hyperlink ref="D15" location="'Cirit(YB)'!A1" display="Cirit Atma  (500 gr.)"/>
    <hyperlink ref="D16" location="'Disk(YB)'!A1" display="Disk Atma  (1 kg.)"/>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rgb="FF00B050"/>
  </sheetPr>
  <dimension ref="A1:P39"/>
  <sheetViews>
    <sheetView view="pageBreakPreview" zoomScale="106" zoomScaleSheetLayoutView="106" zoomScalePageLayoutView="0" workbookViewId="0" topLeftCell="A1">
      <selection activeCell="K8" sqref="K8:M12"/>
    </sheetView>
  </sheetViews>
  <sheetFormatPr defaultColWidth="9.140625" defaultRowHeight="12.75"/>
  <cols>
    <col min="1" max="1" width="6.00390625" style="78" customWidth="1"/>
    <col min="2" max="2" width="16.421875" style="78" hidden="1" customWidth="1"/>
    <col min="3" max="3" width="7.00390625" style="78" customWidth="1"/>
    <col min="4" max="4" width="13.57421875" style="79" customWidth="1"/>
    <col min="5" max="5" width="25.8515625" style="78" customWidth="1"/>
    <col min="6" max="6" width="31.28125" style="2" customWidth="1"/>
    <col min="7" max="9" width="7.7109375" style="2" customWidth="1"/>
    <col min="10" max="10" width="8.421875" style="2" customWidth="1"/>
    <col min="11" max="12" width="7.7109375" style="2" customWidth="1"/>
    <col min="13" max="13" width="7.421875" style="2" customWidth="1"/>
    <col min="14" max="14" width="9.140625" style="80" customWidth="1"/>
    <col min="15" max="15" width="7.7109375" style="78" customWidth="1"/>
    <col min="16" max="16" width="9.140625" style="2" customWidth="1"/>
    <col min="17" max="16384" width="9.140625" style="2" customWidth="1"/>
  </cols>
  <sheetData>
    <row r="1" spans="1:15" ht="48.75" customHeight="1">
      <c r="A1" s="328" t="s">
        <v>728</v>
      </c>
      <c r="B1" s="328"/>
      <c r="C1" s="328"/>
      <c r="D1" s="328"/>
      <c r="E1" s="328"/>
      <c r="F1" s="328"/>
      <c r="G1" s="328"/>
      <c r="H1" s="328"/>
      <c r="I1" s="328"/>
      <c r="J1" s="328"/>
      <c r="K1" s="328"/>
      <c r="L1" s="328"/>
      <c r="M1" s="328"/>
      <c r="N1" s="328"/>
      <c r="O1" s="328"/>
    </row>
    <row r="2" spans="1:15" ht="25.5" customHeight="1">
      <c r="A2" s="329" t="s">
        <v>900</v>
      </c>
      <c r="B2" s="329"/>
      <c r="C2" s="329"/>
      <c r="D2" s="329"/>
      <c r="E2" s="329"/>
      <c r="F2" s="329"/>
      <c r="G2" s="329"/>
      <c r="H2" s="329"/>
      <c r="I2" s="329"/>
      <c r="J2" s="329"/>
      <c r="K2" s="329"/>
      <c r="L2" s="329"/>
      <c r="M2" s="329"/>
      <c r="N2" s="329"/>
      <c r="O2" s="329"/>
    </row>
    <row r="3" spans="1:15" s="3" customFormat="1" ht="20.25" customHeight="1">
      <c r="A3" s="330" t="s">
        <v>138</v>
      </c>
      <c r="B3" s="330"/>
      <c r="C3" s="330"/>
      <c r="D3" s="331" t="s">
        <v>474</v>
      </c>
      <c r="E3" s="331"/>
      <c r="F3" s="182" t="s">
        <v>132</v>
      </c>
      <c r="G3" s="332">
        <v>4200</v>
      </c>
      <c r="H3" s="332"/>
      <c r="I3" s="334" t="s">
        <v>137</v>
      </c>
      <c r="J3" s="334"/>
      <c r="K3" s="335" t="s">
        <v>479</v>
      </c>
      <c r="L3" s="335"/>
      <c r="M3" s="335"/>
      <c r="N3" s="335"/>
      <c r="O3" s="335"/>
    </row>
    <row r="4" spans="1:15" s="3" customFormat="1" ht="17.25" customHeight="1">
      <c r="A4" s="325" t="s">
        <v>139</v>
      </c>
      <c r="B4" s="325"/>
      <c r="C4" s="325"/>
      <c r="D4" s="338" t="s">
        <v>472</v>
      </c>
      <c r="E4" s="338"/>
      <c r="F4" s="120" t="s">
        <v>205</v>
      </c>
      <c r="G4" s="121" t="s">
        <v>603</v>
      </c>
      <c r="H4" s="82"/>
      <c r="I4" s="325" t="s">
        <v>136</v>
      </c>
      <c r="J4" s="325"/>
      <c r="K4" s="326" t="s">
        <v>732</v>
      </c>
      <c r="L4" s="326"/>
      <c r="M4" s="326"/>
      <c r="N4" s="326"/>
      <c r="O4" s="326"/>
    </row>
    <row r="5" spans="1:15" ht="13.5" customHeight="1">
      <c r="A5" s="4"/>
      <c r="B5" s="4"/>
      <c r="C5" s="4"/>
      <c r="D5" s="8"/>
      <c r="E5" s="5"/>
      <c r="F5" s="6"/>
      <c r="G5" s="7"/>
      <c r="H5" s="7"/>
      <c r="I5" s="7"/>
      <c r="J5" s="7"/>
      <c r="K5" s="7"/>
      <c r="L5" s="7"/>
      <c r="M5" s="337">
        <v>42127.74080543982</v>
      </c>
      <c r="N5" s="337"/>
      <c r="O5" s="337"/>
    </row>
    <row r="6" spans="1:15" ht="15.75">
      <c r="A6" s="327" t="s">
        <v>6</v>
      </c>
      <c r="B6" s="327"/>
      <c r="C6" s="336" t="s">
        <v>108</v>
      </c>
      <c r="D6" s="336" t="s">
        <v>140</v>
      </c>
      <c r="E6" s="327" t="s">
        <v>7</v>
      </c>
      <c r="F6" s="327" t="s">
        <v>20</v>
      </c>
      <c r="G6" s="339" t="s">
        <v>482</v>
      </c>
      <c r="H6" s="339"/>
      <c r="I6" s="339"/>
      <c r="J6" s="339"/>
      <c r="K6" s="339"/>
      <c r="L6" s="339"/>
      <c r="M6" s="339"/>
      <c r="N6" s="333" t="s">
        <v>8</v>
      </c>
      <c r="O6" s="333" t="s">
        <v>281</v>
      </c>
    </row>
    <row r="7" spans="1:15" ht="31.5">
      <c r="A7" s="327"/>
      <c r="B7" s="327"/>
      <c r="C7" s="336"/>
      <c r="D7" s="336"/>
      <c r="E7" s="327"/>
      <c r="F7" s="327"/>
      <c r="G7" s="181">
        <v>1</v>
      </c>
      <c r="H7" s="181">
        <v>2</v>
      </c>
      <c r="I7" s="181">
        <v>3</v>
      </c>
      <c r="J7" s="181" t="s">
        <v>135</v>
      </c>
      <c r="K7" s="181">
        <v>4</v>
      </c>
      <c r="L7" s="181">
        <v>5</v>
      </c>
      <c r="M7" s="181">
        <v>6</v>
      </c>
      <c r="N7" s="333"/>
      <c r="O7" s="333"/>
    </row>
    <row r="8" spans="1:15" s="71" customFormat="1" ht="32.25" customHeight="1">
      <c r="A8" s="84">
        <v>1</v>
      </c>
      <c r="B8" s="85" t="s">
        <v>639</v>
      </c>
      <c r="C8" s="86">
        <v>147</v>
      </c>
      <c r="D8" s="87">
        <v>33399</v>
      </c>
      <c r="E8" s="152" t="s">
        <v>874</v>
      </c>
      <c r="F8" s="152" t="s">
        <v>725</v>
      </c>
      <c r="G8" s="88">
        <v>6012</v>
      </c>
      <c r="H8" s="88" t="s">
        <v>896</v>
      </c>
      <c r="I8" s="88" t="s">
        <v>896</v>
      </c>
      <c r="J8" s="183">
        <v>6012</v>
      </c>
      <c r="K8" s="239" t="s">
        <v>896</v>
      </c>
      <c r="L8" s="239">
        <v>5860</v>
      </c>
      <c r="M8" s="240" t="s">
        <v>896</v>
      </c>
      <c r="N8" s="183">
        <v>6012</v>
      </c>
      <c r="O8" s="89"/>
    </row>
    <row r="9" spans="1:15" s="71" customFormat="1" ht="32.25" customHeight="1">
      <c r="A9" s="84">
        <v>2</v>
      </c>
      <c r="B9" s="85" t="s">
        <v>638</v>
      </c>
      <c r="C9" s="86">
        <v>222</v>
      </c>
      <c r="D9" s="87">
        <v>34712</v>
      </c>
      <c r="E9" s="152" t="s">
        <v>876</v>
      </c>
      <c r="F9" s="152" t="s">
        <v>820</v>
      </c>
      <c r="G9" s="88">
        <v>5408</v>
      </c>
      <c r="H9" s="88">
        <v>5326</v>
      </c>
      <c r="I9" s="88" t="s">
        <v>896</v>
      </c>
      <c r="J9" s="183">
        <v>5408</v>
      </c>
      <c r="K9" s="239">
        <v>5422</v>
      </c>
      <c r="L9" s="239" t="s">
        <v>896</v>
      </c>
      <c r="M9" s="240" t="s">
        <v>896</v>
      </c>
      <c r="N9" s="183">
        <v>5422</v>
      </c>
      <c r="O9" s="89"/>
    </row>
    <row r="10" spans="1:15" s="71" customFormat="1" ht="32.25" customHeight="1">
      <c r="A10" s="84">
        <v>3</v>
      </c>
      <c r="B10" s="85" t="s">
        <v>637</v>
      </c>
      <c r="C10" s="86">
        <v>122</v>
      </c>
      <c r="D10" s="87">
        <v>33510</v>
      </c>
      <c r="E10" s="152" t="s">
        <v>873</v>
      </c>
      <c r="F10" s="152" t="s">
        <v>768</v>
      </c>
      <c r="G10" s="88">
        <v>5131</v>
      </c>
      <c r="H10" s="88">
        <v>4399</v>
      </c>
      <c r="I10" s="88">
        <v>458</v>
      </c>
      <c r="J10" s="183">
        <v>5131</v>
      </c>
      <c r="K10" s="239" t="s">
        <v>896</v>
      </c>
      <c r="L10" s="239">
        <v>4678</v>
      </c>
      <c r="M10" s="240">
        <v>4802</v>
      </c>
      <c r="N10" s="183">
        <v>5131</v>
      </c>
      <c r="O10" s="89"/>
    </row>
    <row r="11" spans="1:15" s="71" customFormat="1" ht="32.25" customHeight="1" thickBot="1">
      <c r="A11" s="223">
        <v>4</v>
      </c>
      <c r="B11" s="224" t="s">
        <v>636</v>
      </c>
      <c r="C11" s="225">
        <v>196</v>
      </c>
      <c r="D11" s="226">
        <v>34080</v>
      </c>
      <c r="E11" s="227" t="s">
        <v>875</v>
      </c>
      <c r="F11" s="227" t="s">
        <v>846</v>
      </c>
      <c r="G11" s="235">
        <v>4786</v>
      </c>
      <c r="H11" s="235">
        <v>4884</v>
      </c>
      <c r="I11" s="235">
        <v>4921</v>
      </c>
      <c r="J11" s="229">
        <v>4921</v>
      </c>
      <c r="K11" s="241" t="s">
        <v>896</v>
      </c>
      <c r="L11" s="241" t="s">
        <v>896</v>
      </c>
      <c r="M11" s="242">
        <v>4903</v>
      </c>
      <c r="N11" s="229">
        <v>4921</v>
      </c>
      <c r="O11" s="232"/>
    </row>
    <row r="12" spans="1:16" s="71" customFormat="1" ht="32.25" customHeight="1" thickTop="1">
      <c r="A12" s="204">
        <v>5</v>
      </c>
      <c r="B12" s="205" t="s">
        <v>635</v>
      </c>
      <c r="C12" s="206">
        <v>251</v>
      </c>
      <c r="D12" s="207">
        <v>33970</v>
      </c>
      <c r="E12" s="208" t="s">
        <v>868</v>
      </c>
      <c r="F12" s="208" t="s">
        <v>832</v>
      </c>
      <c r="G12" s="209" t="s">
        <v>896</v>
      </c>
      <c r="H12" s="209" t="s">
        <v>896</v>
      </c>
      <c r="I12" s="209">
        <v>1579</v>
      </c>
      <c r="J12" s="210">
        <v>1579</v>
      </c>
      <c r="K12" s="243" t="s">
        <v>896</v>
      </c>
      <c r="L12" s="243">
        <v>1346</v>
      </c>
      <c r="M12" s="244">
        <v>1359</v>
      </c>
      <c r="N12" s="210">
        <v>1579</v>
      </c>
      <c r="O12" s="213"/>
      <c r="P12" s="72"/>
    </row>
    <row r="13" spans="1:15" s="71" customFormat="1" ht="32.25" customHeight="1">
      <c r="A13" s="84"/>
      <c r="B13" s="85" t="s">
        <v>640</v>
      </c>
      <c r="C13" s="86" t="s">
        <v>901</v>
      </c>
      <c r="D13" s="87" t="s">
        <v>901</v>
      </c>
      <c r="E13" s="152" t="s">
        <v>901</v>
      </c>
      <c r="F13" s="152" t="s">
        <v>901</v>
      </c>
      <c r="G13" s="88"/>
      <c r="H13" s="88"/>
      <c r="I13" s="88"/>
      <c r="J13" s="183" t="s">
        <v>901</v>
      </c>
      <c r="K13" s="184"/>
      <c r="L13" s="184"/>
      <c r="M13" s="185"/>
      <c r="N13" s="183">
        <v>0</v>
      </c>
      <c r="O13" s="89"/>
    </row>
    <row r="14" spans="1:15" s="71" customFormat="1" ht="32.25" customHeight="1">
      <c r="A14" s="84"/>
      <c r="B14" s="85" t="s">
        <v>641</v>
      </c>
      <c r="C14" s="86" t="s">
        <v>901</v>
      </c>
      <c r="D14" s="87" t="s">
        <v>901</v>
      </c>
      <c r="E14" s="152" t="s">
        <v>901</v>
      </c>
      <c r="F14" s="152" t="s">
        <v>901</v>
      </c>
      <c r="G14" s="88"/>
      <c r="H14" s="88"/>
      <c r="I14" s="88"/>
      <c r="J14" s="183" t="s">
        <v>901</v>
      </c>
      <c r="K14" s="184"/>
      <c r="L14" s="184"/>
      <c r="M14" s="185"/>
      <c r="N14" s="183">
        <v>0</v>
      </c>
      <c r="O14" s="89"/>
    </row>
    <row r="15" spans="1:15" s="71" customFormat="1" ht="32.25" customHeight="1">
      <c r="A15" s="84"/>
      <c r="B15" s="85" t="s">
        <v>642</v>
      </c>
      <c r="C15" s="86" t="s">
        <v>901</v>
      </c>
      <c r="D15" s="87" t="s">
        <v>901</v>
      </c>
      <c r="E15" s="152" t="s">
        <v>901</v>
      </c>
      <c r="F15" s="152" t="s">
        <v>901</v>
      </c>
      <c r="G15" s="88"/>
      <c r="H15" s="88"/>
      <c r="I15" s="88"/>
      <c r="J15" s="183" t="s">
        <v>901</v>
      </c>
      <c r="K15" s="184"/>
      <c r="L15" s="184"/>
      <c r="M15" s="185"/>
      <c r="N15" s="183">
        <v>0</v>
      </c>
      <c r="O15" s="89"/>
    </row>
    <row r="16" spans="1:15" s="71" customFormat="1" ht="32.25" customHeight="1">
      <c r="A16" s="84"/>
      <c r="B16" s="85" t="s">
        <v>643</v>
      </c>
      <c r="C16" s="86" t="s">
        <v>901</v>
      </c>
      <c r="D16" s="87" t="s">
        <v>901</v>
      </c>
      <c r="E16" s="152" t="s">
        <v>901</v>
      </c>
      <c r="F16" s="152" t="s">
        <v>901</v>
      </c>
      <c r="G16" s="88"/>
      <c r="H16" s="88"/>
      <c r="I16" s="88"/>
      <c r="J16" s="183" t="s">
        <v>901</v>
      </c>
      <c r="K16" s="184"/>
      <c r="L16" s="184"/>
      <c r="M16" s="185"/>
      <c r="N16" s="183">
        <v>0</v>
      </c>
      <c r="O16" s="89"/>
    </row>
    <row r="17" spans="1:15" s="71" customFormat="1" ht="32.25" customHeight="1">
      <c r="A17" s="84"/>
      <c r="B17" s="85" t="s">
        <v>644</v>
      </c>
      <c r="C17" s="86" t="s">
        <v>901</v>
      </c>
      <c r="D17" s="87" t="s">
        <v>901</v>
      </c>
      <c r="E17" s="152" t="s">
        <v>901</v>
      </c>
      <c r="F17" s="152" t="s">
        <v>901</v>
      </c>
      <c r="G17" s="88"/>
      <c r="H17" s="88"/>
      <c r="I17" s="88"/>
      <c r="J17" s="183" t="s">
        <v>901</v>
      </c>
      <c r="K17" s="184"/>
      <c r="L17" s="184"/>
      <c r="M17" s="185"/>
      <c r="N17" s="183">
        <v>0</v>
      </c>
      <c r="O17" s="89"/>
    </row>
    <row r="18" spans="1:15" s="71" customFormat="1" ht="32.25" customHeight="1">
      <c r="A18" s="84"/>
      <c r="B18" s="85" t="s">
        <v>645</v>
      </c>
      <c r="C18" s="86" t="s">
        <v>901</v>
      </c>
      <c r="D18" s="87" t="s">
        <v>901</v>
      </c>
      <c r="E18" s="152" t="s">
        <v>901</v>
      </c>
      <c r="F18" s="152" t="s">
        <v>901</v>
      </c>
      <c r="G18" s="88"/>
      <c r="H18" s="88"/>
      <c r="I18" s="88"/>
      <c r="J18" s="183" t="s">
        <v>901</v>
      </c>
      <c r="K18" s="184"/>
      <c r="L18" s="184"/>
      <c r="M18" s="185"/>
      <c r="N18" s="183">
        <v>0</v>
      </c>
      <c r="O18" s="89"/>
    </row>
    <row r="19" spans="1:16" s="71" customFormat="1" ht="32.25" customHeight="1">
      <c r="A19" s="84"/>
      <c r="B19" s="85" t="s">
        <v>646</v>
      </c>
      <c r="C19" s="86" t="s">
        <v>901</v>
      </c>
      <c r="D19" s="87" t="s">
        <v>901</v>
      </c>
      <c r="E19" s="152" t="s">
        <v>901</v>
      </c>
      <c r="F19" s="152" t="s">
        <v>901</v>
      </c>
      <c r="G19" s="88"/>
      <c r="H19" s="88"/>
      <c r="I19" s="88"/>
      <c r="J19" s="183" t="s">
        <v>901</v>
      </c>
      <c r="K19" s="184"/>
      <c r="L19" s="184"/>
      <c r="M19" s="185"/>
      <c r="N19" s="183">
        <v>0</v>
      </c>
      <c r="O19" s="89"/>
      <c r="P19" s="72"/>
    </row>
    <row r="20" spans="1:15" s="71" customFormat="1" ht="32.25" customHeight="1">
      <c r="A20" s="84"/>
      <c r="B20" s="85" t="s">
        <v>647</v>
      </c>
      <c r="C20" s="86" t="s">
        <v>901</v>
      </c>
      <c r="D20" s="87" t="s">
        <v>901</v>
      </c>
      <c r="E20" s="152" t="s">
        <v>901</v>
      </c>
      <c r="F20" s="152" t="s">
        <v>901</v>
      </c>
      <c r="G20" s="88"/>
      <c r="H20" s="88"/>
      <c r="I20" s="88"/>
      <c r="J20" s="183" t="s">
        <v>901</v>
      </c>
      <c r="K20" s="184"/>
      <c r="L20" s="184"/>
      <c r="M20" s="185"/>
      <c r="N20" s="183">
        <v>0</v>
      </c>
      <c r="O20" s="89"/>
    </row>
    <row r="21" spans="1:15" s="71" customFormat="1" ht="32.25" customHeight="1">
      <c r="A21" s="84"/>
      <c r="B21" s="85" t="s">
        <v>648</v>
      </c>
      <c r="C21" s="86" t="s">
        <v>901</v>
      </c>
      <c r="D21" s="87" t="s">
        <v>901</v>
      </c>
      <c r="E21" s="152" t="s">
        <v>901</v>
      </c>
      <c r="F21" s="152" t="s">
        <v>901</v>
      </c>
      <c r="G21" s="88"/>
      <c r="H21" s="88"/>
      <c r="I21" s="88"/>
      <c r="J21" s="183" t="s">
        <v>901</v>
      </c>
      <c r="K21" s="184"/>
      <c r="L21" s="184"/>
      <c r="M21" s="185"/>
      <c r="N21" s="183">
        <v>0</v>
      </c>
      <c r="O21" s="89"/>
    </row>
    <row r="22" spans="1:15" s="71" customFormat="1" ht="32.25" customHeight="1">
      <c r="A22" s="84"/>
      <c r="B22" s="85" t="s">
        <v>649</v>
      </c>
      <c r="C22" s="86" t="s">
        <v>901</v>
      </c>
      <c r="D22" s="87" t="s">
        <v>901</v>
      </c>
      <c r="E22" s="152" t="s">
        <v>901</v>
      </c>
      <c r="F22" s="152" t="s">
        <v>901</v>
      </c>
      <c r="G22" s="88"/>
      <c r="H22" s="88"/>
      <c r="I22" s="88"/>
      <c r="J22" s="183" t="s">
        <v>901</v>
      </c>
      <c r="K22" s="184"/>
      <c r="L22" s="184"/>
      <c r="M22" s="185"/>
      <c r="N22" s="183">
        <v>0</v>
      </c>
      <c r="O22" s="89"/>
    </row>
    <row r="23" spans="1:15" s="71" customFormat="1" ht="32.25" customHeight="1">
      <c r="A23" s="84"/>
      <c r="B23" s="85" t="s">
        <v>650</v>
      </c>
      <c r="C23" s="86" t="s">
        <v>901</v>
      </c>
      <c r="D23" s="87" t="s">
        <v>901</v>
      </c>
      <c r="E23" s="152" t="s">
        <v>901</v>
      </c>
      <c r="F23" s="152" t="s">
        <v>901</v>
      </c>
      <c r="G23" s="88"/>
      <c r="H23" s="88"/>
      <c r="I23" s="88"/>
      <c r="J23" s="183" t="s">
        <v>901</v>
      </c>
      <c r="K23" s="184"/>
      <c r="L23" s="184"/>
      <c r="M23" s="185"/>
      <c r="N23" s="183">
        <v>0</v>
      </c>
      <c r="O23" s="89"/>
    </row>
    <row r="24" spans="1:15" s="71" customFormat="1" ht="32.25" customHeight="1">
      <c r="A24" s="84"/>
      <c r="B24" s="85" t="s">
        <v>651</v>
      </c>
      <c r="C24" s="86" t="s">
        <v>901</v>
      </c>
      <c r="D24" s="87" t="s">
        <v>901</v>
      </c>
      <c r="E24" s="152" t="s">
        <v>901</v>
      </c>
      <c r="F24" s="152" t="s">
        <v>901</v>
      </c>
      <c r="G24" s="88"/>
      <c r="H24" s="88"/>
      <c r="I24" s="88"/>
      <c r="J24" s="183" t="s">
        <v>901</v>
      </c>
      <c r="K24" s="184"/>
      <c r="L24" s="184"/>
      <c r="M24" s="185"/>
      <c r="N24" s="183">
        <v>0</v>
      </c>
      <c r="O24" s="89"/>
    </row>
    <row r="25" spans="1:15" s="71" customFormat="1" ht="32.25" customHeight="1">
      <c r="A25" s="84"/>
      <c r="B25" s="85" t="s">
        <v>652</v>
      </c>
      <c r="C25" s="86" t="s">
        <v>901</v>
      </c>
      <c r="D25" s="87" t="s">
        <v>901</v>
      </c>
      <c r="E25" s="152" t="s">
        <v>901</v>
      </c>
      <c r="F25" s="152" t="s">
        <v>901</v>
      </c>
      <c r="G25" s="88"/>
      <c r="H25" s="88"/>
      <c r="I25" s="88"/>
      <c r="J25" s="183" t="s">
        <v>901</v>
      </c>
      <c r="K25" s="184"/>
      <c r="L25" s="184"/>
      <c r="M25" s="185"/>
      <c r="N25" s="183">
        <v>0</v>
      </c>
      <c r="O25" s="89"/>
    </row>
    <row r="26" spans="1:16" s="71" customFormat="1" ht="32.25" customHeight="1">
      <c r="A26" s="84"/>
      <c r="B26" s="85" t="s">
        <v>653</v>
      </c>
      <c r="C26" s="86" t="s">
        <v>901</v>
      </c>
      <c r="D26" s="87" t="s">
        <v>901</v>
      </c>
      <c r="E26" s="152" t="s">
        <v>901</v>
      </c>
      <c r="F26" s="152" t="s">
        <v>901</v>
      </c>
      <c r="G26" s="88"/>
      <c r="H26" s="88"/>
      <c r="I26" s="88"/>
      <c r="J26" s="183" t="s">
        <v>901</v>
      </c>
      <c r="K26" s="184"/>
      <c r="L26" s="184"/>
      <c r="M26" s="185"/>
      <c r="N26" s="183">
        <v>0</v>
      </c>
      <c r="O26" s="89"/>
      <c r="P26" s="72"/>
    </row>
    <row r="27" spans="1:15" s="71" customFormat="1" ht="32.25" customHeight="1">
      <c r="A27" s="84"/>
      <c r="B27" s="85" t="s">
        <v>654</v>
      </c>
      <c r="C27" s="86" t="s">
        <v>901</v>
      </c>
      <c r="D27" s="87" t="s">
        <v>901</v>
      </c>
      <c r="E27" s="152" t="s">
        <v>901</v>
      </c>
      <c r="F27" s="152" t="s">
        <v>901</v>
      </c>
      <c r="G27" s="88"/>
      <c r="H27" s="88"/>
      <c r="I27" s="88"/>
      <c r="J27" s="183" t="s">
        <v>901</v>
      </c>
      <c r="K27" s="184"/>
      <c r="L27" s="184"/>
      <c r="M27" s="185"/>
      <c r="N27" s="183">
        <v>0</v>
      </c>
      <c r="O27" s="89"/>
    </row>
    <row r="28" spans="1:15" s="71" customFormat="1" ht="32.25" customHeight="1">
      <c r="A28" s="84"/>
      <c r="B28" s="85" t="s">
        <v>655</v>
      </c>
      <c r="C28" s="86" t="s">
        <v>901</v>
      </c>
      <c r="D28" s="87" t="s">
        <v>901</v>
      </c>
      <c r="E28" s="152" t="s">
        <v>901</v>
      </c>
      <c r="F28" s="152" t="s">
        <v>901</v>
      </c>
      <c r="G28" s="88"/>
      <c r="H28" s="88"/>
      <c r="I28" s="88"/>
      <c r="J28" s="183" t="s">
        <v>901</v>
      </c>
      <c r="K28" s="184"/>
      <c r="L28" s="184"/>
      <c r="M28" s="185"/>
      <c r="N28" s="183">
        <v>0</v>
      </c>
      <c r="O28" s="89"/>
    </row>
    <row r="29" spans="1:15" s="71" customFormat="1" ht="32.25" customHeight="1">
      <c r="A29" s="84"/>
      <c r="B29" s="85" t="s">
        <v>656</v>
      </c>
      <c r="C29" s="86" t="s">
        <v>901</v>
      </c>
      <c r="D29" s="87" t="s">
        <v>901</v>
      </c>
      <c r="E29" s="152" t="s">
        <v>901</v>
      </c>
      <c r="F29" s="152" t="s">
        <v>901</v>
      </c>
      <c r="G29" s="88"/>
      <c r="H29" s="88"/>
      <c r="I29" s="88"/>
      <c r="J29" s="183" t="s">
        <v>901</v>
      </c>
      <c r="K29" s="184"/>
      <c r="L29" s="184"/>
      <c r="M29" s="185"/>
      <c r="N29" s="183">
        <v>0</v>
      </c>
      <c r="O29" s="89"/>
    </row>
    <row r="30" spans="1:15" s="71" customFormat="1" ht="32.25" customHeight="1">
      <c r="A30" s="84"/>
      <c r="B30" s="85" t="s">
        <v>657</v>
      </c>
      <c r="C30" s="86" t="s">
        <v>901</v>
      </c>
      <c r="D30" s="87" t="s">
        <v>901</v>
      </c>
      <c r="E30" s="152" t="s">
        <v>901</v>
      </c>
      <c r="F30" s="152" t="s">
        <v>901</v>
      </c>
      <c r="G30" s="88"/>
      <c r="H30" s="88"/>
      <c r="I30" s="88"/>
      <c r="J30" s="183" t="s">
        <v>901</v>
      </c>
      <c r="K30" s="184"/>
      <c r="L30" s="184"/>
      <c r="M30" s="185"/>
      <c r="N30" s="183">
        <v>0</v>
      </c>
      <c r="O30" s="89"/>
    </row>
    <row r="31" spans="1:15" s="71" customFormat="1" ht="32.25" customHeight="1">
      <c r="A31" s="84"/>
      <c r="B31" s="85" t="s">
        <v>658</v>
      </c>
      <c r="C31" s="86" t="s">
        <v>901</v>
      </c>
      <c r="D31" s="87" t="s">
        <v>901</v>
      </c>
      <c r="E31" s="152" t="s">
        <v>901</v>
      </c>
      <c r="F31" s="152" t="s">
        <v>901</v>
      </c>
      <c r="G31" s="88"/>
      <c r="H31" s="88"/>
      <c r="I31" s="88"/>
      <c r="J31" s="183" t="s">
        <v>901</v>
      </c>
      <c r="K31" s="184"/>
      <c r="L31" s="184"/>
      <c r="M31" s="185"/>
      <c r="N31" s="183">
        <v>0</v>
      </c>
      <c r="O31" s="89"/>
    </row>
    <row r="32" spans="1:15" s="71" customFormat="1" ht="32.25" customHeight="1">
      <c r="A32" s="84"/>
      <c r="B32" s="85" t="s">
        <v>659</v>
      </c>
      <c r="C32" s="86" t="s">
        <v>901</v>
      </c>
      <c r="D32" s="87" t="s">
        <v>901</v>
      </c>
      <c r="E32" s="152" t="s">
        <v>901</v>
      </c>
      <c r="F32" s="152" t="s">
        <v>901</v>
      </c>
      <c r="G32" s="88"/>
      <c r="H32" s="88"/>
      <c r="I32" s="88"/>
      <c r="J32" s="183" t="s">
        <v>901</v>
      </c>
      <c r="K32" s="184"/>
      <c r="L32" s="184"/>
      <c r="M32" s="185"/>
      <c r="N32" s="183">
        <v>0</v>
      </c>
      <c r="O32" s="89"/>
    </row>
    <row r="33" spans="1:16" s="71" customFormat="1" ht="32.25" customHeight="1">
      <c r="A33" s="84"/>
      <c r="B33" s="85" t="s">
        <v>660</v>
      </c>
      <c r="C33" s="86" t="s">
        <v>901</v>
      </c>
      <c r="D33" s="87" t="s">
        <v>901</v>
      </c>
      <c r="E33" s="152" t="s">
        <v>901</v>
      </c>
      <c r="F33" s="152" t="s">
        <v>901</v>
      </c>
      <c r="G33" s="88"/>
      <c r="H33" s="88"/>
      <c r="I33" s="88"/>
      <c r="J33" s="183" t="s">
        <v>901</v>
      </c>
      <c r="K33" s="184"/>
      <c r="L33" s="184"/>
      <c r="M33" s="185"/>
      <c r="N33" s="183">
        <v>0</v>
      </c>
      <c r="O33" s="89"/>
      <c r="P33" s="72"/>
    </row>
    <row r="34" spans="1:15" s="71" customFormat="1" ht="32.25" customHeight="1">
      <c r="A34" s="84"/>
      <c r="B34" s="85" t="s">
        <v>661</v>
      </c>
      <c r="C34" s="86" t="s">
        <v>901</v>
      </c>
      <c r="D34" s="87" t="s">
        <v>901</v>
      </c>
      <c r="E34" s="152" t="s">
        <v>901</v>
      </c>
      <c r="F34" s="152" t="s">
        <v>901</v>
      </c>
      <c r="G34" s="88"/>
      <c r="H34" s="88"/>
      <c r="I34" s="88"/>
      <c r="J34" s="183" t="s">
        <v>901</v>
      </c>
      <c r="K34" s="184"/>
      <c r="L34" s="184"/>
      <c r="M34" s="185"/>
      <c r="N34" s="183">
        <v>0</v>
      </c>
      <c r="O34" s="89"/>
    </row>
    <row r="35" spans="1:15" s="71" customFormat="1" ht="32.25" customHeight="1">
      <c r="A35" s="84"/>
      <c r="B35" s="85" t="s">
        <v>662</v>
      </c>
      <c r="C35" s="86" t="s">
        <v>901</v>
      </c>
      <c r="D35" s="87" t="s">
        <v>901</v>
      </c>
      <c r="E35" s="152" t="s">
        <v>901</v>
      </c>
      <c r="F35" s="152" t="s">
        <v>901</v>
      </c>
      <c r="G35" s="88"/>
      <c r="H35" s="88"/>
      <c r="I35" s="88"/>
      <c r="J35" s="183" t="s">
        <v>901</v>
      </c>
      <c r="K35" s="184"/>
      <c r="L35" s="184"/>
      <c r="M35" s="185"/>
      <c r="N35" s="183">
        <v>0</v>
      </c>
      <c r="O35" s="89"/>
    </row>
    <row r="36" spans="1:15" s="71" customFormat="1" ht="32.25" customHeight="1">
      <c r="A36" s="84"/>
      <c r="B36" s="85" t="s">
        <v>663</v>
      </c>
      <c r="C36" s="86" t="s">
        <v>901</v>
      </c>
      <c r="D36" s="87" t="s">
        <v>901</v>
      </c>
      <c r="E36" s="152" t="s">
        <v>901</v>
      </c>
      <c r="F36" s="152" t="s">
        <v>901</v>
      </c>
      <c r="G36" s="88"/>
      <c r="H36" s="88"/>
      <c r="I36" s="88"/>
      <c r="J36" s="183" t="s">
        <v>901</v>
      </c>
      <c r="K36" s="184"/>
      <c r="L36" s="184"/>
      <c r="M36" s="185"/>
      <c r="N36" s="183">
        <v>0</v>
      </c>
      <c r="O36" s="89"/>
    </row>
    <row r="37" spans="1:15" s="71" customFormat="1" ht="32.25" customHeight="1">
      <c r="A37" s="84"/>
      <c r="B37" s="85" t="s">
        <v>664</v>
      </c>
      <c r="C37" s="86" t="s">
        <v>901</v>
      </c>
      <c r="D37" s="87" t="s">
        <v>901</v>
      </c>
      <c r="E37" s="152" t="s">
        <v>901</v>
      </c>
      <c r="F37" s="152" t="s">
        <v>901</v>
      </c>
      <c r="G37" s="88"/>
      <c r="H37" s="88"/>
      <c r="I37" s="88"/>
      <c r="J37" s="183" t="s">
        <v>901</v>
      </c>
      <c r="K37" s="184"/>
      <c r="L37" s="184"/>
      <c r="M37" s="185"/>
      <c r="N37" s="183">
        <v>0</v>
      </c>
      <c r="O37" s="89"/>
    </row>
    <row r="38" spans="1:15" s="75" customFormat="1" ht="9" customHeight="1">
      <c r="A38" s="73"/>
      <c r="B38" s="73"/>
      <c r="C38" s="73"/>
      <c r="D38" s="74"/>
      <c r="E38" s="73"/>
      <c r="N38" s="76"/>
      <c r="O38" s="73"/>
    </row>
    <row r="39" spans="1:15" s="75" customFormat="1" ht="25.5" customHeight="1">
      <c r="A39" s="323" t="s">
        <v>4</v>
      </c>
      <c r="B39" s="323"/>
      <c r="C39" s="323"/>
      <c r="D39" s="323"/>
      <c r="E39" s="77" t="s">
        <v>0</v>
      </c>
      <c r="F39" s="77" t="s">
        <v>1</v>
      </c>
      <c r="G39" s="324" t="s">
        <v>2</v>
      </c>
      <c r="H39" s="324"/>
      <c r="I39" s="324"/>
      <c r="J39" s="324"/>
      <c r="K39" s="324"/>
      <c r="L39" s="324"/>
      <c r="M39" s="77"/>
      <c r="N39" s="324" t="s">
        <v>3</v>
      </c>
      <c r="O39" s="324"/>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3" r:id="rId2"/>
  <drawing r:id="rId1"/>
</worksheet>
</file>

<file path=xl/worksheets/sheet21.xml><?xml version="1.0" encoding="utf-8"?>
<worksheet xmlns="http://schemas.openxmlformats.org/spreadsheetml/2006/main" xmlns:r="http://schemas.openxmlformats.org/officeDocument/2006/relationships">
  <sheetPr>
    <tabColor rgb="FF00B050"/>
  </sheetPr>
  <dimension ref="A1:P39"/>
  <sheetViews>
    <sheetView view="pageBreakPreview" zoomScale="106" zoomScaleSheetLayoutView="106" zoomScalePageLayoutView="0" workbookViewId="0" topLeftCell="A1">
      <selection activeCell="K8" sqref="K8:M12"/>
    </sheetView>
  </sheetViews>
  <sheetFormatPr defaultColWidth="9.140625" defaultRowHeight="12.75"/>
  <cols>
    <col min="1" max="1" width="6.00390625" style="78" customWidth="1"/>
    <col min="2" max="2" width="16.421875" style="78" hidden="1" customWidth="1"/>
    <col min="3" max="3" width="7.00390625" style="78" customWidth="1"/>
    <col min="4" max="4" width="13.57421875" style="79" customWidth="1"/>
    <col min="5" max="5" width="25.8515625" style="78" customWidth="1"/>
    <col min="6" max="6" width="33.8515625" style="2" customWidth="1"/>
    <col min="7" max="9" width="7.7109375" style="2" customWidth="1"/>
    <col min="10" max="10" width="8.421875" style="2" customWidth="1"/>
    <col min="11" max="12" width="7.7109375" style="2" customWidth="1"/>
    <col min="13" max="13" width="7.421875" style="2" customWidth="1"/>
    <col min="14" max="14" width="9.140625" style="80" customWidth="1"/>
    <col min="15" max="15" width="7.7109375" style="78" customWidth="1"/>
    <col min="16" max="16" width="9.140625" style="2" customWidth="1"/>
    <col min="17" max="16384" width="9.140625" style="2" customWidth="1"/>
  </cols>
  <sheetData>
    <row r="1" spans="1:15" ht="48.75" customHeight="1">
      <c r="A1" s="328" t="s">
        <v>728</v>
      </c>
      <c r="B1" s="328"/>
      <c r="C1" s="328"/>
      <c r="D1" s="328"/>
      <c r="E1" s="328"/>
      <c r="F1" s="328"/>
      <c r="G1" s="328"/>
      <c r="H1" s="328"/>
      <c r="I1" s="328"/>
      <c r="J1" s="328"/>
      <c r="K1" s="328"/>
      <c r="L1" s="328"/>
      <c r="M1" s="328"/>
      <c r="N1" s="328"/>
      <c r="O1" s="328"/>
    </row>
    <row r="2" spans="1:15" ht="25.5" customHeight="1">
      <c r="A2" s="329" t="s">
        <v>900</v>
      </c>
      <c r="B2" s="329"/>
      <c r="C2" s="329"/>
      <c r="D2" s="329"/>
      <c r="E2" s="329"/>
      <c r="F2" s="329"/>
      <c r="G2" s="329"/>
      <c r="H2" s="329"/>
      <c r="I2" s="329"/>
      <c r="J2" s="329"/>
      <c r="K2" s="329"/>
      <c r="L2" s="329"/>
      <c r="M2" s="329"/>
      <c r="N2" s="329"/>
      <c r="O2" s="329"/>
    </row>
    <row r="3" spans="1:15" s="3" customFormat="1" ht="20.25" customHeight="1">
      <c r="A3" s="330" t="s">
        <v>138</v>
      </c>
      <c r="B3" s="330"/>
      <c r="C3" s="330"/>
      <c r="D3" s="331" t="s">
        <v>476</v>
      </c>
      <c r="E3" s="331"/>
      <c r="F3" s="182" t="s">
        <v>132</v>
      </c>
      <c r="G3" s="332">
        <v>3600</v>
      </c>
      <c r="H3" s="332"/>
      <c r="I3" s="334" t="s">
        <v>137</v>
      </c>
      <c r="J3" s="334"/>
      <c r="K3" s="335" t="s">
        <v>480</v>
      </c>
      <c r="L3" s="335"/>
      <c r="M3" s="335"/>
      <c r="N3" s="335"/>
      <c r="O3" s="335"/>
    </row>
    <row r="4" spans="1:15" s="3" customFormat="1" ht="17.25" customHeight="1">
      <c r="A4" s="325" t="s">
        <v>139</v>
      </c>
      <c r="B4" s="325"/>
      <c r="C4" s="325"/>
      <c r="D4" s="338" t="s">
        <v>472</v>
      </c>
      <c r="E4" s="338"/>
      <c r="F4" s="120" t="s">
        <v>205</v>
      </c>
      <c r="G4" s="121" t="s">
        <v>604</v>
      </c>
      <c r="H4" s="82"/>
      <c r="I4" s="325" t="s">
        <v>136</v>
      </c>
      <c r="J4" s="325"/>
      <c r="K4" s="326" t="s">
        <v>735</v>
      </c>
      <c r="L4" s="326"/>
      <c r="M4" s="326"/>
      <c r="N4" s="326"/>
      <c r="O4" s="326"/>
    </row>
    <row r="5" spans="1:15" ht="13.5" customHeight="1">
      <c r="A5" s="4"/>
      <c r="B5" s="4"/>
      <c r="C5" s="4"/>
      <c r="D5" s="8"/>
      <c r="E5" s="5"/>
      <c r="F5" s="6"/>
      <c r="G5" s="7"/>
      <c r="H5" s="7"/>
      <c r="I5" s="7"/>
      <c r="J5" s="7"/>
      <c r="K5" s="7"/>
      <c r="L5" s="7"/>
      <c r="M5" s="337">
        <v>42127.74080543982</v>
      </c>
      <c r="N5" s="337"/>
      <c r="O5" s="337"/>
    </row>
    <row r="6" spans="1:15" ht="15.75">
      <c r="A6" s="327" t="s">
        <v>6</v>
      </c>
      <c r="B6" s="327"/>
      <c r="C6" s="336" t="s">
        <v>108</v>
      </c>
      <c r="D6" s="336" t="s">
        <v>140</v>
      </c>
      <c r="E6" s="327" t="s">
        <v>7</v>
      </c>
      <c r="F6" s="327" t="s">
        <v>20</v>
      </c>
      <c r="G6" s="339" t="s">
        <v>482</v>
      </c>
      <c r="H6" s="339"/>
      <c r="I6" s="339"/>
      <c r="J6" s="339"/>
      <c r="K6" s="339"/>
      <c r="L6" s="339"/>
      <c r="M6" s="339"/>
      <c r="N6" s="333" t="s">
        <v>8</v>
      </c>
      <c r="O6" s="333" t="s">
        <v>281</v>
      </c>
    </row>
    <row r="7" spans="1:15" ht="31.5">
      <c r="A7" s="327"/>
      <c r="B7" s="327"/>
      <c r="C7" s="336"/>
      <c r="D7" s="336"/>
      <c r="E7" s="327"/>
      <c r="F7" s="327"/>
      <c r="G7" s="181">
        <v>1</v>
      </c>
      <c r="H7" s="181">
        <v>2</v>
      </c>
      <c r="I7" s="181">
        <v>3</v>
      </c>
      <c r="J7" s="181" t="s">
        <v>135</v>
      </c>
      <c r="K7" s="181">
        <v>4</v>
      </c>
      <c r="L7" s="181">
        <v>5</v>
      </c>
      <c r="M7" s="181">
        <v>6</v>
      </c>
      <c r="N7" s="333"/>
      <c r="O7" s="333"/>
    </row>
    <row r="8" spans="1:15" s="71" customFormat="1" ht="32.25" customHeight="1">
      <c r="A8" s="84">
        <v>1</v>
      </c>
      <c r="B8" s="85" t="s">
        <v>666</v>
      </c>
      <c r="C8" s="86">
        <v>257</v>
      </c>
      <c r="D8" s="87">
        <v>34234</v>
      </c>
      <c r="E8" s="152" t="s">
        <v>879</v>
      </c>
      <c r="F8" s="152" t="s">
        <v>777</v>
      </c>
      <c r="G8" s="88">
        <v>4644</v>
      </c>
      <c r="H8" s="88">
        <v>4548</v>
      </c>
      <c r="I8" s="88" t="s">
        <v>896</v>
      </c>
      <c r="J8" s="183">
        <v>4644</v>
      </c>
      <c r="K8" s="239">
        <v>4727</v>
      </c>
      <c r="L8" s="239">
        <v>4697</v>
      </c>
      <c r="M8" s="240" t="s">
        <v>896</v>
      </c>
      <c r="N8" s="183">
        <v>4727</v>
      </c>
      <c r="O8" s="89"/>
    </row>
    <row r="9" spans="1:15" s="71" customFormat="1" ht="32.25" customHeight="1">
      <c r="A9" s="84">
        <v>2</v>
      </c>
      <c r="B9" s="85" t="s">
        <v>669</v>
      </c>
      <c r="C9" s="86">
        <v>211</v>
      </c>
      <c r="D9" s="87">
        <v>33780</v>
      </c>
      <c r="E9" s="152" t="s">
        <v>878</v>
      </c>
      <c r="F9" s="152" t="s">
        <v>757</v>
      </c>
      <c r="G9" s="88">
        <v>4521</v>
      </c>
      <c r="H9" s="88">
        <v>4416</v>
      </c>
      <c r="I9" s="88" t="s">
        <v>896</v>
      </c>
      <c r="J9" s="183">
        <v>4521</v>
      </c>
      <c r="K9" s="239">
        <v>4341</v>
      </c>
      <c r="L9" s="239">
        <v>4557</v>
      </c>
      <c r="M9" s="240" t="s">
        <v>896</v>
      </c>
      <c r="N9" s="183">
        <v>4557</v>
      </c>
      <c r="O9" s="89"/>
    </row>
    <row r="10" spans="1:15" s="71" customFormat="1" ht="32.25" customHeight="1" thickBot="1">
      <c r="A10" s="223">
        <v>3</v>
      </c>
      <c r="B10" s="224" t="s">
        <v>668</v>
      </c>
      <c r="C10" s="225">
        <v>313</v>
      </c>
      <c r="D10" s="226">
        <v>34335</v>
      </c>
      <c r="E10" s="227" t="s">
        <v>880</v>
      </c>
      <c r="F10" s="227" t="s">
        <v>766</v>
      </c>
      <c r="G10" s="235">
        <v>4234</v>
      </c>
      <c r="H10" s="235">
        <v>4348</v>
      </c>
      <c r="I10" s="235">
        <v>4507</v>
      </c>
      <c r="J10" s="229">
        <v>4507</v>
      </c>
      <c r="K10" s="241" t="s">
        <v>896</v>
      </c>
      <c r="L10" s="241">
        <v>4490</v>
      </c>
      <c r="M10" s="242">
        <v>3964</v>
      </c>
      <c r="N10" s="229">
        <v>4507</v>
      </c>
      <c r="O10" s="232"/>
    </row>
    <row r="11" spans="1:15" s="71" customFormat="1" ht="32.25" customHeight="1" thickTop="1">
      <c r="A11" s="204">
        <v>4</v>
      </c>
      <c r="B11" s="205" t="s">
        <v>667</v>
      </c>
      <c r="C11" s="206">
        <v>280</v>
      </c>
      <c r="D11" s="207">
        <v>33604</v>
      </c>
      <c r="E11" s="208" t="s">
        <v>869</v>
      </c>
      <c r="F11" s="208" t="s">
        <v>761</v>
      </c>
      <c r="G11" s="209" t="s">
        <v>896</v>
      </c>
      <c r="H11" s="209">
        <v>2850</v>
      </c>
      <c r="I11" s="209" t="s">
        <v>896</v>
      </c>
      <c r="J11" s="210">
        <v>2850</v>
      </c>
      <c r="K11" s="243">
        <v>2570</v>
      </c>
      <c r="L11" s="243" t="s">
        <v>246</v>
      </c>
      <c r="M11" s="244" t="s">
        <v>246</v>
      </c>
      <c r="N11" s="210">
        <v>2850</v>
      </c>
      <c r="O11" s="213"/>
    </row>
    <row r="12" spans="1:16" s="71" customFormat="1" ht="32.25" customHeight="1">
      <c r="A12" s="84">
        <v>5</v>
      </c>
      <c r="B12" s="85" t="s">
        <v>665</v>
      </c>
      <c r="C12" s="86">
        <v>195</v>
      </c>
      <c r="D12" s="87">
        <v>29737</v>
      </c>
      <c r="E12" s="152" t="s">
        <v>877</v>
      </c>
      <c r="F12" s="152" t="s">
        <v>725</v>
      </c>
      <c r="G12" s="88">
        <v>1843</v>
      </c>
      <c r="H12" s="88">
        <v>2285</v>
      </c>
      <c r="I12" s="88">
        <v>2009</v>
      </c>
      <c r="J12" s="183">
        <v>2285</v>
      </c>
      <c r="K12" s="239" t="s">
        <v>896</v>
      </c>
      <c r="L12" s="239" t="s">
        <v>246</v>
      </c>
      <c r="M12" s="240">
        <v>1990</v>
      </c>
      <c r="N12" s="183">
        <v>2285</v>
      </c>
      <c r="O12" s="89"/>
      <c r="P12" s="72"/>
    </row>
    <row r="13" spans="1:15" s="71" customFormat="1" ht="32.25" customHeight="1">
      <c r="A13" s="84" t="s">
        <v>764</v>
      </c>
      <c r="B13" s="85" t="s">
        <v>670</v>
      </c>
      <c r="C13" s="86" t="s">
        <v>901</v>
      </c>
      <c r="D13" s="87" t="s">
        <v>901</v>
      </c>
      <c r="E13" s="152" t="s">
        <v>901</v>
      </c>
      <c r="F13" s="152" t="s">
        <v>901</v>
      </c>
      <c r="G13" s="88"/>
      <c r="H13" s="88"/>
      <c r="I13" s="88"/>
      <c r="J13" s="183" t="s">
        <v>901</v>
      </c>
      <c r="K13" s="184"/>
      <c r="L13" s="184"/>
      <c r="M13" s="185"/>
      <c r="N13" s="183">
        <v>0</v>
      </c>
      <c r="O13" s="89"/>
    </row>
    <row r="14" spans="1:15" s="71" customFormat="1" ht="32.25" customHeight="1">
      <c r="A14" s="84"/>
      <c r="B14" s="85" t="s">
        <v>671</v>
      </c>
      <c r="C14" s="86" t="s">
        <v>901</v>
      </c>
      <c r="D14" s="87" t="s">
        <v>901</v>
      </c>
      <c r="E14" s="152" t="s">
        <v>901</v>
      </c>
      <c r="F14" s="152" t="s">
        <v>901</v>
      </c>
      <c r="G14" s="88"/>
      <c r="H14" s="88"/>
      <c r="I14" s="88"/>
      <c r="J14" s="183" t="s">
        <v>901</v>
      </c>
      <c r="K14" s="184"/>
      <c r="L14" s="184"/>
      <c r="M14" s="185"/>
      <c r="N14" s="183">
        <v>0</v>
      </c>
      <c r="O14" s="89"/>
    </row>
    <row r="15" spans="1:15" s="71" customFormat="1" ht="32.25" customHeight="1">
      <c r="A15" s="84"/>
      <c r="B15" s="85" t="s">
        <v>672</v>
      </c>
      <c r="C15" s="86" t="s">
        <v>901</v>
      </c>
      <c r="D15" s="87" t="s">
        <v>901</v>
      </c>
      <c r="E15" s="152" t="s">
        <v>901</v>
      </c>
      <c r="F15" s="152" t="s">
        <v>901</v>
      </c>
      <c r="G15" s="88"/>
      <c r="H15" s="88"/>
      <c r="I15" s="88"/>
      <c r="J15" s="183" t="s">
        <v>901</v>
      </c>
      <c r="K15" s="184"/>
      <c r="L15" s="184"/>
      <c r="M15" s="185"/>
      <c r="N15" s="183">
        <v>0</v>
      </c>
      <c r="O15" s="89"/>
    </row>
    <row r="16" spans="1:15" s="71" customFormat="1" ht="32.25" customHeight="1">
      <c r="A16" s="84"/>
      <c r="B16" s="85" t="s">
        <v>673</v>
      </c>
      <c r="C16" s="86" t="s">
        <v>901</v>
      </c>
      <c r="D16" s="87" t="s">
        <v>901</v>
      </c>
      <c r="E16" s="152" t="s">
        <v>901</v>
      </c>
      <c r="F16" s="152" t="s">
        <v>901</v>
      </c>
      <c r="G16" s="88"/>
      <c r="H16" s="88"/>
      <c r="I16" s="88"/>
      <c r="J16" s="183" t="s">
        <v>901</v>
      </c>
      <c r="K16" s="184"/>
      <c r="L16" s="184"/>
      <c r="M16" s="185"/>
      <c r="N16" s="183">
        <v>0</v>
      </c>
      <c r="O16" s="89"/>
    </row>
    <row r="17" spans="1:15" s="71" customFormat="1" ht="32.25" customHeight="1">
      <c r="A17" s="84"/>
      <c r="B17" s="85" t="s">
        <v>674</v>
      </c>
      <c r="C17" s="86" t="s">
        <v>901</v>
      </c>
      <c r="D17" s="87" t="s">
        <v>901</v>
      </c>
      <c r="E17" s="152" t="s">
        <v>901</v>
      </c>
      <c r="F17" s="152" t="s">
        <v>901</v>
      </c>
      <c r="G17" s="88"/>
      <c r="H17" s="88"/>
      <c r="I17" s="88"/>
      <c r="J17" s="183" t="s">
        <v>901</v>
      </c>
      <c r="K17" s="184"/>
      <c r="L17" s="184"/>
      <c r="M17" s="185"/>
      <c r="N17" s="183">
        <v>0</v>
      </c>
      <c r="O17" s="89"/>
    </row>
    <row r="18" spans="1:15" s="71" customFormat="1" ht="32.25" customHeight="1">
      <c r="A18" s="84"/>
      <c r="B18" s="85" t="s">
        <v>675</v>
      </c>
      <c r="C18" s="86" t="s">
        <v>901</v>
      </c>
      <c r="D18" s="87" t="s">
        <v>901</v>
      </c>
      <c r="E18" s="152" t="s">
        <v>901</v>
      </c>
      <c r="F18" s="152" t="s">
        <v>901</v>
      </c>
      <c r="G18" s="88"/>
      <c r="H18" s="88"/>
      <c r="I18" s="88"/>
      <c r="J18" s="183" t="s">
        <v>901</v>
      </c>
      <c r="K18" s="184"/>
      <c r="L18" s="184"/>
      <c r="M18" s="185"/>
      <c r="N18" s="183">
        <v>0</v>
      </c>
      <c r="O18" s="89"/>
    </row>
    <row r="19" spans="1:16" s="71" customFormat="1" ht="32.25" customHeight="1">
      <c r="A19" s="84"/>
      <c r="B19" s="85" t="s">
        <v>676</v>
      </c>
      <c r="C19" s="86" t="s">
        <v>901</v>
      </c>
      <c r="D19" s="87" t="s">
        <v>901</v>
      </c>
      <c r="E19" s="152" t="s">
        <v>901</v>
      </c>
      <c r="F19" s="152" t="s">
        <v>901</v>
      </c>
      <c r="G19" s="88"/>
      <c r="H19" s="88"/>
      <c r="I19" s="88"/>
      <c r="J19" s="183" t="s">
        <v>901</v>
      </c>
      <c r="K19" s="184"/>
      <c r="L19" s="184"/>
      <c r="M19" s="185"/>
      <c r="N19" s="183">
        <v>0</v>
      </c>
      <c r="O19" s="89"/>
      <c r="P19" s="72"/>
    </row>
    <row r="20" spans="1:15" s="71" customFormat="1" ht="32.25" customHeight="1">
      <c r="A20" s="84"/>
      <c r="B20" s="85" t="s">
        <v>677</v>
      </c>
      <c r="C20" s="86" t="s">
        <v>901</v>
      </c>
      <c r="D20" s="87" t="s">
        <v>901</v>
      </c>
      <c r="E20" s="152" t="s">
        <v>901</v>
      </c>
      <c r="F20" s="152" t="s">
        <v>901</v>
      </c>
      <c r="G20" s="88"/>
      <c r="H20" s="88"/>
      <c r="I20" s="88"/>
      <c r="J20" s="183" t="s">
        <v>901</v>
      </c>
      <c r="K20" s="184"/>
      <c r="L20" s="184"/>
      <c r="M20" s="185"/>
      <c r="N20" s="183">
        <v>0</v>
      </c>
      <c r="O20" s="89"/>
    </row>
    <row r="21" spans="1:15" s="71" customFormat="1" ht="32.25" customHeight="1">
      <c r="A21" s="84"/>
      <c r="B21" s="85" t="s">
        <v>678</v>
      </c>
      <c r="C21" s="86" t="s">
        <v>901</v>
      </c>
      <c r="D21" s="87" t="s">
        <v>901</v>
      </c>
      <c r="E21" s="152" t="s">
        <v>901</v>
      </c>
      <c r="F21" s="152" t="s">
        <v>901</v>
      </c>
      <c r="G21" s="88"/>
      <c r="H21" s="88"/>
      <c r="I21" s="88"/>
      <c r="J21" s="183" t="s">
        <v>901</v>
      </c>
      <c r="K21" s="184"/>
      <c r="L21" s="184"/>
      <c r="M21" s="185"/>
      <c r="N21" s="183">
        <v>0</v>
      </c>
      <c r="O21" s="89"/>
    </row>
    <row r="22" spans="1:15" s="71" customFormat="1" ht="32.25" customHeight="1">
      <c r="A22" s="84"/>
      <c r="B22" s="85" t="s">
        <v>679</v>
      </c>
      <c r="C22" s="86" t="s">
        <v>901</v>
      </c>
      <c r="D22" s="87" t="s">
        <v>901</v>
      </c>
      <c r="E22" s="152" t="s">
        <v>901</v>
      </c>
      <c r="F22" s="152" t="s">
        <v>901</v>
      </c>
      <c r="G22" s="88"/>
      <c r="H22" s="88"/>
      <c r="I22" s="88"/>
      <c r="J22" s="183" t="s">
        <v>901</v>
      </c>
      <c r="K22" s="184"/>
      <c r="L22" s="184"/>
      <c r="M22" s="185"/>
      <c r="N22" s="183">
        <v>0</v>
      </c>
      <c r="O22" s="89"/>
    </row>
    <row r="23" spans="1:15" s="71" customFormat="1" ht="32.25" customHeight="1">
      <c r="A23" s="84"/>
      <c r="B23" s="85" t="s">
        <v>680</v>
      </c>
      <c r="C23" s="86" t="s">
        <v>901</v>
      </c>
      <c r="D23" s="87" t="s">
        <v>901</v>
      </c>
      <c r="E23" s="152" t="s">
        <v>901</v>
      </c>
      <c r="F23" s="152" t="s">
        <v>901</v>
      </c>
      <c r="G23" s="88"/>
      <c r="H23" s="88"/>
      <c r="I23" s="88"/>
      <c r="J23" s="183" t="s">
        <v>901</v>
      </c>
      <c r="K23" s="184"/>
      <c r="L23" s="184"/>
      <c r="M23" s="185"/>
      <c r="N23" s="183">
        <v>0</v>
      </c>
      <c r="O23" s="89"/>
    </row>
    <row r="24" spans="1:15" s="71" customFormat="1" ht="32.25" customHeight="1">
      <c r="A24" s="84"/>
      <c r="B24" s="85" t="s">
        <v>681</v>
      </c>
      <c r="C24" s="86" t="s">
        <v>901</v>
      </c>
      <c r="D24" s="87" t="s">
        <v>901</v>
      </c>
      <c r="E24" s="152" t="s">
        <v>901</v>
      </c>
      <c r="F24" s="152" t="s">
        <v>901</v>
      </c>
      <c r="G24" s="88"/>
      <c r="H24" s="88"/>
      <c r="I24" s="88"/>
      <c r="J24" s="183" t="s">
        <v>901</v>
      </c>
      <c r="K24" s="184"/>
      <c r="L24" s="184"/>
      <c r="M24" s="185"/>
      <c r="N24" s="183">
        <v>0</v>
      </c>
      <c r="O24" s="89"/>
    </row>
    <row r="25" spans="1:15" s="71" customFormat="1" ht="32.25" customHeight="1">
      <c r="A25" s="84"/>
      <c r="B25" s="85" t="s">
        <v>682</v>
      </c>
      <c r="C25" s="86" t="s">
        <v>901</v>
      </c>
      <c r="D25" s="87" t="s">
        <v>901</v>
      </c>
      <c r="E25" s="152" t="s">
        <v>901</v>
      </c>
      <c r="F25" s="152" t="s">
        <v>901</v>
      </c>
      <c r="G25" s="88"/>
      <c r="H25" s="88"/>
      <c r="I25" s="88"/>
      <c r="J25" s="183" t="s">
        <v>901</v>
      </c>
      <c r="K25" s="184"/>
      <c r="L25" s="184"/>
      <c r="M25" s="185"/>
      <c r="N25" s="183">
        <v>0</v>
      </c>
      <c r="O25" s="89"/>
    </row>
    <row r="26" spans="1:16" s="71" customFormat="1" ht="32.25" customHeight="1">
      <c r="A26" s="84"/>
      <c r="B26" s="85" t="s">
        <v>683</v>
      </c>
      <c r="C26" s="86" t="s">
        <v>901</v>
      </c>
      <c r="D26" s="87" t="s">
        <v>901</v>
      </c>
      <c r="E26" s="152" t="s">
        <v>901</v>
      </c>
      <c r="F26" s="152" t="s">
        <v>901</v>
      </c>
      <c r="G26" s="88"/>
      <c r="H26" s="88"/>
      <c r="I26" s="88"/>
      <c r="J26" s="183" t="s">
        <v>901</v>
      </c>
      <c r="K26" s="184"/>
      <c r="L26" s="184"/>
      <c r="M26" s="185"/>
      <c r="N26" s="183">
        <v>0</v>
      </c>
      <c r="O26" s="89"/>
      <c r="P26" s="72"/>
    </row>
    <row r="27" spans="1:15" s="71" customFormat="1" ht="32.25" customHeight="1">
      <c r="A27" s="84"/>
      <c r="B27" s="85" t="s">
        <v>684</v>
      </c>
      <c r="C27" s="86" t="s">
        <v>901</v>
      </c>
      <c r="D27" s="87" t="s">
        <v>901</v>
      </c>
      <c r="E27" s="152" t="s">
        <v>901</v>
      </c>
      <c r="F27" s="152" t="s">
        <v>901</v>
      </c>
      <c r="G27" s="88"/>
      <c r="H27" s="88"/>
      <c r="I27" s="88"/>
      <c r="J27" s="183" t="s">
        <v>901</v>
      </c>
      <c r="K27" s="184"/>
      <c r="L27" s="184"/>
      <c r="M27" s="185"/>
      <c r="N27" s="183">
        <v>0</v>
      </c>
      <c r="O27" s="89"/>
    </row>
    <row r="28" spans="1:15" s="71" customFormat="1" ht="32.25" customHeight="1">
      <c r="A28" s="84"/>
      <c r="B28" s="85" t="s">
        <v>685</v>
      </c>
      <c r="C28" s="86" t="s">
        <v>901</v>
      </c>
      <c r="D28" s="87" t="s">
        <v>901</v>
      </c>
      <c r="E28" s="152" t="s">
        <v>901</v>
      </c>
      <c r="F28" s="152" t="s">
        <v>901</v>
      </c>
      <c r="G28" s="88"/>
      <c r="H28" s="88"/>
      <c r="I28" s="88"/>
      <c r="J28" s="183" t="s">
        <v>901</v>
      </c>
      <c r="K28" s="184"/>
      <c r="L28" s="184"/>
      <c r="M28" s="185"/>
      <c r="N28" s="183">
        <v>0</v>
      </c>
      <c r="O28" s="89"/>
    </row>
    <row r="29" spans="1:15" s="71" customFormat="1" ht="32.25" customHeight="1">
      <c r="A29" s="84"/>
      <c r="B29" s="85" t="s">
        <v>686</v>
      </c>
      <c r="C29" s="86" t="s">
        <v>901</v>
      </c>
      <c r="D29" s="87" t="s">
        <v>901</v>
      </c>
      <c r="E29" s="152" t="s">
        <v>901</v>
      </c>
      <c r="F29" s="152" t="s">
        <v>901</v>
      </c>
      <c r="G29" s="88"/>
      <c r="H29" s="88"/>
      <c r="I29" s="88"/>
      <c r="J29" s="183" t="s">
        <v>901</v>
      </c>
      <c r="K29" s="184"/>
      <c r="L29" s="184"/>
      <c r="M29" s="185"/>
      <c r="N29" s="183">
        <v>0</v>
      </c>
      <c r="O29" s="89"/>
    </row>
    <row r="30" spans="1:15" s="71" customFormat="1" ht="32.25" customHeight="1">
      <c r="A30" s="84"/>
      <c r="B30" s="85" t="s">
        <v>687</v>
      </c>
      <c r="C30" s="86" t="s">
        <v>901</v>
      </c>
      <c r="D30" s="87" t="s">
        <v>901</v>
      </c>
      <c r="E30" s="152" t="s">
        <v>901</v>
      </c>
      <c r="F30" s="152" t="s">
        <v>901</v>
      </c>
      <c r="G30" s="88"/>
      <c r="H30" s="88"/>
      <c r="I30" s="88"/>
      <c r="J30" s="183" t="s">
        <v>901</v>
      </c>
      <c r="K30" s="184"/>
      <c r="L30" s="184"/>
      <c r="M30" s="185"/>
      <c r="N30" s="183">
        <v>0</v>
      </c>
      <c r="O30" s="89"/>
    </row>
    <row r="31" spans="1:15" s="71" customFormat="1" ht="32.25" customHeight="1">
      <c r="A31" s="84"/>
      <c r="B31" s="85" t="s">
        <v>688</v>
      </c>
      <c r="C31" s="86" t="s">
        <v>901</v>
      </c>
      <c r="D31" s="87" t="s">
        <v>901</v>
      </c>
      <c r="E31" s="152" t="s">
        <v>901</v>
      </c>
      <c r="F31" s="152" t="s">
        <v>901</v>
      </c>
      <c r="G31" s="88"/>
      <c r="H31" s="88"/>
      <c r="I31" s="88"/>
      <c r="J31" s="183" t="s">
        <v>901</v>
      </c>
      <c r="K31" s="184"/>
      <c r="L31" s="184"/>
      <c r="M31" s="185"/>
      <c r="N31" s="183">
        <v>0</v>
      </c>
      <c r="O31" s="89"/>
    </row>
    <row r="32" spans="1:15" s="71" customFormat="1" ht="32.25" customHeight="1">
      <c r="A32" s="84"/>
      <c r="B32" s="85" t="s">
        <v>689</v>
      </c>
      <c r="C32" s="86" t="s">
        <v>901</v>
      </c>
      <c r="D32" s="87" t="s">
        <v>901</v>
      </c>
      <c r="E32" s="152" t="s">
        <v>901</v>
      </c>
      <c r="F32" s="152" t="s">
        <v>901</v>
      </c>
      <c r="G32" s="88"/>
      <c r="H32" s="88"/>
      <c r="I32" s="88"/>
      <c r="J32" s="183" t="s">
        <v>901</v>
      </c>
      <c r="K32" s="184"/>
      <c r="L32" s="184"/>
      <c r="M32" s="185"/>
      <c r="N32" s="183">
        <v>0</v>
      </c>
      <c r="O32" s="89"/>
    </row>
    <row r="33" spans="1:16" s="71" customFormat="1" ht="32.25" customHeight="1">
      <c r="A33" s="84"/>
      <c r="B33" s="85" t="s">
        <v>690</v>
      </c>
      <c r="C33" s="86" t="s">
        <v>901</v>
      </c>
      <c r="D33" s="87" t="s">
        <v>901</v>
      </c>
      <c r="E33" s="152" t="s">
        <v>901</v>
      </c>
      <c r="F33" s="152" t="s">
        <v>901</v>
      </c>
      <c r="G33" s="88"/>
      <c r="H33" s="88"/>
      <c r="I33" s="88"/>
      <c r="J33" s="183" t="s">
        <v>901</v>
      </c>
      <c r="K33" s="184"/>
      <c r="L33" s="184"/>
      <c r="M33" s="185"/>
      <c r="N33" s="183">
        <v>0</v>
      </c>
      <c r="O33" s="89"/>
      <c r="P33" s="72"/>
    </row>
    <row r="34" spans="1:15" s="71" customFormat="1" ht="32.25" customHeight="1">
      <c r="A34" s="84"/>
      <c r="B34" s="85" t="s">
        <v>691</v>
      </c>
      <c r="C34" s="86" t="s">
        <v>901</v>
      </c>
      <c r="D34" s="87" t="s">
        <v>901</v>
      </c>
      <c r="E34" s="152" t="s">
        <v>901</v>
      </c>
      <c r="F34" s="152" t="s">
        <v>901</v>
      </c>
      <c r="G34" s="88"/>
      <c r="H34" s="88"/>
      <c r="I34" s="88"/>
      <c r="J34" s="183" t="s">
        <v>901</v>
      </c>
      <c r="K34" s="184"/>
      <c r="L34" s="184"/>
      <c r="M34" s="185"/>
      <c r="N34" s="183">
        <v>0</v>
      </c>
      <c r="O34" s="89"/>
    </row>
    <row r="35" spans="1:15" s="71" customFormat="1" ht="32.25" customHeight="1">
      <c r="A35" s="84"/>
      <c r="B35" s="85" t="s">
        <v>692</v>
      </c>
      <c r="C35" s="86" t="s">
        <v>901</v>
      </c>
      <c r="D35" s="87" t="s">
        <v>901</v>
      </c>
      <c r="E35" s="152" t="s">
        <v>901</v>
      </c>
      <c r="F35" s="152" t="s">
        <v>901</v>
      </c>
      <c r="G35" s="88"/>
      <c r="H35" s="88"/>
      <c r="I35" s="88"/>
      <c r="J35" s="183" t="s">
        <v>901</v>
      </c>
      <c r="K35" s="184"/>
      <c r="L35" s="184"/>
      <c r="M35" s="185"/>
      <c r="N35" s="183">
        <v>0</v>
      </c>
      <c r="O35" s="89"/>
    </row>
    <row r="36" spans="1:15" s="71" customFormat="1" ht="32.25" customHeight="1">
      <c r="A36" s="84"/>
      <c r="B36" s="85" t="s">
        <v>693</v>
      </c>
      <c r="C36" s="86" t="s">
        <v>901</v>
      </c>
      <c r="D36" s="87" t="s">
        <v>901</v>
      </c>
      <c r="E36" s="152" t="s">
        <v>901</v>
      </c>
      <c r="F36" s="152" t="s">
        <v>901</v>
      </c>
      <c r="G36" s="88"/>
      <c r="H36" s="88"/>
      <c r="I36" s="88"/>
      <c r="J36" s="183" t="s">
        <v>901</v>
      </c>
      <c r="K36" s="184"/>
      <c r="L36" s="184"/>
      <c r="M36" s="185"/>
      <c r="N36" s="183">
        <v>0</v>
      </c>
      <c r="O36" s="89"/>
    </row>
    <row r="37" spans="1:15" s="71" customFormat="1" ht="32.25" customHeight="1">
      <c r="A37" s="84"/>
      <c r="B37" s="85" t="s">
        <v>694</v>
      </c>
      <c r="C37" s="86" t="s">
        <v>901</v>
      </c>
      <c r="D37" s="87" t="s">
        <v>901</v>
      </c>
      <c r="E37" s="152" t="s">
        <v>901</v>
      </c>
      <c r="F37" s="152" t="s">
        <v>901</v>
      </c>
      <c r="G37" s="88"/>
      <c r="H37" s="88"/>
      <c r="I37" s="88"/>
      <c r="J37" s="183" t="s">
        <v>901</v>
      </c>
      <c r="K37" s="184"/>
      <c r="L37" s="184"/>
      <c r="M37" s="185"/>
      <c r="N37" s="183">
        <v>0</v>
      </c>
      <c r="O37" s="89"/>
    </row>
    <row r="38" spans="1:15" s="75" customFormat="1" ht="9" customHeight="1">
      <c r="A38" s="73"/>
      <c r="B38" s="73"/>
      <c r="C38" s="73"/>
      <c r="D38" s="74"/>
      <c r="E38" s="73"/>
      <c r="N38" s="76"/>
      <c r="O38" s="73"/>
    </row>
    <row r="39" spans="1:15" s="75" customFormat="1" ht="25.5" customHeight="1">
      <c r="A39" s="323" t="s">
        <v>4</v>
      </c>
      <c r="B39" s="323"/>
      <c r="C39" s="323"/>
      <c r="D39" s="323"/>
      <c r="E39" s="77" t="s">
        <v>0</v>
      </c>
      <c r="F39" s="77" t="s">
        <v>1</v>
      </c>
      <c r="G39" s="324" t="s">
        <v>2</v>
      </c>
      <c r="H39" s="324"/>
      <c r="I39" s="324"/>
      <c r="J39" s="324"/>
      <c r="K39" s="324"/>
      <c r="L39" s="324"/>
      <c r="M39" s="77"/>
      <c r="N39" s="324" t="s">
        <v>3</v>
      </c>
      <c r="O39" s="324"/>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2" r:id="rId2"/>
  <drawing r:id="rId1"/>
</worksheet>
</file>

<file path=xl/worksheets/sheet22.xml><?xml version="1.0" encoding="utf-8"?>
<worksheet xmlns="http://schemas.openxmlformats.org/spreadsheetml/2006/main" xmlns:r="http://schemas.openxmlformats.org/officeDocument/2006/relationships">
  <sheetPr>
    <tabColor rgb="FF00B050"/>
  </sheetPr>
  <dimension ref="A1:P39"/>
  <sheetViews>
    <sheetView view="pageBreakPreview" zoomScale="106" zoomScaleSheetLayoutView="106" zoomScalePageLayoutView="0" workbookViewId="0" topLeftCell="A1">
      <selection activeCell="G8" sqref="G8"/>
    </sheetView>
  </sheetViews>
  <sheetFormatPr defaultColWidth="9.140625" defaultRowHeight="12.75"/>
  <cols>
    <col min="1" max="1" width="6.00390625" style="78" customWidth="1"/>
    <col min="2" max="2" width="16.421875" style="78" hidden="1" customWidth="1"/>
    <col min="3" max="3" width="7.00390625" style="78" customWidth="1"/>
    <col min="4" max="4" width="13.57421875" style="79" customWidth="1"/>
    <col min="5" max="5" width="25.8515625" style="78" customWidth="1"/>
    <col min="6" max="6" width="36.57421875" style="2" customWidth="1"/>
    <col min="7" max="9" width="7.7109375" style="2" customWidth="1"/>
    <col min="10" max="10" width="8.421875" style="2" customWidth="1"/>
    <col min="11" max="12" width="7.7109375" style="2" customWidth="1"/>
    <col min="13" max="13" width="7.421875" style="2" customWidth="1"/>
    <col min="14" max="14" width="9.140625" style="80" customWidth="1"/>
    <col min="15" max="15" width="7.7109375" style="78" customWidth="1"/>
    <col min="16" max="16" width="9.140625" style="2" customWidth="1"/>
    <col min="17" max="16384" width="9.140625" style="2" customWidth="1"/>
  </cols>
  <sheetData>
    <row r="1" spans="1:15" ht="48.75" customHeight="1">
      <c r="A1" s="328" t="s">
        <v>728</v>
      </c>
      <c r="B1" s="328"/>
      <c r="C1" s="328"/>
      <c r="D1" s="328"/>
      <c r="E1" s="328"/>
      <c r="F1" s="328"/>
      <c r="G1" s="328"/>
      <c r="H1" s="328"/>
      <c r="I1" s="328"/>
      <c r="J1" s="328"/>
      <c r="K1" s="328"/>
      <c r="L1" s="328"/>
      <c r="M1" s="328"/>
      <c r="N1" s="328"/>
      <c r="O1" s="328"/>
    </row>
    <row r="2" spans="1:15" ht="25.5" customHeight="1">
      <c r="A2" s="329" t="s">
        <v>900</v>
      </c>
      <c r="B2" s="329"/>
      <c r="C2" s="329"/>
      <c r="D2" s="329"/>
      <c r="E2" s="329"/>
      <c r="F2" s="329"/>
      <c r="G2" s="329"/>
      <c r="H2" s="329"/>
      <c r="I2" s="329"/>
      <c r="J2" s="329"/>
      <c r="K2" s="329"/>
      <c r="L2" s="329"/>
      <c r="M2" s="329"/>
      <c r="N2" s="329"/>
      <c r="O2" s="329"/>
    </row>
    <row r="3" spans="1:15" s="3" customFormat="1" ht="20.25" customHeight="1">
      <c r="A3" s="330" t="s">
        <v>138</v>
      </c>
      <c r="B3" s="330"/>
      <c r="C3" s="330"/>
      <c r="D3" s="331" t="s">
        <v>466</v>
      </c>
      <c r="E3" s="331"/>
      <c r="F3" s="182" t="s">
        <v>132</v>
      </c>
      <c r="G3" s="332">
        <v>3400</v>
      </c>
      <c r="H3" s="332"/>
      <c r="I3" s="334" t="s">
        <v>137</v>
      </c>
      <c r="J3" s="334"/>
      <c r="K3" s="335" t="s">
        <v>481</v>
      </c>
      <c r="L3" s="335"/>
      <c r="M3" s="335"/>
      <c r="N3" s="335"/>
      <c r="O3" s="335"/>
    </row>
    <row r="4" spans="1:15" s="3" customFormat="1" ht="17.25" customHeight="1">
      <c r="A4" s="325" t="s">
        <v>139</v>
      </c>
      <c r="B4" s="325"/>
      <c r="C4" s="325"/>
      <c r="D4" s="338" t="s">
        <v>472</v>
      </c>
      <c r="E4" s="338"/>
      <c r="F4" s="120" t="s">
        <v>205</v>
      </c>
      <c r="G4" s="121" t="s">
        <v>468</v>
      </c>
      <c r="H4" s="82"/>
      <c r="I4" s="325" t="s">
        <v>136</v>
      </c>
      <c r="J4" s="325"/>
      <c r="K4" s="326" t="s">
        <v>894</v>
      </c>
      <c r="L4" s="326"/>
      <c r="M4" s="326"/>
      <c r="N4" s="326"/>
      <c r="O4" s="326"/>
    </row>
    <row r="5" spans="1:15" ht="13.5" customHeight="1">
      <c r="A5" s="4"/>
      <c r="B5" s="4"/>
      <c r="C5" s="4"/>
      <c r="D5" s="8"/>
      <c r="E5" s="5"/>
      <c r="F5" s="6"/>
      <c r="G5" s="7"/>
      <c r="H5" s="7"/>
      <c r="I5" s="7"/>
      <c r="J5" s="7"/>
      <c r="K5" s="7"/>
      <c r="L5" s="7"/>
      <c r="M5" s="337">
        <v>42127.74080543982</v>
      </c>
      <c r="N5" s="337"/>
      <c r="O5" s="337"/>
    </row>
    <row r="6" spans="1:15" ht="15.75">
      <c r="A6" s="327" t="s">
        <v>6</v>
      </c>
      <c r="B6" s="327"/>
      <c r="C6" s="336" t="s">
        <v>108</v>
      </c>
      <c r="D6" s="336" t="s">
        <v>140</v>
      </c>
      <c r="E6" s="327" t="s">
        <v>7</v>
      </c>
      <c r="F6" s="327" t="s">
        <v>20</v>
      </c>
      <c r="G6" s="339" t="s">
        <v>482</v>
      </c>
      <c r="H6" s="339"/>
      <c r="I6" s="339"/>
      <c r="J6" s="339"/>
      <c r="K6" s="339"/>
      <c r="L6" s="339"/>
      <c r="M6" s="339"/>
      <c r="N6" s="333" t="s">
        <v>8</v>
      </c>
      <c r="O6" s="333" t="s">
        <v>281</v>
      </c>
    </row>
    <row r="7" spans="1:15" ht="31.5">
      <c r="A7" s="327"/>
      <c r="B7" s="327"/>
      <c r="C7" s="336"/>
      <c r="D7" s="336"/>
      <c r="E7" s="327"/>
      <c r="F7" s="327"/>
      <c r="G7" s="181">
        <v>1</v>
      </c>
      <c r="H7" s="181">
        <v>2</v>
      </c>
      <c r="I7" s="181">
        <v>3</v>
      </c>
      <c r="J7" s="181" t="s">
        <v>135</v>
      </c>
      <c r="K7" s="181">
        <v>4</v>
      </c>
      <c r="L7" s="181">
        <v>5</v>
      </c>
      <c r="M7" s="181">
        <v>6</v>
      </c>
      <c r="N7" s="333"/>
      <c r="O7" s="333"/>
    </row>
    <row r="8" spans="1:15" s="71" customFormat="1" ht="32.25" customHeight="1">
      <c r="A8" s="84">
        <v>1</v>
      </c>
      <c r="B8" s="85" t="s">
        <v>699</v>
      </c>
      <c r="C8" s="86">
        <v>111</v>
      </c>
      <c r="D8" s="87">
        <v>33970</v>
      </c>
      <c r="E8" s="152" t="s">
        <v>882</v>
      </c>
      <c r="F8" s="152" t="s">
        <v>766</v>
      </c>
      <c r="G8" s="238" t="s">
        <v>896</v>
      </c>
      <c r="H8" s="238">
        <v>5162</v>
      </c>
      <c r="I8" s="238">
        <v>5103</v>
      </c>
      <c r="J8" s="183">
        <v>5162</v>
      </c>
      <c r="K8" s="184" t="s">
        <v>896</v>
      </c>
      <c r="L8" s="184">
        <v>5166</v>
      </c>
      <c r="M8" s="185" t="s">
        <v>896</v>
      </c>
      <c r="N8" s="183">
        <v>5166</v>
      </c>
      <c r="O8" s="89"/>
    </row>
    <row r="9" spans="1:15" s="71" customFormat="1" ht="32.25" customHeight="1">
      <c r="A9" s="84">
        <v>2</v>
      </c>
      <c r="B9" s="85" t="s">
        <v>698</v>
      </c>
      <c r="C9" s="86">
        <v>220</v>
      </c>
      <c r="D9" s="87">
        <v>34198</v>
      </c>
      <c r="E9" s="152" t="s">
        <v>883</v>
      </c>
      <c r="F9" s="152" t="s">
        <v>820</v>
      </c>
      <c r="G9" s="238">
        <v>4922</v>
      </c>
      <c r="H9" s="238" t="s">
        <v>896</v>
      </c>
      <c r="I9" s="238">
        <v>4761</v>
      </c>
      <c r="J9" s="183">
        <v>4922</v>
      </c>
      <c r="K9" s="184">
        <v>4636</v>
      </c>
      <c r="L9" s="184">
        <v>4869</v>
      </c>
      <c r="M9" s="185">
        <v>4657</v>
      </c>
      <c r="N9" s="183">
        <v>4922</v>
      </c>
      <c r="O9" s="89"/>
    </row>
    <row r="10" spans="1:15" s="71" customFormat="1" ht="32.25" customHeight="1">
      <c r="A10" s="84">
        <v>3</v>
      </c>
      <c r="B10" s="85" t="s">
        <v>697</v>
      </c>
      <c r="C10" s="86">
        <v>223</v>
      </c>
      <c r="D10" s="87">
        <v>34606</v>
      </c>
      <c r="E10" s="152" t="s">
        <v>884</v>
      </c>
      <c r="F10" s="152" t="s">
        <v>820</v>
      </c>
      <c r="G10" s="238">
        <v>4075</v>
      </c>
      <c r="H10" s="238">
        <v>4260</v>
      </c>
      <c r="I10" s="238">
        <v>4491</v>
      </c>
      <c r="J10" s="183">
        <v>4491</v>
      </c>
      <c r="K10" s="184">
        <v>4390</v>
      </c>
      <c r="L10" s="184" t="s">
        <v>896</v>
      </c>
      <c r="M10" s="185">
        <v>4364</v>
      </c>
      <c r="N10" s="183">
        <v>4491</v>
      </c>
      <c r="O10" s="89"/>
    </row>
    <row r="11" spans="1:15" s="71" customFormat="1" ht="32.25" customHeight="1" thickBot="1">
      <c r="A11" s="223">
        <v>4</v>
      </c>
      <c r="B11" s="224" t="s">
        <v>696</v>
      </c>
      <c r="C11" s="225">
        <v>91</v>
      </c>
      <c r="D11" s="226">
        <v>34792</v>
      </c>
      <c r="E11" s="227" t="s">
        <v>881</v>
      </c>
      <c r="F11" s="227" t="s">
        <v>766</v>
      </c>
      <c r="G11" s="236">
        <v>1540</v>
      </c>
      <c r="H11" s="236" t="s">
        <v>896</v>
      </c>
      <c r="I11" s="236">
        <v>4027</v>
      </c>
      <c r="J11" s="229">
        <v>4027</v>
      </c>
      <c r="K11" s="230" t="s">
        <v>896</v>
      </c>
      <c r="L11" s="230">
        <v>4132</v>
      </c>
      <c r="M11" s="231">
        <v>3957</v>
      </c>
      <c r="N11" s="229">
        <v>4132</v>
      </c>
      <c r="O11" s="232"/>
    </row>
    <row r="12" spans="1:16" s="71" customFormat="1" ht="32.25" customHeight="1" thickTop="1">
      <c r="A12" s="204" t="s">
        <v>246</v>
      </c>
      <c r="B12" s="205" t="s">
        <v>695</v>
      </c>
      <c r="C12" s="206">
        <v>298</v>
      </c>
      <c r="D12" s="207">
        <v>34763</v>
      </c>
      <c r="E12" s="208" t="s">
        <v>871</v>
      </c>
      <c r="F12" s="208" t="s">
        <v>763</v>
      </c>
      <c r="G12" s="209"/>
      <c r="H12" s="209"/>
      <c r="I12" s="209"/>
      <c r="J12" s="210" t="s">
        <v>901</v>
      </c>
      <c r="K12" s="211"/>
      <c r="L12" s="211"/>
      <c r="M12" s="212"/>
      <c r="N12" s="210" t="s">
        <v>741</v>
      </c>
      <c r="O12" s="213"/>
      <c r="P12" s="72"/>
    </row>
    <row r="13" spans="1:15" s="71" customFormat="1" ht="32.25" customHeight="1">
      <c r="A13" s="84"/>
      <c r="B13" s="85" t="s">
        <v>700</v>
      </c>
      <c r="C13" s="86" t="s">
        <v>901</v>
      </c>
      <c r="D13" s="87" t="s">
        <v>901</v>
      </c>
      <c r="E13" s="152" t="s">
        <v>901</v>
      </c>
      <c r="F13" s="152" t="s">
        <v>901</v>
      </c>
      <c r="G13" s="88"/>
      <c r="H13" s="88"/>
      <c r="I13" s="88"/>
      <c r="J13" s="183" t="s">
        <v>901</v>
      </c>
      <c r="K13" s="184"/>
      <c r="L13" s="184"/>
      <c r="M13" s="185"/>
      <c r="N13" s="183">
        <v>0</v>
      </c>
      <c r="O13" s="89"/>
    </row>
    <row r="14" spans="1:15" s="71" customFormat="1" ht="32.25" customHeight="1">
      <c r="A14" s="84"/>
      <c r="B14" s="85" t="s">
        <v>701</v>
      </c>
      <c r="C14" s="86" t="s">
        <v>901</v>
      </c>
      <c r="D14" s="87" t="s">
        <v>901</v>
      </c>
      <c r="E14" s="152" t="s">
        <v>901</v>
      </c>
      <c r="F14" s="152" t="s">
        <v>901</v>
      </c>
      <c r="G14" s="88"/>
      <c r="H14" s="88"/>
      <c r="I14" s="88"/>
      <c r="J14" s="183" t="s">
        <v>901</v>
      </c>
      <c r="K14" s="184"/>
      <c r="L14" s="184"/>
      <c r="M14" s="185"/>
      <c r="N14" s="183">
        <v>0</v>
      </c>
      <c r="O14" s="89"/>
    </row>
    <row r="15" spans="1:15" s="71" customFormat="1" ht="32.25" customHeight="1">
      <c r="A15" s="84"/>
      <c r="B15" s="85" t="s">
        <v>702</v>
      </c>
      <c r="C15" s="86" t="s">
        <v>901</v>
      </c>
      <c r="D15" s="87" t="s">
        <v>901</v>
      </c>
      <c r="E15" s="152" t="s">
        <v>901</v>
      </c>
      <c r="F15" s="152" t="s">
        <v>901</v>
      </c>
      <c r="G15" s="88"/>
      <c r="H15" s="88"/>
      <c r="I15" s="88"/>
      <c r="J15" s="183" t="s">
        <v>901</v>
      </c>
      <c r="K15" s="184"/>
      <c r="L15" s="184"/>
      <c r="M15" s="185"/>
      <c r="N15" s="183">
        <v>0</v>
      </c>
      <c r="O15" s="89"/>
    </row>
    <row r="16" spans="1:15" s="71" customFormat="1" ht="32.25" customHeight="1">
      <c r="A16" s="84"/>
      <c r="B16" s="85" t="s">
        <v>703</v>
      </c>
      <c r="C16" s="86" t="s">
        <v>901</v>
      </c>
      <c r="D16" s="87" t="s">
        <v>901</v>
      </c>
      <c r="E16" s="152" t="s">
        <v>901</v>
      </c>
      <c r="F16" s="152" t="s">
        <v>901</v>
      </c>
      <c r="G16" s="88"/>
      <c r="H16" s="88"/>
      <c r="I16" s="88"/>
      <c r="J16" s="183" t="s">
        <v>901</v>
      </c>
      <c r="K16" s="184"/>
      <c r="L16" s="184"/>
      <c r="M16" s="185"/>
      <c r="N16" s="183">
        <v>0</v>
      </c>
      <c r="O16" s="89"/>
    </row>
    <row r="17" spans="1:15" s="71" customFormat="1" ht="32.25" customHeight="1">
      <c r="A17" s="84"/>
      <c r="B17" s="85" t="s">
        <v>704</v>
      </c>
      <c r="C17" s="86" t="s">
        <v>901</v>
      </c>
      <c r="D17" s="87" t="s">
        <v>901</v>
      </c>
      <c r="E17" s="152" t="s">
        <v>901</v>
      </c>
      <c r="F17" s="152" t="s">
        <v>901</v>
      </c>
      <c r="G17" s="88"/>
      <c r="H17" s="88"/>
      <c r="I17" s="88"/>
      <c r="J17" s="183" t="s">
        <v>901</v>
      </c>
      <c r="K17" s="184"/>
      <c r="L17" s="184"/>
      <c r="M17" s="185"/>
      <c r="N17" s="183">
        <v>0</v>
      </c>
      <c r="O17" s="89"/>
    </row>
    <row r="18" spans="1:15" s="71" customFormat="1" ht="32.25" customHeight="1">
      <c r="A18" s="84"/>
      <c r="B18" s="85" t="s">
        <v>705</v>
      </c>
      <c r="C18" s="86" t="s">
        <v>901</v>
      </c>
      <c r="D18" s="87" t="s">
        <v>901</v>
      </c>
      <c r="E18" s="152" t="s">
        <v>901</v>
      </c>
      <c r="F18" s="152" t="s">
        <v>901</v>
      </c>
      <c r="G18" s="88"/>
      <c r="H18" s="88"/>
      <c r="I18" s="88"/>
      <c r="J18" s="183" t="s">
        <v>901</v>
      </c>
      <c r="K18" s="184"/>
      <c r="L18" s="184"/>
      <c r="M18" s="185"/>
      <c r="N18" s="183">
        <v>0</v>
      </c>
      <c r="O18" s="89"/>
    </row>
    <row r="19" spans="1:16" s="71" customFormat="1" ht="32.25" customHeight="1">
      <c r="A19" s="84"/>
      <c r="B19" s="85" t="s">
        <v>706</v>
      </c>
      <c r="C19" s="86" t="s">
        <v>901</v>
      </c>
      <c r="D19" s="87" t="s">
        <v>901</v>
      </c>
      <c r="E19" s="152" t="s">
        <v>901</v>
      </c>
      <c r="F19" s="152" t="s">
        <v>901</v>
      </c>
      <c r="G19" s="88"/>
      <c r="H19" s="88"/>
      <c r="I19" s="88"/>
      <c r="J19" s="183" t="s">
        <v>901</v>
      </c>
      <c r="K19" s="184"/>
      <c r="L19" s="184"/>
      <c r="M19" s="185"/>
      <c r="N19" s="183">
        <v>0</v>
      </c>
      <c r="O19" s="89"/>
      <c r="P19" s="72"/>
    </row>
    <row r="20" spans="1:15" s="71" customFormat="1" ht="32.25" customHeight="1">
      <c r="A20" s="84"/>
      <c r="B20" s="85" t="s">
        <v>707</v>
      </c>
      <c r="C20" s="86" t="s">
        <v>901</v>
      </c>
      <c r="D20" s="87" t="s">
        <v>901</v>
      </c>
      <c r="E20" s="152" t="s">
        <v>901</v>
      </c>
      <c r="F20" s="152" t="s">
        <v>901</v>
      </c>
      <c r="G20" s="88"/>
      <c r="H20" s="88"/>
      <c r="I20" s="88"/>
      <c r="J20" s="183" t="s">
        <v>901</v>
      </c>
      <c r="K20" s="184"/>
      <c r="L20" s="184"/>
      <c r="M20" s="185"/>
      <c r="N20" s="183">
        <v>0</v>
      </c>
      <c r="O20" s="89"/>
    </row>
    <row r="21" spans="1:15" s="71" customFormat="1" ht="32.25" customHeight="1">
      <c r="A21" s="84"/>
      <c r="B21" s="85" t="s">
        <v>708</v>
      </c>
      <c r="C21" s="86" t="s">
        <v>901</v>
      </c>
      <c r="D21" s="87" t="s">
        <v>901</v>
      </c>
      <c r="E21" s="152" t="s">
        <v>901</v>
      </c>
      <c r="F21" s="152" t="s">
        <v>901</v>
      </c>
      <c r="G21" s="88"/>
      <c r="H21" s="88"/>
      <c r="I21" s="88"/>
      <c r="J21" s="183" t="s">
        <v>901</v>
      </c>
      <c r="K21" s="184"/>
      <c r="L21" s="184"/>
      <c r="M21" s="185"/>
      <c r="N21" s="183">
        <v>0</v>
      </c>
      <c r="O21" s="89"/>
    </row>
    <row r="22" spans="1:15" s="71" customFormat="1" ht="32.25" customHeight="1">
      <c r="A22" s="84"/>
      <c r="B22" s="85" t="s">
        <v>709</v>
      </c>
      <c r="C22" s="86" t="s">
        <v>901</v>
      </c>
      <c r="D22" s="87" t="s">
        <v>901</v>
      </c>
      <c r="E22" s="152" t="s">
        <v>901</v>
      </c>
      <c r="F22" s="152" t="s">
        <v>901</v>
      </c>
      <c r="G22" s="88"/>
      <c r="H22" s="88"/>
      <c r="I22" s="88"/>
      <c r="J22" s="183" t="s">
        <v>901</v>
      </c>
      <c r="K22" s="184"/>
      <c r="L22" s="184"/>
      <c r="M22" s="185"/>
      <c r="N22" s="183">
        <v>0</v>
      </c>
      <c r="O22" s="89"/>
    </row>
    <row r="23" spans="1:15" s="71" customFormat="1" ht="32.25" customHeight="1">
      <c r="A23" s="84"/>
      <c r="B23" s="85" t="s">
        <v>710</v>
      </c>
      <c r="C23" s="86" t="s">
        <v>901</v>
      </c>
      <c r="D23" s="87" t="s">
        <v>901</v>
      </c>
      <c r="E23" s="152" t="s">
        <v>901</v>
      </c>
      <c r="F23" s="152" t="s">
        <v>901</v>
      </c>
      <c r="G23" s="88"/>
      <c r="H23" s="88"/>
      <c r="I23" s="88"/>
      <c r="J23" s="183" t="s">
        <v>901</v>
      </c>
      <c r="K23" s="184"/>
      <c r="L23" s="184"/>
      <c r="M23" s="185"/>
      <c r="N23" s="183">
        <v>0</v>
      </c>
      <c r="O23" s="89"/>
    </row>
    <row r="24" spans="1:15" s="71" customFormat="1" ht="32.25" customHeight="1">
      <c r="A24" s="84"/>
      <c r="B24" s="85" t="s">
        <v>711</v>
      </c>
      <c r="C24" s="86" t="s">
        <v>901</v>
      </c>
      <c r="D24" s="87" t="s">
        <v>901</v>
      </c>
      <c r="E24" s="152" t="s">
        <v>901</v>
      </c>
      <c r="F24" s="152" t="s">
        <v>901</v>
      </c>
      <c r="G24" s="88"/>
      <c r="H24" s="88"/>
      <c r="I24" s="88"/>
      <c r="J24" s="183" t="s">
        <v>901</v>
      </c>
      <c r="K24" s="184"/>
      <c r="L24" s="184"/>
      <c r="M24" s="185"/>
      <c r="N24" s="183">
        <v>0</v>
      </c>
      <c r="O24" s="89"/>
    </row>
    <row r="25" spans="1:15" s="71" customFormat="1" ht="32.25" customHeight="1">
      <c r="A25" s="84"/>
      <c r="B25" s="85" t="s">
        <v>712</v>
      </c>
      <c r="C25" s="86" t="s">
        <v>901</v>
      </c>
      <c r="D25" s="87" t="s">
        <v>901</v>
      </c>
      <c r="E25" s="152" t="s">
        <v>901</v>
      </c>
      <c r="F25" s="152" t="s">
        <v>901</v>
      </c>
      <c r="G25" s="88"/>
      <c r="H25" s="88"/>
      <c r="I25" s="88"/>
      <c r="J25" s="183" t="s">
        <v>901</v>
      </c>
      <c r="K25" s="184"/>
      <c r="L25" s="184"/>
      <c r="M25" s="185"/>
      <c r="N25" s="183">
        <v>0</v>
      </c>
      <c r="O25" s="89"/>
    </row>
    <row r="26" spans="1:16" s="71" customFormat="1" ht="32.25" customHeight="1">
      <c r="A26" s="84"/>
      <c r="B26" s="85" t="s">
        <v>713</v>
      </c>
      <c r="C26" s="86" t="s">
        <v>901</v>
      </c>
      <c r="D26" s="87" t="s">
        <v>901</v>
      </c>
      <c r="E26" s="152" t="s">
        <v>901</v>
      </c>
      <c r="F26" s="152" t="s">
        <v>901</v>
      </c>
      <c r="G26" s="88"/>
      <c r="H26" s="88"/>
      <c r="I26" s="88"/>
      <c r="J26" s="183" t="s">
        <v>901</v>
      </c>
      <c r="K26" s="184"/>
      <c r="L26" s="184"/>
      <c r="M26" s="185"/>
      <c r="N26" s="183">
        <v>0</v>
      </c>
      <c r="O26" s="89"/>
      <c r="P26" s="72"/>
    </row>
    <row r="27" spans="1:15" s="71" customFormat="1" ht="32.25" customHeight="1">
      <c r="A27" s="84"/>
      <c r="B27" s="85" t="s">
        <v>714</v>
      </c>
      <c r="C27" s="86" t="s">
        <v>901</v>
      </c>
      <c r="D27" s="87" t="s">
        <v>901</v>
      </c>
      <c r="E27" s="152" t="s">
        <v>901</v>
      </c>
      <c r="F27" s="152" t="s">
        <v>901</v>
      </c>
      <c r="G27" s="88"/>
      <c r="H27" s="88"/>
      <c r="I27" s="88"/>
      <c r="J27" s="183" t="s">
        <v>901</v>
      </c>
      <c r="K27" s="184"/>
      <c r="L27" s="184"/>
      <c r="M27" s="185"/>
      <c r="N27" s="183">
        <v>0</v>
      </c>
      <c r="O27" s="89"/>
    </row>
    <row r="28" spans="1:15" s="71" customFormat="1" ht="32.25" customHeight="1">
      <c r="A28" s="84"/>
      <c r="B28" s="85" t="s">
        <v>715</v>
      </c>
      <c r="C28" s="86" t="s">
        <v>901</v>
      </c>
      <c r="D28" s="87" t="s">
        <v>901</v>
      </c>
      <c r="E28" s="152" t="s">
        <v>901</v>
      </c>
      <c r="F28" s="152" t="s">
        <v>901</v>
      </c>
      <c r="G28" s="88"/>
      <c r="H28" s="88"/>
      <c r="I28" s="88"/>
      <c r="J28" s="183" t="s">
        <v>901</v>
      </c>
      <c r="K28" s="184"/>
      <c r="L28" s="184"/>
      <c r="M28" s="185"/>
      <c r="N28" s="183">
        <v>0</v>
      </c>
      <c r="O28" s="89"/>
    </row>
    <row r="29" spans="1:15" s="71" customFormat="1" ht="32.25" customHeight="1">
      <c r="A29" s="84"/>
      <c r="B29" s="85" t="s">
        <v>716</v>
      </c>
      <c r="C29" s="86" t="s">
        <v>901</v>
      </c>
      <c r="D29" s="87" t="s">
        <v>901</v>
      </c>
      <c r="E29" s="152" t="s">
        <v>901</v>
      </c>
      <c r="F29" s="152" t="s">
        <v>901</v>
      </c>
      <c r="G29" s="88"/>
      <c r="H29" s="88"/>
      <c r="I29" s="88"/>
      <c r="J29" s="183" t="s">
        <v>901</v>
      </c>
      <c r="K29" s="184"/>
      <c r="L29" s="184"/>
      <c r="M29" s="185"/>
      <c r="N29" s="183">
        <v>0</v>
      </c>
      <c r="O29" s="89"/>
    </row>
    <row r="30" spans="1:15" s="71" customFormat="1" ht="32.25" customHeight="1">
      <c r="A30" s="84"/>
      <c r="B30" s="85" t="s">
        <v>717</v>
      </c>
      <c r="C30" s="86" t="s">
        <v>901</v>
      </c>
      <c r="D30" s="87" t="s">
        <v>901</v>
      </c>
      <c r="E30" s="152" t="s">
        <v>901</v>
      </c>
      <c r="F30" s="152" t="s">
        <v>901</v>
      </c>
      <c r="G30" s="88"/>
      <c r="H30" s="88"/>
      <c r="I30" s="88"/>
      <c r="J30" s="183" t="s">
        <v>901</v>
      </c>
      <c r="K30" s="184"/>
      <c r="L30" s="184"/>
      <c r="M30" s="185"/>
      <c r="N30" s="183">
        <v>0</v>
      </c>
      <c r="O30" s="89"/>
    </row>
    <row r="31" spans="1:15" s="71" customFormat="1" ht="32.25" customHeight="1">
      <c r="A31" s="84"/>
      <c r="B31" s="85" t="s">
        <v>718</v>
      </c>
      <c r="C31" s="86" t="s">
        <v>901</v>
      </c>
      <c r="D31" s="87" t="s">
        <v>901</v>
      </c>
      <c r="E31" s="152" t="s">
        <v>901</v>
      </c>
      <c r="F31" s="152" t="s">
        <v>901</v>
      </c>
      <c r="G31" s="88"/>
      <c r="H31" s="88"/>
      <c r="I31" s="88"/>
      <c r="J31" s="183" t="s">
        <v>901</v>
      </c>
      <c r="K31" s="184"/>
      <c r="L31" s="184"/>
      <c r="M31" s="185"/>
      <c r="N31" s="183">
        <v>0</v>
      </c>
      <c r="O31" s="89"/>
    </row>
    <row r="32" spans="1:15" s="71" customFormat="1" ht="32.25" customHeight="1">
      <c r="A32" s="84"/>
      <c r="B32" s="85" t="s">
        <v>719</v>
      </c>
      <c r="C32" s="86" t="s">
        <v>901</v>
      </c>
      <c r="D32" s="87" t="s">
        <v>901</v>
      </c>
      <c r="E32" s="152" t="s">
        <v>901</v>
      </c>
      <c r="F32" s="152" t="s">
        <v>901</v>
      </c>
      <c r="G32" s="88"/>
      <c r="H32" s="88"/>
      <c r="I32" s="88"/>
      <c r="J32" s="183" t="s">
        <v>901</v>
      </c>
      <c r="K32" s="184"/>
      <c r="L32" s="184"/>
      <c r="M32" s="185"/>
      <c r="N32" s="183">
        <v>0</v>
      </c>
      <c r="O32" s="89"/>
    </row>
    <row r="33" spans="1:16" s="71" customFormat="1" ht="32.25" customHeight="1">
      <c r="A33" s="84"/>
      <c r="B33" s="85" t="s">
        <v>720</v>
      </c>
      <c r="C33" s="86" t="s">
        <v>901</v>
      </c>
      <c r="D33" s="87" t="s">
        <v>901</v>
      </c>
      <c r="E33" s="152" t="s">
        <v>901</v>
      </c>
      <c r="F33" s="152" t="s">
        <v>901</v>
      </c>
      <c r="G33" s="88"/>
      <c r="H33" s="88"/>
      <c r="I33" s="88"/>
      <c r="J33" s="183" t="s">
        <v>901</v>
      </c>
      <c r="K33" s="184"/>
      <c r="L33" s="184"/>
      <c r="M33" s="185"/>
      <c r="N33" s="183">
        <v>0</v>
      </c>
      <c r="O33" s="89"/>
      <c r="P33" s="72"/>
    </row>
    <row r="34" spans="1:15" s="71" customFormat="1" ht="32.25" customHeight="1">
      <c r="A34" s="84"/>
      <c r="B34" s="85" t="s">
        <v>721</v>
      </c>
      <c r="C34" s="86" t="s">
        <v>901</v>
      </c>
      <c r="D34" s="87" t="s">
        <v>901</v>
      </c>
      <c r="E34" s="152" t="s">
        <v>901</v>
      </c>
      <c r="F34" s="152" t="s">
        <v>901</v>
      </c>
      <c r="G34" s="88"/>
      <c r="H34" s="88"/>
      <c r="I34" s="88"/>
      <c r="J34" s="183" t="s">
        <v>901</v>
      </c>
      <c r="K34" s="184"/>
      <c r="L34" s="184"/>
      <c r="M34" s="185"/>
      <c r="N34" s="183">
        <v>0</v>
      </c>
      <c r="O34" s="89"/>
    </row>
    <row r="35" spans="1:15" s="71" customFormat="1" ht="32.25" customHeight="1">
      <c r="A35" s="84"/>
      <c r="B35" s="85" t="s">
        <v>722</v>
      </c>
      <c r="C35" s="86" t="s">
        <v>901</v>
      </c>
      <c r="D35" s="87" t="s">
        <v>901</v>
      </c>
      <c r="E35" s="152" t="s">
        <v>901</v>
      </c>
      <c r="F35" s="152" t="s">
        <v>901</v>
      </c>
      <c r="G35" s="88"/>
      <c r="H35" s="88"/>
      <c r="I35" s="88"/>
      <c r="J35" s="183" t="s">
        <v>901</v>
      </c>
      <c r="K35" s="184"/>
      <c r="L35" s="184"/>
      <c r="M35" s="185"/>
      <c r="N35" s="183">
        <v>0</v>
      </c>
      <c r="O35" s="89"/>
    </row>
    <row r="36" spans="1:15" s="71" customFormat="1" ht="32.25" customHeight="1">
      <c r="A36" s="84"/>
      <c r="B36" s="85" t="s">
        <v>723</v>
      </c>
      <c r="C36" s="86" t="s">
        <v>901</v>
      </c>
      <c r="D36" s="87" t="s">
        <v>901</v>
      </c>
      <c r="E36" s="152" t="s">
        <v>901</v>
      </c>
      <c r="F36" s="152" t="s">
        <v>901</v>
      </c>
      <c r="G36" s="88"/>
      <c r="H36" s="88"/>
      <c r="I36" s="88"/>
      <c r="J36" s="183" t="s">
        <v>901</v>
      </c>
      <c r="K36" s="184"/>
      <c r="L36" s="184"/>
      <c r="M36" s="185"/>
      <c r="N36" s="183">
        <v>0</v>
      </c>
      <c r="O36" s="89"/>
    </row>
    <row r="37" spans="1:15" s="71" customFormat="1" ht="32.25" customHeight="1">
      <c r="A37" s="84"/>
      <c r="B37" s="85" t="s">
        <v>724</v>
      </c>
      <c r="C37" s="86" t="s">
        <v>901</v>
      </c>
      <c r="D37" s="87" t="s">
        <v>901</v>
      </c>
      <c r="E37" s="152" t="s">
        <v>901</v>
      </c>
      <c r="F37" s="152" t="s">
        <v>901</v>
      </c>
      <c r="G37" s="88"/>
      <c r="H37" s="88"/>
      <c r="I37" s="88"/>
      <c r="J37" s="183" t="s">
        <v>901</v>
      </c>
      <c r="K37" s="184"/>
      <c r="L37" s="184"/>
      <c r="M37" s="185"/>
      <c r="N37" s="183">
        <v>0</v>
      </c>
      <c r="O37" s="89"/>
    </row>
    <row r="38" spans="1:15" s="75" customFormat="1" ht="9" customHeight="1">
      <c r="A38" s="73"/>
      <c r="B38" s="73"/>
      <c r="C38" s="73"/>
      <c r="D38" s="74"/>
      <c r="E38" s="73"/>
      <c r="N38" s="76"/>
      <c r="O38" s="73"/>
    </row>
    <row r="39" spans="1:15" s="75" customFormat="1" ht="25.5" customHeight="1">
      <c r="A39" s="323" t="s">
        <v>4</v>
      </c>
      <c r="B39" s="323"/>
      <c r="C39" s="323"/>
      <c r="D39" s="323"/>
      <c r="E39" s="77" t="s">
        <v>0</v>
      </c>
      <c r="F39" s="77" t="s">
        <v>1</v>
      </c>
      <c r="G39" s="324" t="s">
        <v>2</v>
      </c>
      <c r="H39" s="324"/>
      <c r="I39" s="324"/>
      <c r="J39" s="324"/>
      <c r="K39" s="324"/>
      <c r="L39" s="324"/>
      <c r="M39" s="77"/>
      <c r="N39" s="324" t="s">
        <v>3</v>
      </c>
      <c r="O39" s="324"/>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1" r:id="rId2"/>
  <drawing r:id="rId1"/>
</worksheet>
</file>

<file path=xl/worksheets/sheet3.xml><?xml version="1.0" encoding="utf-8"?>
<worksheet xmlns="http://schemas.openxmlformats.org/spreadsheetml/2006/main" xmlns:r="http://schemas.openxmlformats.org/officeDocument/2006/relationships">
  <sheetPr>
    <tabColor rgb="FF7030A0"/>
  </sheetPr>
  <dimension ref="A1:Q67"/>
  <sheetViews>
    <sheetView view="pageBreakPreview" zoomScale="106" zoomScaleSheetLayoutView="106" zoomScalePageLayoutView="0" workbookViewId="0" topLeftCell="A55">
      <selection activeCell="K45" sqref="K45"/>
    </sheetView>
  </sheetViews>
  <sheetFormatPr defaultColWidth="9.140625" defaultRowHeight="12.75"/>
  <cols>
    <col min="1" max="1" width="4.8515625" style="32" customWidth="1"/>
    <col min="2" max="2" width="7.28125" style="32" customWidth="1"/>
    <col min="3" max="3" width="14.421875" style="21" customWidth="1"/>
    <col min="4" max="4" width="23.140625" style="21" customWidth="1"/>
    <col min="5" max="5" width="16.7109375" style="59" customWidth="1"/>
    <col min="6" max="6" width="11.7109375" style="59" customWidth="1"/>
    <col min="7" max="7" width="7.7109375" style="33" customWidth="1"/>
    <col min="8" max="8" width="2.140625" style="21" customWidth="1"/>
    <col min="9" max="9" width="4.421875" style="32" customWidth="1"/>
    <col min="10" max="10" width="15.57421875" style="32" customWidth="1"/>
    <col min="11" max="11" width="6.57421875" style="32" customWidth="1"/>
    <col min="12" max="12" width="12.28125" style="34" customWidth="1"/>
    <col min="13" max="13" width="26.421875" style="63" customWidth="1"/>
    <col min="14" max="14" width="15.8515625" style="63" customWidth="1"/>
    <col min="15" max="15" width="9.57421875" style="21" customWidth="1"/>
    <col min="16" max="16" width="7.28125" style="21" customWidth="1"/>
    <col min="17" max="17" width="5.7109375" style="21" customWidth="1"/>
    <col min="18" max="16384" width="9.140625" style="21" customWidth="1"/>
  </cols>
  <sheetData>
    <row r="1" spans="1:16" s="9" customFormat="1" ht="45" customHeight="1">
      <c r="A1" s="314" t="str">
        <f>('YARIŞMA BİLGİLERİ'!A2)</f>
        <v>Türkiye Atletizm Federasyonu
Bursa Atletizm İl Temsilciliği</v>
      </c>
      <c r="B1" s="314"/>
      <c r="C1" s="314"/>
      <c r="D1" s="314"/>
      <c r="E1" s="314"/>
      <c r="F1" s="314"/>
      <c r="G1" s="314"/>
      <c r="H1" s="314"/>
      <c r="I1" s="314"/>
      <c r="J1" s="314"/>
      <c r="K1" s="314"/>
      <c r="L1" s="314"/>
      <c r="M1" s="314"/>
      <c r="N1" s="314"/>
      <c r="O1" s="314"/>
      <c r="P1" s="314"/>
    </row>
    <row r="2" spans="1:16" s="9" customFormat="1" ht="23.25" customHeight="1">
      <c r="A2" s="315" t="str">
        <f>'YARIŞMA BİLGİLERİ'!F19</f>
        <v>21. Nurullah İvak Atmalar Şampiyonası ve Kulüpler Arası Yıldızlar Atmalar Ligi Finali</v>
      </c>
      <c r="B2" s="315"/>
      <c r="C2" s="315"/>
      <c r="D2" s="315"/>
      <c r="E2" s="315"/>
      <c r="F2" s="315"/>
      <c r="G2" s="315"/>
      <c r="H2" s="315"/>
      <c r="I2" s="315"/>
      <c r="J2" s="315"/>
      <c r="K2" s="315"/>
      <c r="L2" s="315"/>
      <c r="M2" s="315"/>
      <c r="N2" s="315"/>
      <c r="O2" s="315"/>
      <c r="P2" s="315"/>
    </row>
    <row r="3" spans="1:16" s="12" customFormat="1" ht="27" customHeight="1">
      <c r="A3" s="316" t="s">
        <v>138</v>
      </c>
      <c r="B3" s="316"/>
      <c r="C3" s="316"/>
      <c r="D3" s="318" t="e">
        <f>('YARIŞMA PROGRAMI'!#REF!)</f>
        <v>#REF!</v>
      </c>
      <c r="E3" s="318"/>
      <c r="F3" s="313" t="s">
        <v>37</v>
      </c>
      <c r="G3" s="313"/>
      <c r="H3" s="10" t="s">
        <v>111</v>
      </c>
      <c r="I3" s="306" t="e">
        <f>'YARIŞMA PROGRAMI'!#REF!</f>
        <v>#REF!</v>
      </c>
      <c r="J3" s="306"/>
      <c r="K3" s="306"/>
      <c r="L3" s="11"/>
      <c r="M3" s="68" t="s">
        <v>112</v>
      </c>
      <c r="N3" s="311" t="e">
        <f>('YARIŞMA PROGRAMI'!#REF!)</f>
        <v>#REF!</v>
      </c>
      <c r="O3" s="311"/>
      <c r="P3" s="311"/>
    </row>
    <row r="4" spans="1:16" s="12" customFormat="1" ht="17.25" customHeight="1">
      <c r="A4" s="308" t="s">
        <v>116</v>
      </c>
      <c r="B4" s="308"/>
      <c r="C4" s="308"/>
      <c r="D4" s="317" t="str">
        <f>'YARIŞMA BİLGİLERİ'!F21</f>
        <v>Bayanlar</v>
      </c>
      <c r="E4" s="317"/>
      <c r="F4" s="38"/>
      <c r="G4" s="38"/>
      <c r="H4" s="38"/>
      <c r="I4" s="38"/>
      <c r="J4" s="38"/>
      <c r="K4" s="38"/>
      <c r="L4" s="39"/>
      <c r="M4" s="69" t="s">
        <v>5</v>
      </c>
      <c r="N4" s="312" t="e">
        <f>'YARIŞMA PROGRAMI'!#REF!</f>
        <v>#REF!</v>
      </c>
      <c r="O4" s="312"/>
      <c r="P4" s="312"/>
    </row>
    <row r="5" spans="1:16" s="9" customFormat="1" ht="16.5" customHeight="1">
      <c r="A5" s="13"/>
      <c r="B5" s="13"/>
      <c r="C5" s="14"/>
      <c r="D5" s="15"/>
      <c r="E5" s="16"/>
      <c r="F5" s="16"/>
      <c r="G5" s="16"/>
      <c r="H5" s="16"/>
      <c r="I5" s="13"/>
      <c r="J5" s="13"/>
      <c r="K5" s="13"/>
      <c r="L5" s="17"/>
      <c r="M5" s="18"/>
      <c r="N5" s="307">
        <f ca="1">NOW()</f>
        <v>42127.8118869213</v>
      </c>
      <c r="O5" s="307"/>
      <c r="P5" s="307"/>
    </row>
    <row r="6" spans="1:16" s="19" customFormat="1" ht="24.75" customHeight="1">
      <c r="A6" s="319" t="s">
        <v>11</v>
      </c>
      <c r="B6" s="320" t="s">
        <v>109</v>
      </c>
      <c r="C6" s="322" t="s">
        <v>130</v>
      </c>
      <c r="D6" s="305" t="s">
        <v>13</v>
      </c>
      <c r="E6" s="305" t="s">
        <v>35</v>
      </c>
      <c r="F6" s="305" t="s">
        <v>14</v>
      </c>
      <c r="G6" s="309" t="s">
        <v>22</v>
      </c>
      <c r="I6" s="302" t="s">
        <v>15</v>
      </c>
      <c r="J6" s="303"/>
      <c r="K6" s="303"/>
      <c r="L6" s="303"/>
      <c r="M6" s="303"/>
      <c r="N6" s="303"/>
      <c r="O6" s="303"/>
      <c r="P6" s="304"/>
    </row>
    <row r="7" spans="1:16" ht="24.75" customHeight="1">
      <c r="A7" s="319"/>
      <c r="B7" s="321"/>
      <c r="C7" s="322"/>
      <c r="D7" s="305"/>
      <c r="E7" s="305"/>
      <c r="F7" s="305"/>
      <c r="G7" s="310"/>
      <c r="H7" s="20"/>
      <c r="I7" s="55" t="s">
        <v>11</v>
      </c>
      <c r="J7" s="52" t="s">
        <v>110</v>
      </c>
      <c r="K7" s="52" t="s">
        <v>109</v>
      </c>
      <c r="L7" s="53" t="s">
        <v>12</v>
      </c>
      <c r="M7" s="54" t="s">
        <v>13</v>
      </c>
      <c r="N7" s="54" t="s">
        <v>35</v>
      </c>
      <c r="O7" s="52" t="s">
        <v>14</v>
      </c>
      <c r="P7" s="52" t="s">
        <v>22</v>
      </c>
    </row>
    <row r="8" spans="1:16" s="19" customFormat="1" ht="24.75" customHeight="1">
      <c r="A8" s="66">
        <v>1</v>
      </c>
      <c r="B8" s="66"/>
      <c r="C8" s="113"/>
      <c r="D8" s="138"/>
      <c r="E8" s="139"/>
      <c r="F8" s="114"/>
      <c r="G8" s="67"/>
      <c r="H8" s="26"/>
      <c r="I8" s="27">
        <v>1</v>
      </c>
      <c r="J8" s="28" t="s">
        <v>39</v>
      </c>
      <c r="K8" s="29">
        <f>IF(ISERROR(VLOOKUP(J8,#REF!,2,0)),"",(VLOOKUP(J8,#REF!,2,0)))</f>
      </c>
      <c r="L8" s="30">
        <f>IF(ISERROR(VLOOKUP(J8,#REF!,4,0)),"",(VLOOKUP(J8,#REF!,4,0)))</f>
      </c>
      <c r="M8" s="56">
        <f>IF(ISERROR(VLOOKUP(J8,#REF!,5,0)),"",(VLOOKUP(J8,#REF!,5,0)))</f>
      </c>
      <c r="N8" s="56">
        <f>IF(ISERROR(VLOOKUP(J8,#REF!,6,0)),"",(VLOOKUP(J8,#REF!,6,0)))</f>
      </c>
      <c r="O8" s="31"/>
      <c r="P8" s="29"/>
    </row>
    <row r="9" spans="1:16" s="19" customFormat="1" ht="24.75" customHeight="1">
      <c r="A9" s="66">
        <v>2</v>
      </c>
      <c r="B9" s="66"/>
      <c r="C9" s="113"/>
      <c r="D9" s="138"/>
      <c r="E9" s="139"/>
      <c r="F9" s="114"/>
      <c r="G9" s="67"/>
      <c r="H9" s="26"/>
      <c r="I9" s="27">
        <v>2</v>
      </c>
      <c r="J9" s="28" t="s">
        <v>40</v>
      </c>
      <c r="K9" s="29">
        <f>IF(ISERROR(VLOOKUP(J9,#REF!,2,0)),"",(VLOOKUP(J9,#REF!,2,0)))</f>
      </c>
      <c r="L9" s="30">
        <f>IF(ISERROR(VLOOKUP(J9,#REF!,4,0)),"",(VLOOKUP(J9,#REF!,4,0)))</f>
      </c>
      <c r="M9" s="56">
        <f>IF(ISERROR(VLOOKUP(J9,#REF!,5,0)),"",(VLOOKUP(J9,#REF!,5,0)))</f>
      </c>
      <c r="N9" s="56">
        <f>IF(ISERROR(VLOOKUP(J9,#REF!,6,0)),"",(VLOOKUP(J9,#REF!,6,0)))</f>
      </c>
      <c r="O9" s="31"/>
      <c r="P9" s="29"/>
    </row>
    <row r="10" spans="1:16" s="19" customFormat="1" ht="24.75" customHeight="1">
      <c r="A10" s="66">
        <v>3</v>
      </c>
      <c r="B10" s="66"/>
      <c r="C10" s="113"/>
      <c r="D10" s="138"/>
      <c r="E10" s="139"/>
      <c r="F10" s="114"/>
      <c r="G10" s="67"/>
      <c r="H10" s="26"/>
      <c r="I10" s="27">
        <v>3</v>
      </c>
      <c r="J10" s="28" t="s">
        <v>41</v>
      </c>
      <c r="K10" s="29">
        <f>IF(ISERROR(VLOOKUP(J10,#REF!,2,0)),"",(VLOOKUP(J10,#REF!,2,0)))</f>
      </c>
      <c r="L10" s="30">
        <f>IF(ISERROR(VLOOKUP(J10,#REF!,4,0)),"",(VLOOKUP(J10,#REF!,4,0)))</f>
      </c>
      <c r="M10" s="56">
        <f>IF(ISERROR(VLOOKUP(J10,#REF!,5,0)),"",(VLOOKUP(J10,#REF!,5,0)))</f>
      </c>
      <c r="N10" s="56">
        <f>IF(ISERROR(VLOOKUP(J10,#REF!,6,0)),"",(VLOOKUP(J10,#REF!,6,0)))</f>
      </c>
      <c r="O10" s="31"/>
      <c r="P10" s="29"/>
    </row>
    <row r="11" spans="1:16" s="19" customFormat="1" ht="24.75" customHeight="1">
      <c r="A11" s="66">
        <v>4</v>
      </c>
      <c r="B11" s="66"/>
      <c r="C11" s="113"/>
      <c r="D11" s="138"/>
      <c r="E11" s="139"/>
      <c r="F11" s="114"/>
      <c r="G11" s="67"/>
      <c r="H11" s="26"/>
      <c r="I11" s="27">
        <v>4</v>
      </c>
      <c r="J11" s="28" t="s">
        <v>42</v>
      </c>
      <c r="K11" s="29">
        <f>IF(ISERROR(VLOOKUP(J11,#REF!,2,0)),"",(VLOOKUP(J11,#REF!,2,0)))</f>
      </c>
      <c r="L11" s="30">
        <f>IF(ISERROR(VLOOKUP(J11,#REF!,4,0)),"",(VLOOKUP(J11,#REF!,4,0)))</f>
      </c>
      <c r="M11" s="56">
        <f>IF(ISERROR(VLOOKUP(J11,#REF!,5,0)),"",(VLOOKUP(J11,#REF!,5,0)))</f>
      </c>
      <c r="N11" s="56">
        <f>IF(ISERROR(VLOOKUP(J11,#REF!,6,0)),"",(VLOOKUP(J11,#REF!,6,0)))</f>
      </c>
      <c r="O11" s="31"/>
      <c r="P11" s="29"/>
    </row>
    <row r="12" spans="1:16" s="19" customFormat="1" ht="24.75" customHeight="1">
      <c r="A12" s="66">
        <v>5</v>
      </c>
      <c r="B12" s="66"/>
      <c r="C12" s="113"/>
      <c r="D12" s="138"/>
      <c r="E12" s="139"/>
      <c r="F12" s="114"/>
      <c r="G12" s="67"/>
      <c r="H12" s="26"/>
      <c r="I12" s="27">
        <v>5</v>
      </c>
      <c r="J12" s="28" t="s">
        <v>43</v>
      </c>
      <c r="K12" s="29">
        <f>IF(ISERROR(VLOOKUP(J12,#REF!,2,0)),"",(VLOOKUP(J12,#REF!,2,0)))</f>
      </c>
      <c r="L12" s="30">
        <f>IF(ISERROR(VLOOKUP(J12,#REF!,4,0)),"",(VLOOKUP(J12,#REF!,4,0)))</f>
      </c>
      <c r="M12" s="56">
        <f>IF(ISERROR(VLOOKUP(J12,#REF!,5,0)),"",(VLOOKUP(J12,#REF!,5,0)))</f>
      </c>
      <c r="N12" s="56">
        <f>IF(ISERROR(VLOOKUP(J12,#REF!,6,0)),"",(VLOOKUP(J12,#REF!,6,0)))</f>
      </c>
      <c r="O12" s="31"/>
      <c r="P12" s="29"/>
    </row>
    <row r="13" spans="1:16" s="19" customFormat="1" ht="24.75" customHeight="1">
      <c r="A13" s="66">
        <v>6</v>
      </c>
      <c r="B13" s="66"/>
      <c r="C13" s="113"/>
      <c r="D13" s="138"/>
      <c r="E13" s="139"/>
      <c r="F13" s="114"/>
      <c r="G13" s="67"/>
      <c r="H13" s="26"/>
      <c r="I13" s="27">
        <v>6</v>
      </c>
      <c r="J13" s="28" t="s">
        <v>44</v>
      </c>
      <c r="K13" s="29">
        <f>IF(ISERROR(VLOOKUP(J13,#REF!,2,0)),"",(VLOOKUP(J13,#REF!,2,0)))</f>
      </c>
      <c r="L13" s="30">
        <f>IF(ISERROR(VLOOKUP(J13,#REF!,4,0)),"",(VLOOKUP(J13,#REF!,4,0)))</f>
      </c>
      <c r="M13" s="56">
        <f>IF(ISERROR(VLOOKUP(J13,#REF!,5,0)),"",(VLOOKUP(J13,#REF!,5,0)))</f>
      </c>
      <c r="N13" s="56">
        <f>IF(ISERROR(VLOOKUP(J13,#REF!,6,0)),"",(VLOOKUP(J13,#REF!,6,0)))</f>
      </c>
      <c r="O13" s="31"/>
      <c r="P13" s="29"/>
    </row>
    <row r="14" spans="1:16" s="19" customFormat="1" ht="24.75" customHeight="1">
      <c r="A14" s="66">
        <v>7</v>
      </c>
      <c r="B14" s="66"/>
      <c r="C14" s="113"/>
      <c r="D14" s="138"/>
      <c r="E14" s="139"/>
      <c r="F14" s="114"/>
      <c r="G14" s="67"/>
      <c r="H14" s="26"/>
      <c r="I14" s="27">
        <v>7</v>
      </c>
      <c r="J14" s="28" t="s">
        <v>106</v>
      </c>
      <c r="K14" s="29">
        <f>IF(ISERROR(VLOOKUP(J14,#REF!,2,0)),"",(VLOOKUP(J14,#REF!,2,0)))</f>
      </c>
      <c r="L14" s="30">
        <f>IF(ISERROR(VLOOKUP(J14,#REF!,4,0)),"",(VLOOKUP(J14,#REF!,4,0)))</f>
      </c>
      <c r="M14" s="56">
        <f>IF(ISERROR(VLOOKUP(J14,#REF!,5,0)),"",(VLOOKUP(J14,#REF!,5,0)))</f>
      </c>
      <c r="N14" s="56">
        <f>IF(ISERROR(VLOOKUP(J14,#REF!,6,0)),"",(VLOOKUP(J14,#REF!,6,0)))</f>
      </c>
      <c r="O14" s="31"/>
      <c r="P14" s="29"/>
    </row>
    <row r="15" spans="1:16" s="19" customFormat="1" ht="24.75" customHeight="1">
      <c r="A15" s="66">
        <v>8</v>
      </c>
      <c r="B15" s="66"/>
      <c r="C15" s="113"/>
      <c r="D15" s="138"/>
      <c r="E15" s="139"/>
      <c r="F15" s="114"/>
      <c r="G15" s="67"/>
      <c r="H15" s="26"/>
      <c r="I15" s="27">
        <v>8</v>
      </c>
      <c r="J15" s="28" t="s">
        <v>107</v>
      </c>
      <c r="K15" s="29">
        <f>IF(ISERROR(VLOOKUP(J15,#REF!,2,0)),"",(VLOOKUP(J15,#REF!,2,0)))</f>
      </c>
      <c r="L15" s="30">
        <f>IF(ISERROR(VLOOKUP(J15,#REF!,4,0)),"",(VLOOKUP(J15,#REF!,4,0)))</f>
      </c>
      <c r="M15" s="56">
        <f>IF(ISERROR(VLOOKUP(J15,#REF!,5,0)),"",(VLOOKUP(J15,#REF!,5,0)))</f>
      </c>
      <c r="N15" s="56">
        <f>IF(ISERROR(VLOOKUP(J15,#REF!,6,0)),"",(VLOOKUP(J15,#REF!,6,0)))</f>
      </c>
      <c r="O15" s="31"/>
      <c r="P15" s="29"/>
    </row>
    <row r="16" spans="1:16" s="19" customFormat="1" ht="24.75" customHeight="1">
      <c r="A16" s="66">
        <v>9</v>
      </c>
      <c r="B16" s="66"/>
      <c r="C16" s="113"/>
      <c r="D16" s="138"/>
      <c r="E16" s="139"/>
      <c r="F16" s="114"/>
      <c r="G16" s="67"/>
      <c r="H16" s="26"/>
      <c r="I16" s="302" t="s">
        <v>16</v>
      </c>
      <c r="J16" s="303"/>
      <c r="K16" s="303"/>
      <c r="L16" s="303"/>
      <c r="M16" s="303"/>
      <c r="N16" s="303"/>
      <c r="O16" s="303"/>
      <c r="P16" s="304"/>
    </row>
    <row r="17" spans="1:16" s="19" customFormat="1" ht="24.75" customHeight="1">
      <c r="A17" s="66">
        <v>10</v>
      </c>
      <c r="B17" s="66"/>
      <c r="C17" s="113"/>
      <c r="D17" s="138"/>
      <c r="E17" s="139"/>
      <c r="F17" s="114"/>
      <c r="G17" s="67"/>
      <c r="H17" s="26"/>
      <c r="I17" s="55" t="s">
        <v>11</v>
      </c>
      <c r="J17" s="52" t="s">
        <v>110</v>
      </c>
      <c r="K17" s="52" t="s">
        <v>109</v>
      </c>
      <c r="L17" s="53" t="s">
        <v>12</v>
      </c>
      <c r="M17" s="54" t="s">
        <v>13</v>
      </c>
      <c r="N17" s="54" t="s">
        <v>35</v>
      </c>
      <c r="O17" s="52" t="s">
        <v>14</v>
      </c>
      <c r="P17" s="52" t="s">
        <v>22</v>
      </c>
    </row>
    <row r="18" spans="1:16" s="19" customFormat="1" ht="24.75" customHeight="1">
      <c r="A18" s="66">
        <v>11</v>
      </c>
      <c r="B18" s="66"/>
      <c r="C18" s="113"/>
      <c r="D18" s="138"/>
      <c r="E18" s="139"/>
      <c r="F18" s="114"/>
      <c r="G18" s="67"/>
      <c r="H18" s="26"/>
      <c r="I18" s="27">
        <v>1</v>
      </c>
      <c r="J18" s="28" t="s">
        <v>45</v>
      </c>
      <c r="K18" s="29">
        <f>IF(ISERROR(VLOOKUP(J18,#REF!,2,0)),"",(VLOOKUP(J18,#REF!,2,0)))</f>
      </c>
      <c r="L18" s="30">
        <f>IF(ISERROR(VLOOKUP(J18,#REF!,4,0)),"",(VLOOKUP(J18,#REF!,4,0)))</f>
      </c>
      <c r="M18" s="56">
        <f>IF(ISERROR(VLOOKUP(J18,#REF!,5,0)),"",(VLOOKUP(J18,#REF!,5,0)))</f>
      </c>
      <c r="N18" s="56">
        <f>IF(ISERROR(VLOOKUP(J18,#REF!,6,0)),"",(VLOOKUP(J18,#REF!,6,0)))</f>
      </c>
      <c r="O18" s="31"/>
      <c r="P18" s="29"/>
    </row>
    <row r="19" spans="1:16" s="19" customFormat="1" ht="24.75" customHeight="1">
      <c r="A19" s="66">
        <v>12</v>
      </c>
      <c r="B19" s="66"/>
      <c r="C19" s="113"/>
      <c r="D19" s="138"/>
      <c r="E19" s="139"/>
      <c r="F19" s="114"/>
      <c r="G19" s="67"/>
      <c r="H19" s="26"/>
      <c r="I19" s="27">
        <v>2</v>
      </c>
      <c r="J19" s="28" t="s">
        <v>46</v>
      </c>
      <c r="K19" s="29">
        <f>IF(ISERROR(VLOOKUP(J19,#REF!,2,0)),"",(VLOOKUP(J19,#REF!,2,0)))</f>
      </c>
      <c r="L19" s="30">
        <f>IF(ISERROR(VLOOKUP(J19,#REF!,4,0)),"",(VLOOKUP(J19,#REF!,4,0)))</f>
      </c>
      <c r="M19" s="56">
        <f>IF(ISERROR(VLOOKUP(J19,#REF!,5,0)),"",(VLOOKUP(J19,#REF!,5,0)))</f>
      </c>
      <c r="N19" s="56">
        <f>IF(ISERROR(VLOOKUP(J19,#REF!,6,0)),"",(VLOOKUP(J19,#REF!,6,0)))</f>
      </c>
      <c r="O19" s="31"/>
      <c r="P19" s="29"/>
    </row>
    <row r="20" spans="1:16" s="19" customFormat="1" ht="24.75" customHeight="1">
      <c r="A20" s="66">
        <v>13</v>
      </c>
      <c r="B20" s="66"/>
      <c r="C20" s="113"/>
      <c r="D20" s="138"/>
      <c r="E20" s="139"/>
      <c r="F20" s="114"/>
      <c r="G20" s="67"/>
      <c r="H20" s="26"/>
      <c r="I20" s="27">
        <v>3</v>
      </c>
      <c r="J20" s="28" t="s">
        <v>47</v>
      </c>
      <c r="K20" s="29">
        <f>IF(ISERROR(VLOOKUP(J20,#REF!,2,0)),"",(VLOOKUP(J20,#REF!,2,0)))</f>
      </c>
      <c r="L20" s="30">
        <f>IF(ISERROR(VLOOKUP(J20,#REF!,4,0)),"",(VLOOKUP(J20,#REF!,4,0)))</f>
      </c>
      <c r="M20" s="56">
        <f>IF(ISERROR(VLOOKUP(J20,#REF!,5,0)),"",(VLOOKUP(J20,#REF!,5,0)))</f>
      </c>
      <c r="N20" s="56">
        <f>IF(ISERROR(VLOOKUP(J20,#REF!,6,0)),"",(VLOOKUP(J20,#REF!,6,0)))</f>
      </c>
      <c r="O20" s="31"/>
      <c r="P20" s="29"/>
    </row>
    <row r="21" spans="1:16" s="19" customFormat="1" ht="24.75" customHeight="1">
      <c r="A21" s="66">
        <v>14</v>
      </c>
      <c r="B21" s="66"/>
      <c r="C21" s="113"/>
      <c r="D21" s="138"/>
      <c r="E21" s="139"/>
      <c r="F21" s="114"/>
      <c r="G21" s="67"/>
      <c r="H21" s="26"/>
      <c r="I21" s="27">
        <v>4</v>
      </c>
      <c r="J21" s="28" t="s">
        <v>48</v>
      </c>
      <c r="K21" s="29">
        <f>IF(ISERROR(VLOOKUP(J21,#REF!,2,0)),"",(VLOOKUP(J21,#REF!,2,0)))</f>
      </c>
      <c r="L21" s="30">
        <f>IF(ISERROR(VLOOKUP(J21,#REF!,4,0)),"",(VLOOKUP(J21,#REF!,4,0)))</f>
      </c>
      <c r="M21" s="56">
        <f>IF(ISERROR(VLOOKUP(J21,#REF!,5,0)),"",(VLOOKUP(J21,#REF!,5,0)))</f>
      </c>
      <c r="N21" s="56">
        <f>IF(ISERROR(VLOOKUP(J21,#REF!,6,0)),"",(VLOOKUP(J21,#REF!,6,0)))</f>
      </c>
      <c r="O21" s="31"/>
      <c r="P21" s="29"/>
    </row>
    <row r="22" spans="1:16" s="19" customFormat="1" ht="24.75" customHeight="1">
      <c r="A22" s="66">
        <v>15</v>
      </c>
      <c r="B22" s="66"/>
      <c r="C22" s="113"/>
      <c r="D22" s="138"/>
      <c r="E22" s="139"/>
      <c r="F22" s="114"/>
      <c r="G22" s="67"/>
      <c r="H22" s="26"/>
      <c r="I22" s="27">
        <v>5</v>
      </c>
      <c r="J22" s="28" t="s">
        <v>49</v>
      </c>
      <c r="K22" s="29">
        <f>IF(ISERROR(VLOOKUP(J22,#REF!,2,0)),"",(VLOOKUP(J22,#REF!,2,0)))</f>
      </c>
      <c r="L22" s="30">
        <f>IF(ISERROR(VLOOKUP(J22,#REF!,4,0)),"",(VLOOKUP(J22,#REF!,4,0)))</f>
      </c>
      <c r="M22" s="56">
        <f>IF(ISERROR(VLOOKUP(J22,#REF!,5,0)),"",(VLOOKUP(J22,#REF!,5,0)))</f>
      </c>
      <c r="N22" s="56">
        <f>IF(ISERROR(VLOOKUP(J22,#REF!,6,0)),"",(VLOOKUP(J22,#REF!,6,0)))</f>
      </c>
      <c r="O22" s="31"/>
      <c r="P22" s="29"/>
    </row>
    <row r="23" spans="1:16" s="19" customFormat="1" ht="24.75" customHeight="1">
      <c r="A23" s="66">
        <v>16</v>
      </c>
      <c r="B23" s="66"/>
      <c r="C23" s="113"/>
      <c r="D23" s="138"/>
      <c r="E23" s="139"/>
      <c r="F23" s="114"/>
      <c r="G23" s="67"/>
      <c r="H23" s="26"/>
      <c r="I23" s="27">
        <v>6</v>
      </c>
      <c r="J23" s="28" t="s">
        <v>50</v>
      </c>
      <c r="K23" s="29">
        <f>IF(ISERROR(VLOOKUP(J23,#REF!,2,0)),"",(VLOOKUP(J23,#REF!,2,0)))</f>
      </c>
      <c r="L23" s="30">
        <f>IF(ISERROR(VLOOKUP(J23,#REF!,4,0)),"",(VLOOKUP(J23,#REF!,4,0)))</f>
      </c>
      <c r="M23" s="56">
        <f>IF(ISERROR(VLOOKUP(J23,#REF!,5,0)),"",(VLOOKUP(J23,#REF!,5,0)))</f>
      </c>
      <c r="N23" s="56">
        <f>IF(ISERROR(VLOOKUP(J23,#REF!,6,0)),"",(VLOOKUP(J23,#REF!,6,0)))</f>
      </c>
      <c r="O23" s="31"/>
      <c r="P23" s="29"/>
    </row>
    <row r="24" spans="1:16" s="19" customFormat="1" ht="24.75" customHeight="1">
      <c r="A24" s="66">
        <v>17</v>
      </c>
      <c r="B24" s="66"/>
      <c r="C24" s="113"/>
      <c r="D24" s="138"/>
      <c r="E24" s="139"/>
      <c r="F24" s="114"/>
      <c r="G24" s="67"/>
      <c r="H24" s="26"/>
      <c r="I24" s="27">
        <v>7</v>
      </c>
      <c r="J24" s="28" t="s">
        <v>120</v>
      </c>
      <c r="K24" s="29">
        <f>IF(ISERROR(VLOOKUP(J24,#REF!,2,0)),"",(VLOOKUP(J24,#REF!,2,0)))</f>
      </c>
      <c r="L24" s="30">
        <f>IF(ISERROR(VLOOKUP(J24,#REF!,4,0)),"",(VLOOKUP(J24,#REF!,4,0)))</f>
      </c>
      <c r="M24" s="56">
        <f>IF(ISERROR(VLOOKUP(J24,#REF!,5,0)),"",(VLOOKUP(J24,#REF!,5,0)))</f>
      </c>
      <c r="N24" s="56">
        <f>IF(ISERROR(VLOOKUP(J24,#REF!,6,0)),"",(VLOOKUP(J24,#REF!,6,0)))</f>
      </c>
      <c r="O24" s="31"/>
      <c r="P24" s="29"/>
    </row>
    <row r="25" spans="1:16" s="19" customFormat="1" ht="24.75" customHeight="1">
      <c r="A25" s="66">
        <v>18</v>
      </c>
      <c r="B25" s="66"/>
      <c r="C25" s="113"/>
      <c r="D25" s="138"/>
      <c r="E25" s="139"/>
      <c r="F25" s="114"/>
      <c r="G25" s="67"/>
      <c r="H25" s="26"/>
      <c r="I25" s="27">
        <v>8</v>
      </c>
      <c r="J25" s="28" t="s">
        <v>121</v>
      </c>
      <c r="K25" s="29">
        <f>IF(ISERROR(VLOOKUP(J25,#REF!,2,0)),"",(VLOOKUP(J25,#REF!,2,0)))</f>
      </c>
      <c r="L25" s="30">
        <f>IF(ISERROR(VLOOKUP(J25,#REF!,4,0)),"",(VLOOKUP(J25,#REF!,4,0)))</f>
      </c>
      <c r="M25" s="56">
        <f>IF(ISERROR(VLOOKUP(J25,#REF!,5,0)),"",(VLOOKUP(J25,#REF!,5,0)))</f>
      </c>
      <c r="N25" s="56">
        <f>IF(ISERROR(VLOOKUP(J25,#REF!,6,0)),"",(VLOOKUP(J25,#REF!,6,0)))</f>
      </c>
      <c r="O25" s="31"/>
      <c r="P25" s="29"/>
    </row>
    <row r="26" spans="1:16" s="19" customFormat="1" ht="24.75" customHeight="1">
      <c r="A26" s="66">
        <v>19</v>
      </c>
      <c r="B26" s="66"/>
      <c r="C26" s="113"/>
      <c r="D26" s="138"/>
      <c r="E26" s="139"/>
      <c r="F26" s="114"/>
      <c r="G26" s="67"/>
      <c r="H26" s="26"/>
      <c r="I26" s="302" t="s">
        <v>17</v>
      </c>
      <c r="J26" s="303"/>
      <c r="K26" s="303"/>
      <c r="L26" s="303"/>
      <c r="M26" s="303"/>
      <c r="N26" s="303"/>
      <c r="O26" s="303"/>
      <c r="P26" s="304"/>
    </row>
    <row r="27" spans="1:16" s="19" customFormat="1" ht="24.75" customHeight="1">
      <c r="A27" s="66">
        <v>20</v>
      </c>
      <c r="B27" s="66"/>
      <c r="C27" s="113"/>
      <c r="D27" s="138"/>
      <c r="E27" s="139"/>
      <c r="F27" s="114"/>
      <c r="G27" s="67"/>
      <c r="H27" s="26"/>
      <c r="I27" s="55" t="s">
        <v>11</v>
      </c>
      <c r="J27" s="52" t="s">
        <v>110</v>
      </c>
      <c r="K27" s="52" t="s">
        <v>109</v>
      </c>
      <c r="L27" s="53" t="s">
        <v>12</v>
      </c>
      <c r="M27" s="54" t="s">
        <v>13</v>
      </c>
      <c r="N27" s="54" t="s">
        <v>35</v>
      </c>
      <c r="O27" s="52" t="s">
        <v>14</v>
      </c>
      <c r="P27" s="52" t="s">
        <v>22</v>
      </c>
    </row>
    <row r="28" spans="1:16" s="19" customFormat="1" ht="24.75" customHeight="1">
      <c r="A28" s="66">
        <v>21</v>
      </c>
      <c r="B28" s="66"/>
      <c r="C28" s="113"/>
      <c r="D28" s="138"/>
      <c r="E28" s="139"/>
      <c r="F28" s="114"/>
      <c r="G28" s="67"/>
      <c r="H28" s="26"/>
      <c r="I28" s="27">
        <v>1</v>
      </c>
      <c r="J28" s="28" t="s">
        <v>51</v>
      </c>
      <c r="K28" s="29">
        <f>IF(ISERROR(VLOOKUP(J28,#REF!,2,0)),"",(VLOOKUP(J28,#REF!,2,0)))</f>
      </c>
      <c r="L28" s="30">
        <f>IF(ISERROR(VLOOKUP(J28,#REF!,4,0)),"",(VLOOKUP(J28,#REF!,4,0)))</f>
      </c>
      <c r="M28" s="56">
        <f>IF(ISERROR(VLOOKUP(J28,#REF!,5,0)),"",(VLOOKUP(J28,#REF!,5,0)))</f>
      </c>
      <c r="N28" s="56">
        <f>IF(ISERROR(VLOOKUP(J28,#REF!,6,0)),"",(VLOOKUP(J28,#REF!,6,0)))</f>
      </c>
      <c r="O28" s="31"/>
      <c r="P28" s="29"/>
    </row>
    <row r="29" spans="1:16" s="19" customFormat="1" ht="24.75" customHeight="1">
      <c r="A29" s="66">
        <v>22</v>
      </c>
      <c r="B29" s="66"/>
      <c r="C29" s="113"/>
      <c r="D29" s="138"/>
      <c r="E29" s="139"/>
      <c r="F29" s="114"/>
      <c r="G29" s="67"/>
      <c r="H29" s="26"/>
      <c r="I29" s="27">
        <v>2</v>
      </c>
      <c r="J29" s="28" t="s">
        <v>52</v>
      </c>
      <c r="K29" s="29">
        <f>IF(ISERROR(VLOOKUP(J29,#REF!,2,0)),"",(VLOOKUP(J29,#REF!,2,0)))</f>
      </c>
      <c r="L29" s="30">
        <f>IF(ISERROR(VLOOKUP(J29,#REF!,4,0)),"",(VLOOKUP(J29,#REF!,4,0)))</f>
      </c>
      <c r="M29" s="56">
        <f>IF(ISERROR(VLOOKUP(J29,#REF!,5,0)),"",(VLOOKUP(J29,#REF!,5,0)))</f>
      </c>
      <c r="N29" s="56">
        <f>IF(ISERROR(VLOOKUP(J29,#REF!,6,0)),"",(VLOOKUP(J29,#REF!,6,0)))</f>
      </c>
      <c r="O29" s="31"/>
      <c r="P29" s="29"/>
    </row>
    <row r="30" spans="1:16" s="19" customFormat="1" ht="24.75" customHeight="1">
      <c r="A30" s="66">
        <v>23</v>
      </c>
      <c r="B30" s="66"/>
      <c r="C30" s="113"/>
      <c r="D30" s="138"/>
      <c r="E30" s="139"/>
      <c r="F30" s="114"/>
      <c r="G30" s="67"/>
      <c r="H30" s="26"/>
      <c r="I30" s="27">
        <v>3</v>
      </c>
      <c r="J30" s="28" t="s">
        <v>53</v>
      </c>
      <c r="K30" s="29">
        <f>IF(ISERROR(VLOOKUP(J30,#REF!,2,0)),"",(VLOOKUP(J30,#REF!,2,0)))</f>
      </c>
      <c r="L30" s="30">
        <f>IF(ISERROR(VLOOKUP(J30,#REF!,4,0)),"",(VLOOKUP(J30,#REF!,4,0)))</f>
      </c>
      <c r="M30" s="56">
        <f>IF(ISERROR(VLOOKUP(J30,#REF!,5,0)),"",(VLOOKUP(J30,#REF!,5,0)))</f>
      </c>
      <c r="N30" s="56">
        <f>IF(ISERROR(VLOOKUP(J30,#REF!,6,0)),"",(VLOOKUP(J30,#REF!,6,0)))</f>
      </c>
      <c r="O30" s="31"/>
      <c r="P30" s="29"/>
    </row>
    <row r="31" spans="1:16" s="19" customFormat="1" ht="24.75" customHeight="1">
      <c r="A31" s="66">
        <v>24</v>
      </c>
      <c r="B31" s="66"/>
      <c r="C31" s="113"/>
      <c r="D31" s="138"/>
      <c r="E31" s="139"/>
      <c r="F31" s="114"/>
      <c r="G31" s="67"/>
      <c r="H31" s="26"/>
      <c r="I31" s="27">
        <v>4</v>
      </c>
      <c r="J31" s="28" t="s">
        <v>54</v>
      </c>
      <c r="K31" s="29">
        <f>IF(ISERROR(VLOOKUP(J31,#REF!,2,0)),"",(VLOOKUP(J31,#REF!,2,0)))</f>
      </c>
      <c r="L31" s="30">
        <f>IF(ISERROR(VLOOKUP(J31,#REF!,4,0)),"",(VLOOKUP(J31,#REF!,4,0)))</f>
      </c>
      <c r="M31" s="56">
        <f>IF(ISERROR(VLOOKUP(J31,#REF!,5,0)),"",(VLOOKUP(J31,#REF!,5,0)))</f>
      </c>
      <c r="N31" s="56">
        <f>IF(ISERROR(VLOOKUP(J31,#REF!,6,0)),"",(VLOOKUP(J31,#REF!,6,0)))</f>
      </c>
      <c r="O31" s="31"/>
      <c r="P31" s="29"/>
    </row>
    <row r="32" spans="1:16" s="19" customFormat="1" ht="24.75" customHeight="1">
      <c r="A32" s="66">
        <v>25</v>
      </c>
      <c r="B32" s="66"/>
      <c r="C32" s="113"/>
      <c r="D32" s="138"/>
      <c r="E32" s="139"/>
      <c r="F32" s="114"/>
      <c r="G32" s="67"/>
      <c r="H32" s="26"/>
      <c r="I32" s="27">
        <v>5</v>
      </c>
      <c r="J32" s="28" t="s">
        <v>55</v>
      </c>
      <c r="K32" s="29">
        <f>IF(ISERROR(VLOOKUP(J32,#REF!,2,0)),"",(VLOOKUP(J32,#REF!,2,0)))</f>
      </c>
      <c r="L32" s="30">
        <f>IF(ISERROR(VLOOKUP(J32,#REF!,4,0)),"",(VLOOKUP(J32,#REF!,4,0)))</f>
      </c>
      <c r="M32" s="56">
        <f>IF(ISERROR(VLOOKUP(J32,#REF!,5,0)),"",(VLOOKUP(J32,#REF!,5,0)))</f>
      </c>
      <c r="N32" s="56">
        <f>IF(ISERROR(VLOOKUP(J32,#REF!,6,0)),"",(VLOOKUP(J32,#REF!,6,0)))</f>
      </c>
      <c r="O32" s="31"/>
      <c r="P32" s="29"/>
    </row>
    <row r="33" spans="1:16" s="19" customFormat="1" ht="24.75" customHeight="1">
      <c r="A33" s="66">
        <v>26</v>
      </c>
      <c r="B33" s="66"/>
      <c r="C33" s="113"/>
      <c r="D33" s="138"/>
      <c r="E33" s="139"/>
      <c r="F33" s="114"/>
      <c r="G33" s="67"/>
      <c r="H33" s="26"/>
      <c r="I33" s="27">
        <v>6</v>
      </c>
      <c r="J33" s="28" t="s">
        <v>56</v>
      </c>
      <c r="K33" s="29">
        <f>IF(ISERROR(VLOOKUP(J33,#REF!,2,0)),"",(VLOOKUP(J33,#REF!,2,0)))</f>
      </c>
      <c r="L33" s="30">
        <f>IF(ISERROR(VLOOKUP(J33,#REF!,4,0)),"",(VLOOKUP(J33,#REF!,4,0)))</f>
      </c>
      <c r="M33" s="56">
        <f>IF(ISERROR(VLOOKUP(J33,#REF!,5,0)),"",(VLOOKUP(J33,#REF!,5,0)))</f>
      </c>
      <c r="N33" s="56">
        <f>IF(ISERROR(VLOOKUP(J33,#REF!,6,0)),"",(VLOOKUP(J33,#REF!,6,0)))</f>
      </c>
      <c r="O33" s="31"/>
      <c r="P33" s="29"/>
    </row>
    <row r="34" spans="1:16" s="19" customFormat="1" ht="24.75" customHeight="1">
      <c r="A34" s="66">
        <v>27</v>
      </c>
      <c r="B34" s="66"/>
      <c r="C34" s="113"/>
      <c r="D34" s="138"/>
      <c r="E34" s="139"/>
      <c r="F34" s="114"/>
      <c r="G34" s="67"/>
      <c r="H34" s="26"/>
      <c r="I34" s="27">
        <v>7</v>
      </c>
      <c r="J34" s="28" t="s">
        <v>122</v>
      </c>
      <c r="K34" s="29">
        <f>IF(ISERROR(VLOOKUP(J34,#REF!,2,0)),"",(VLOOKUP(J34,#REF!,2,0)))</f>
      </c>
      <c r="L34" s="30">
        <f>IF(ISERROR(VLOOKUP(J34,#REF!,4,0)),"",(VLOOKUP(J34,#REF!,4,0)))</f>
      </c>
      <c r="M34" s="56">
        <f>IF(ISERROR(VLOOKUP(J34,#REF!,5,0)),"",(VLOOKUP(J34,#REF!,5,0)))</f>
      </c>
      <c r="N34" s="56">
        <f>IF(ISERROR(VLOOKUP(J34,#REF!,6,0)),"",(VLOOKUP(J34,#REF!,6,0)))</f>
      </c>
      <c r="O34" s="31"/>
      <c r="P34" s="29"/>
    </row>
    <row r="35" spans="1:16" s="19" customFormat="1" ht="24.75" customHeight="1">
      <c r="A35" s="66">
        <v>28</v>
      </c>
      <c r="B35" s="66"/>
      <c r="C35" s="113"/>
      <c r="D35" s="138"/>
      <c r="E35" s="139"/>
      <c r="F35" s="114"/>
      <c r="G35" s="67"/>
      <c r="H35" s="26"/>
      <c r="I35" s="27">
        <v>8</v>
      </c>
      <c r="J35" s="28" t="s">
        <v>123</v>
      </c>
      <c r="K35" s="29">
        <f>IF(ISERROR(VLOOKUP(J35,#REF!,2,0)),"",(VLOOKUP(J35,#REF!,2,0)))</f>
      </c>
      <c r="L35" s="30">
        <f>IF(ISERROR(VLOOKUP(J35,#REF!,4,0)),"",(VLOOKUP(J35,#REF!,4,0)))</f>
      </c>
      <c r="M35" s="56">
        <f>IF(ISERROR(VLOOKUP(J35,#REF!,5,0)),"",(VLOOKUP(J35,#REF!,5,0)))</f>
      </c>
      <c r="N35" s="56">
        <f>IF(ISERROR(VLOOKUP(J35,#REF!,6,0)),"",(VLOOKUP(J35,#REF!,6,0)))</f>
      </c>
      <c r="O35" s="31"/>
      <c r="P35" s="29"/>
    </row>
    <row r="36" spans="1:16" s="19" customFormat="1" ht="24.75" customHeight="1">
      <c r="A36" s="66">
        <v>29</v>
      </c>
      <c r="B36" s="66"/>
      <c r="C36" s="113"/>
      <c r="D36" s="138"/>
      <c r="E36" s="139"/>
      <c r="F36" s="114"/>
      <c r="G36" s="67"/>
      <c r="H36" s="26"/>
      <c r="I36" s="302" t="s">
        <v>32</v>
      </c>
      <c r="J36" s="303"/>
      <c r="K36" s="303"/>
      <c r="L36" s="303"/>
      <c r="M36" s="303"/>
      <c r="N36" s="303"/>
      <c r="O36" s="303"/>
      <c r="P36" s="304"/>
    </row>
    <row r="37" spans="1:16" s="19" customFormat="1" ht="24.75" customHeight="1">
      <c r="A37" s="66">
        <v>30</v>
      </c>
      <c r="B37" s="66"/>
      <c r="C37" s="113"/>
      <c r="D37" s="138"/>
      <c r="E37" s="139"/>
      <c r="F37" s="114"/>
      <c r="G37" s="67"/>
      <c r="H37" s="26"/>
      <c r="I37" s="55" t="s">
        <v>11</v>
      </c>
      <c r="J37" s="52" t="s">
        <v>110</v>
      </c>
      <c r="K37" s="52" t="s">
        <v>109</v>
      </c>
      <c r="L37" s="53" t="s">
        <v>12</v>
      </c>
      <c r="M37" s="54" t="s">
        <v>13</v>
      </c>
      <c r="N37" s="54" t="s">
        <v>35</v>
      </c>
      <c r="O37" s="52" t="s">
        <v>14</v>
      </c>
      <c r="P37" s="52" t="s">
        <v>22</v>
      </c>
    </row>
    <row r="38" spans="1:16" s="19" customFormat="1" ht="24.75" customHeight="1">
      <c r="A38" s="66">
        <v>31</v>
      </c>
      <c r="B38" s="66"/>
      <c r="C38" s="113"/>
      <c r="D38" s="138"/>
      <c r="E38" s="139"/>
      <c r="F38" s="114"/>
      <c r="G38" s="67"/>
      <c r="H38" s="26"/>
      <c r="I38" s="27">
        <v>1</v>
      </c>
      <c r="J38" s="28" t="s">
        <v>57</v>
      </c>
      <c r="K38" s="29">
        <f>IF(ISERROR(VLOOKUP(J38,#REF!,2,0)),"",(VLOOKUP(J38,#REF!,2,0)))</f>
      </c>
      <c r="L38" s="30">
        <f>IF(ISERROR(VLOOKUP(J38,#REF!,4,0)),"",(VLOOKUP(J38,#REF!,4,0)))</f>
      </c>
      <c r="M38" s="56">
        <f>IF(ISERROR(VLOOKUP(J38,#REF!,5,0)),"",(VLOOKUP(J38,#REF!,5,0)))</f>
      </c>
      <c r="N38" s="56">
        <f>IF(ISERROR(VLOOKUP(J38,#REF!,6,0)),"",(VLOOKUP(J38,#REF!,6,0)))</f>
      </c>
      <c r="O38" s="31"/>
      <c r="P38" s="29"/>
    </row>
    <row r="39" spans="1:16" s="19" customFormat="1" ht="24.75" customHeight="1">
      <c r="A39" s="66">
        <v>32</v>
      </c>
      <c r="B39" s="66"/>
      <c r="C39" s="113"/>
      <c r="D39" s="138"/>
      <c r="E39" s="139"/>
      <c r="F39" s="114"/>
      <c r="G39" s="67"/>
      <c r="H39" s="26"/>
      <c r="I39" s="27">
        <v>2</v>
      </c>
      <c r="J39" s="28" t="s">
        <v>58</v>
      </c>
      <c r="K39" s="29">
        <f>IF(ISERROR(VLOOKUP(J39,#REF!,2,0)),"",(VLOOKUP(J39,#REF!,2,0)))</f>
      </c>
      <c r="L39" s="30">
        <f>IF(ISERROR(VLOOKUP(J39,#REF!,4,0)),"",(VLOOKUP(J39,#REF!,4,0)))</f>
      </c>
      <c r="M39" s="56">
        <f>IF(ISERROR(VLOOKUP(J39,#REF!,5,0)),"",(VLOOKUP(J39,#REF!,5,0)))</f>
      </c>
      <c r="N39" s="56">
        <f>IF(ISERROR(VLOOKUP(J39,#REF!,6,0)),"",(VLOOKUP(J39,#REF!,6,0)))</f>
      </c>
      <c r="O39" s="31"/>
      <c r="P39" s="29"/>
    </row>
    <row r="40" spans="1:16" s="19" customFormat="1" ht="24.75" customHeight="1">
      <c r="A40" s="66">
        <v>33</v>
      </c>
      <c r="B40" s="66"/>
      <c r="C40" s="113"/>
      <c r="D40" s="138"/>
      <c r="E40" s="139"/>
      <c r="F40" s="114"/>
      <c r="G40" s="67"/>
      <c r="H40" s="26"/>
      <c r="I40" s="27">
        <v>3</v>
      </c>
      <c r="J40" s="28" t="s">
        <v>59</v>
      </c>
      <c r="K40" s="29">
        <f>IF(ISERROR(VLOOKUP(J40,#REF!,2,0)),"",(VLOOKUP(J40,#REF!,2,0)))</f>
      </c>
      <c r="L40" s="30">
        <f>IF(ISERROR(VLOOKUP(J40,#REF!,4,0)),"",(VLOOKUP(J40,#REF!,4,0)))</f>
      </c>
      <c r="M40" s="56">
        <f>IF(ISERROR(VLOOKUP(J40,#REF!,5,0)),"",(VLOOKUP(J40,#REF!,5,0)))</f>
      </c>
      <c r="N40" s="56">
        <f>IF(ISERROR(VLOOKUP(J40,#REF!,6,0)),"",(VLOOKUP(J40,#REF!,6,0)))</f>
      </c>
      <c r="O40" s="31"/>
      <c r="P40" s="29"/>
    </row>
    <row r="41" spans="1:16" s="19" customFormat="1" ht="24.75" customHeight="1">
      <c r="A41" s="66">
        <v>34</v>
      </c>
      <c r="B41" s="66"/>
      <c r="C41" s="113"/>
      <c r="D41" s="138"/>
      <c r="E41" s="139"/>
      <c r="F41" s="114"/>
      <c r="G41" s="67"/>
      <c r="H41" s="26"/>
      <c r="I41" s="27">
        <v>4</v>
      </c>
      <c r="J41" s="28" t="s">
        <v>60</v>
      </c>
      <c r="K41" s="29">
        <f>IF(ISERROR(VLOOKUP(J41,#REF!,2,0)),"",(VLOOKUP(J41,#REF!,2,0)))</f>
      </c>
      <c r="L41" s="30">
        <f>IF(ISERROR(VLOOKUP(J41,#REF!,4,0)),"",(VLOOKUP(J41,#REF!,4,0)))</f>
      </c>
      <c r="M41" s="56">
        <f>IF(ISERROR(VLOOKUP(J41,#REF!,5,0)),"",(VLOOKUP(J41,#REF!,5,0)))</f>
      </c>
      <c r="N41" s="56">
        <f>IF(ISERROR(VLOOKUP(J41,#REF!,6,0)),"",(VLOOKUP(J41,#REF!,6,0)))</f>
      </c>
      <c r="O41" s="31"/>
      <c r="P41" s="29"/>
    </row>
    <row r="42" spans="1:16" s="19" customFormat="1" ht="24.75" customHeight="1">
      <c r="A42" s="66">
        <v>35</v>
      </c>
      <c r="B42" s="66"/>
      <c r="C42" s="113"/>
      <c r="D42" s="138"/>
      <c r="E42" s="139"/>
      <c r="F42" s="114"/>
      <c r="G42" s="67"/>
      <c r="H42" s="26"/>
      <c r="I42" s="27">
        <v>5</v>
      </c>
      <c r="J42" s="28" t="s">
        <v>61</v>
      </c>
      <c r="K42" s="29">
        <f>IF(ISERROR(VLOOKUP(J42,#REF!,2,0)),"",(VLOOKUP(J42,#REF!,2,0)))</f>
      </c>
      <c r="L42" s="30">
        <f>IF(ISERROR(VLOOKUP(J42,#REF!,4,0)),"",(VLOOKUP(J42,#REF!,4,0)))</f>
      </c>
      <c r="M42" s="56">
        <f>IF(ISERROR(VLOOKUP(J42,#REF!,5,0)),"",(VLOOKUP(J42,#REF!,5,0)))</f>
      </c>
      <c r="N42" s="56">
        <f>IF(ISERROR(VLOOKUP(J42,#REF!,6,0)),"",(VLOOKUP(J42,#REF!,6,0)))</f>
      </c>
      <c r="O42" s="31"/>
      <c r="P42" s="29"/>
    </row>
    <row r="43" spans="1:16" s="19" customFormat="1" ht="24.75" customHeight="1">
      <c r="A43" s="66">
        <v>36</v>
      </c>
      <c r="B43" s="66"/>
      <c r="C43" s="113"/>
      <c r="D43" s="138"/>
      <c r="E43" s="139"/>
      <c r="F43" s="114"/>
      <c r="G43" s="67"/>
      <c r="H43" s="26"/>
      <c r="I43" s="27">
        <v>6</v>
      </c>
      <c r="J43" s="28" t="s">
        <v>62</v>
      </c>
      <c r="K43" s="29">
        <f>IF(ISERROR(VLOOKUP(J43,#REF!,2,0)),"",(VLOOKUP(J43,#REF!,2,0)))</f>
      </c>
      <c r="L43" s="30">
        <f>IF(ISERROR(VLOOKUP(J43,#REF!,4,0)),"",(VLOOKUP(J43,#REF!,4,0)))</f>
      </c>
      <c r="M43" s="56">
        <f>IF(ISERROR(VLOOKUP(J43,#REF!,5,0)),"",(VLOOKUP(J43,#REF!,5,0)))</f>
      </c>
      <c r="N43" s="56">
        <f>IF(ISERROR(VLOOKUP(J43,#REF!,6,0)),"",(VLOOKUP(J43,#REF!,6,0)))</f>
      </c>
      <c r="O43" s="31"/>
      <c r="P43" s="29"/>
    </row>
    <row r="44" spans="1:16" s="19" customFormat="1" ht="24.75" customHeight="1">
      <c r="A44" s="66">
        <v>37</v>
      </c>
      <c r="B44" s="66"/>
      <c r="C44" s="113"/>
      <c r="D44" s="138"/>
      <c r="E44" s="139"/>
      <c r="F44" s="114"/>
      <c r="G44" s="67"/>
      <c r="H44" s="26"/>
      <c r="I44" s="27">
        <v>7</v>
      </c>
      <c r="J44" s="28" t="s">
        <v>124</v>
      </c>
      <c r="K44" s="29">
        <f>IF(ISERROR(VLOOKUP(J44,#REF!,2,0)),"",(VLOOKUP(J44,#REF!,2,0)))</f>
      </c>
      <c r="L44" s="30">
        <f>IF(ISERROR(VLOOKUP(J44,#REF!,4,0)),"",(VLOOKUP(J44,#REF!,4,0)))</f>
      </c>
      <c r="M44" s="56">
        <f>IF(ISERROR(VLOOKUP(J44,#REF!,5,0)),"",(VLOOKUP(J44,#REF!,5,0)))</f>
      </c>
      <c r="N44" s="56">
        <f>IF(ISERROR(VLOOKUP(J44,#REF!,6,0)),"",(VLOOKUP(J44,#REF!,6,0)))</f>
      </c>
      <c r="O44" s="31"/>
      <c r="P44" s="29"/>
    </row>
    <row r="45" spans="1:16" s="19" customFormat="1" ht="24.75" customHeight="1">
      <c r="A45" s="66">
        <v>38</v>
      </c>
      <c r="B45" s="66"/>
      <c r="C45" s="113"/>
      <c r="D45" s="138"/>
      <c r="E45" s="139"/>
      <c r="F45" s="114"/>
      <c r="G45" s="67"/>
      <c r="H45" s="26"/>
      <c r="I45" s="27">
        <v>8</v>
      </c>
      <c r="J45" s="28" t="s">
        <v>125</v>
      </c>
      <c r="K45" s="29">
        <f>IF(ISERROR(VLOOKUP(J45,#REF!,2,0)),"",(VLOOKUP(J45,#REF!,2,0)))</f>
      </c>
      <c r="L45" s="30">
        <f>IF(ISERROR(VLOOKUP(J45,#REF!,4,0)),"",(VLOOKUP(J45,#REF!,4,0)))</f>
      </c>
      <c r="M45" s="56">
        <f>IF(ISERROR(VLOOKUP(J45,#REF!,5,0)),"",(VLOOKUP(J45,#REF!,5,0)))</f>
      </c>
      <c r="N45" s="56">
        <f>IF(ISERROR(VLOOKUP(J45,#REF!,6,0)),"",(VLOOKUP(J45,#REF!,6,0)))</f>
      </c>
      <c r="O45" s="31"/>
      <c r="P45" s="29"/>
    </row>
    <row r="46" spans="1:16" s="19" customFormat="1" ht="24.75" customHeight="1">
      <c r="A46" s="66">
        <v>39</v>
      </c>
      <c r="B46" s="66"/>
      <c r="C46" s="113"/>
      <c r="D46" s="138"/>
      <c r="E46" s="139"/>
      <c r="F46" s="114"/>
      <c r="G46" s="67"/>
      <c r="H46" s="26"/>
      <c r="I46" s="302" t="s">
        <v>33</v>
      </c>
      <c r="J46" s="303"/>
      <c r="K46" s="303"/>
      <c r="L46" s="303"/>
      <c r="M46" s="303"/>
      <c r="N46" s="303"/>
      <c r="O46" s="303"/>
      <c r="P46" s="304"/>
    </row>
    <row r="47" spans="1:16" s="19" customFormat="1" ht="24.75" customHeight="1">
      <c r="A47" s="66">
        <v>40</v>
      </c>
      <c r="B47" s="66"/>
      <c r="C47" s="113"/>
      <c r="D47" s="138"/>
      <c r="E47" s="139"/>
      <c r="F47" s="114"/>
      <c r="G47" s="67"/>
      <c r="H47" s="26"/>
      <c r="I47" s="55" t="s">
        <v>11</v>
      </c>
      <c r="J47" s="52" t="s">
        <v>110</v>
      </c>
      <c r="K47" s="52" t="s">
        <v>109</v>
      </c>
      <c r="L47" s="53" t="s">
        <v>12</v>
      </c>
      <c r="M47" s="54" t="s">
        <v>13</v>
      </c>
      <c r="N47" s="54" t="s">
        <v>35</v>
      </c>
      <c r="O47" s="52" t="s">
        <v>14</v>
      </c>
      <c r="P47" s="52" t="s">
        <v>22</v>
      </c>
    </row>
    <row r="48" spans="1:16" s="19" customFormat="1" ht="24.75" customHeight="1">
      <c r="A48" s="66">
        <v>41</v>
      </c>
      <c r="B48" s="66"/>
      <c r="C48" s="113"/>
      <c r="D48" s="138"/>
      <c r="E48" s="139"/>
      <c r="F48" s="114"/>
      <c r="G48" s="67"/>
      <c r="H48" s="26"/>
      <c r="I48" s="27">
        <v>1</v>
      </c>
      <c r="J48" s="28" t="s">
        <v>63</v>
      </c>
      <c r="K48" s="29">
        <f>IF(ISERROR(VLOOKUP(J48,#REF!,2,0)),"",(VLOOKUP(J48,#REF!,2,0)))</f>
      </c>
      <c r="L48" s="30">
        <f>IF(ISERROR(VLOOKUP(J48,#REF!,4,0)),"",(VLOOKUP(J48,#REF!,4,0)))</f>
      </c>
      <c r="M48" s="56">
        <f>IF(ISERROR(VLOOKUP(J48,#REF!,5,0)),"",(VLOOKUP(J48,#REF!,5,0)))</f>
      </c>
      <c r="N48" s="56">
        <f>IF(ISERROR(VLOOKUP(J48,#REF!,6,0)),"",(VLOOKUP(J48,#REF!,6,0)))</f>
      </c>
      <c r="O48" s="31"/>
      <c r="P48" s="29"/>
    </row>
    <row r="49" spans="1:16" s="19" customFormat="1" ht="24.75" customHeight="1">
      <c r="A49" s="66">
        <v>42</v>
      </c>
      <c r="B49" s="66"/>
      <c r="C49" s="113"/>
      <c r="D49" s="138"/>
      <c r="E49" s="139"/>
      <c r="F49" s="114"/>
      <c r="G49" s="67"/>
      <c r="H49" s="26"/>
      <c r="I49" s="27">
        <v>2</v>
      </c>
      <c r="J49" s="28" t="s">
        <v>64</v>
      </c>
      <c r="K49" s="29">
        <f>IF(ISERROR(VLOOKUP(J49,#REF!,2,0)),"",(VLOOKUP(J49,#REF!,2,0)))</f>
      </c>
      <c r="L49" s="30">
        <f>IF(ISERROR(VLOOKUP(J49,#REF!,4,0)),"",(VLOOKUP(J49,#REF!,4,0)))</f>
      </c>
      <c r="M49" s="56">
        <f>IF(ISERROR(VLOOKUP(J49,#REF!,5,0)),"",(VLOOKUP(J49,#REF!,5,0)))</f>
      </c>
      <c r="N49" s="56">
        <f>IF(ISERROR(VLOOKUP(J49,#REF!,6,0)),"",(VLOOKUP(J49,#REF!,6,0)))</f>
      </c>
      <c r="O49" s="31"/>
      <c r="P49" s="29"/>
    </row>
    <row r="50" spans="1:16" s="19" customFormat="1" ht="24.75" customHeight="1">
      <c r="A50" s="66">
        <v>43</v>
      </c>
      <c r="B50" s="66"/>
      <c r="C50" s="113"/>
      <c r="D50" s="138"/>
      <c r="E50" s="139"/>
      <c r="F50" s="114"/>
      <c r="G50" s="67"/>
      <c r="H50" s="26"/>
      <c r="I50" s="27">
        <v>3</v>
      </c>
      <c r="J50" s="28" t="s">
        <v>65</v>
      </c>
      <c r="K50" s="29">
        <f>IF(ISERROR(VLOOKUP(J50,#REF!,2,0)),"",(VLOOKUP(J50,#REF!,2,0)))</f>
      </c>
      <c r="L50" s="30">
        <f>IF(ISERROR(VLOOKUP(J50,#REF!,4,0)),"",(VLOOKUP(J50,#REF!,4,0)))</f>
      </c>
      <c r="M50" s="56">
        <f>IF(ISERROR(VLOOKUP(J50,#REF!,5,0)),"",(VLOOKUP(J50,#REF!,5,0)))</f>
      </c>
      <c r="N50" s="56">
        <f>IF(ISERROR(VLOOKUP(J50,#REF!,6,0)),"",(VLOOKUP(J50,#REF!,6,0)))</f>
      </c>
      <c r="O50" s="31"/>
      <c r="P50" s="29"/>
    </row>
    <row r="51" spans="1:16" s="19" customFormat="1" ht="24.75" customHeight="1">
      <c r="A51" s="66">
        <v>44</v>
      </c>
      <c r="B51" s="66"/>
      <c r="C51" s="113"/>
      <c r="D51" s="138"/>
      <c r="E51" s="139"/>
      <c r="F51" s="114"/>
      <c r="G51" s="67"/>
      <c r="H51" s="26"/>
      <c r="I51" s="27">
        <v>4</v>
      </c>
      <c r="J51" s="28" t="s">
        <v>66</v>
      </c>
      <c r="K51" s="29">
        <f>IF(ISERROR(VLOOKUP(J51,#REF!,2,0)),"",(VLOOKUP(J51,#REF!,2,0)))</f>
      </c>
      <c r="L51" s="30">
        <f>IF(ISERROR(VLOOKUP(J51,#REF!,4,0)),"",(VLOOKUP(J51,#REF!,4,0)))</f>
      </c>
      <c r="M51" s="56">
        <f>IF(ISERROR(VLOOKUP(J51,#REF!,5,0)),"",(VLOOKUP(J51,#REF!,5,0)))</f>
      </c>
      <c r="N51" s="56">
        <f>IF(ISERROR(VLOOKUP(J51,#REF!,6,0)),"",(VLOOKUP(J51,#REF!,6,0)))</f>
      </c>
      <c r="O51" s="31"/>
      <c r="P51" s="29"/>
    </row>
    <row r="52" spans="1:16" s="19" customFormat="1" ht="24.75" customHeight="1">
      <c r="A52" s="66">
        <v>45</v>
      </c>
      <c r="B52" s="66"/>
      <c r="C52" s="113"/>
      <c r="D52" s="138"/>
      <c r="E52" s="139"/>
      <c r="F52" s="114"/>
      <c r="G52" s="67"/>
      <c r="H52" s="26"/>
      <c r="I52" s="27">
        <v>5</v>
      </c>
      <c r="J52" s="28" t="s">
        <v>67</v>
      </c>
      <c r="K52" s="29">
        <f>IF(ISERROR(VLOOKUP(J52,#REF!,2,0)),"",(VLOOKUP(J52,#REF!,2,0)))</f>
      </c>
      <c r="L52" s="30">
        <f>IF(ISERROR(VLOOKUP(J52,#REF!,4,0)),"",(VLOOKUP(J52,#REF!,4,0)))</f>
      </c>
      <c r="M52" s="56">
        <f>IF(ISERROR(VLOOKUP(J52,#REF!,5,0)),"",(VLOOKUP(J52,#REF!,5,0)))</f>
      </c>
      <c r="N52" s="56">
        <f>IF(ISERROR(VLOOKUP(J52,#REF!,6,0)),"",(VLOOKUP(J52,#REF!,6,0)))</f>
      </c>
      <c r="O52" s="31"/>
      <c r="P52" s="29"/>
    </row>
    <row r="53" spans="1:16" s="19" customFormat="1" ht="24.75" customHeight="1">
      <c r="A53" s="66">
        <v>46</v>
      </c>
      <c r="B53" s="66"/>
      <c r="C53" s="113"/>
      <c r="D53" s="138"/>
      <c r="E53" s="139"/>
      <c r="F53" s="114"/>
      <c r="G53" s="67"/>
      <c r="H53" s="26"/>
      <c r="I53" s="27">
        <v>6</v>
      </c>
      <c r="J53" s="28" t="s">
        <v>68</v>
      </c>
      <c r="K53" s="29">
        <f>IF(ISERROR(VLOOKUP(J53,#REF!,2,0)),"",(VLOOKUP(J53,#REF!,2,0)))</f>
      </c>
      <c r="L53" s="30">
        <f>IF(ISERROR(VLOOKUP(J53,#REF!,4,0)),"",(VLOOKUP(J53,#REF!,4,0)))</f>
      </c>
      <c r="M53" s="56">
        <f>IF(ISERROR(VLOOKUP(J53,#REF!,5,0)),"",(VLOOKUP(J53,#REF!,5,0)))</f>
      </c>
      <c r="N53" s="56">
        <f>IF(ISERROR(VLOOKUP(J53,#REF!,6,0)),"",(VLOOKUP(J53,#REF!,6,0)))</f>
      </c>
      <c r="O53" s="31"/>
      <c r="P53" s="29"/>
    </row>
    <row r="54" spans="1:16" s="19" customFormat="1" ht="24.75" customHeight="1">
      <c r="A54" s="66">
        <v>47</v>
      </c>
      <c r="B54" s="66"/>
      <c r="C54" s="113"/>
      <c r="D54" s="138"/>
      <c r="E54" s="139"/>
      <c r="F54" s="114"/>
      <c r="G54" s="67"/>
      <c r="H54" s="26"/>
      <c r="I54" s="27">
        <v>7</v>
      </c>
      <c r="J54" s="28" t="s">
        <v>126</v>
      </c>
      <c r="K54" s="29">
        <f>IF(ISERROR(VLOOKUP(J54,#REF!,2,0)),"",(VLOOKUP(J54,#REF!,2,0)))</f>
      </c>
      <c r="L54" s="30">
        <f>IF(ISERROR(VLOOKUP(J54,#REF!,4,0)),"",(VLOOKUP(J54,#REF!,4,0)))</f>
      </c>
      <c r="M54" s="56">
        <f>IF(ISERROR(VLOOKUP(J54,#REF!,5,0)),"",(VLOOKUP(J54,#REF!,5,0)))</f>
      </c>
      <c r="N54" s="56">
        <f>IF(ISERROR(VLOOKUP(J54,#REF!,6,0)),"",(VLOOKUP(J54,#REF!,6,0)))</f>
      </c>
      <c r="O54" s="31"/>
      <c r="P54" s="29"/>
    </row>
    <row r="55" spans="1:16" s="19" customFormat="1" ht="24.75" customHeight="1">
      <c r="A55" s="66">
        <v>48</v>
      </c>
      <c r="B55" s="66"/>
      <c r="C55" s="113"/>
      <c r="D55" s="138"/>
      <c r="E55" s="139"/>
      <c r="F55" s="114"/>
      <c r="G55" s="67"/>
      <c r="H55" s="26"/>
      <c r="I55" s="27">
        <v>8</v>
      </c>
      <c r="J55" s="28" t="s">
        <v>127</v>
      </c>
      <c r="K55" s="29">
        <f>IF(ISERROR(VLOOKUP(J55,#REF!,2,0)),"",(VLOOKUP(J55,#REF!,2,0)))</f>
      </c>
      <c r="L55" s="30">
        <f>IF(ISERROR(VLOOKUP(J55,#REF!,4,0)),"",(VLOOKUP(J55,#REF!,4,0)))</f>
      </c>
      <c r="M55" s="56">
        <f>IF(ISERROR(VLOOKUP(J55,#REF!,5,0)),"",(VLOOKUP(J55,#REF!,5,0)))</f>
      </c>
      <c r="N55" s="56">
        <f>IF(ISERROR(VLOOKUP(J55,#REF!,6,0)),"",(VLOOKUP(J55,#REF!,6,0)))</f>
      </c>
      <c r="O55" s="31"/>
      <c r="P55" s="29"/>
    </row>
    <row r="56" spans="1:16" s="19" customFormat="1" ht="24.75" customHeight="1">
      <c r="A56" s="66">
        <v>49</v>
      </c>
      <c r="B56" s="66"/>
      <c r="C56" s="113"/>
      <c r="D56" s="138"/>
      <c r="E56" s="139"/>
      <c r="F56" s="114"/>
      <c r="G56" s="67"/>
      <c r="H56" s="26"/>
      <c r="I56" s="302" t="s">
        <v>34</v>
      </c>
      <c r="J56" s="303"/>
      <c r="K56" s="303"/>
      <c r="L56" s="303"/>
      <c r="M56" s="303"/>
      <c r="N56" s="303"/>
      <c r="O56" s="303"/>
      <c r="P56" s="304"/>
    </row>
    <row r="57" spans="1:16" s="19" customFormat="1" ht="24.75" customHeight="1">
      <c r="A57" s="66">
        <v>50</v>
      </c>
      <c r="B57" s="66"/>
      <c r="C57" s="113"/>
      <c r="D57" s="138"/>
      <c r="E57" s="139"/>
      <c r="F57" s="114"/>
      <c r="G57" s="67"/>
      <c r="H57" s="26"/>
      <c r="I57" s="55" t="s">
        <v>11</v>
      </c>
      <c r="J57" s="52" t="s">
        <v>110</v>
      </c>
      <c r="K57" s="52" t="s">
        <v>109</v>
      </c>
      <c r="L57" s="53" t="s">
        <v>12</v>
      </c>
      <c r="M57" s="54" t="s">
        <v>13</v>
      </c>
      <c r="N57" s="54" t="s">
        <v>35</v>
      </c>
      <c r="O57" s="52" t="s">
        <v>14</v>
      </c>
      <c r="P57" s="52" t="s">
        <v>22</v>
      </c>
    </row>
    <row r="58" spans="1:16" s="19" customFormat="1" ht="24.75" customHeight="1">
      <c r="A58" s="66">
        <v>51</v>
      </c>
      <c r="B58" s="66"/>
      <c r="C58" s="113"/>
      <c r="D58" s="138"/>
      <c r="E58" s="139"/>
      <c r="F58" s="114"/>
      <c r="G58" s="67"/>
      <c r="H58" s="26"/>
      <c r="I58" s="27">
        <v>1</v>
      </c>
      <c r="J58" s="28" t="s">
        <v>69</v>
      </c>
      <c r="K58" s="29">
        <f>IF(ISERROR(VLOOKUP(J58,#REF!,2,0)),"",(VLOOKUP(J58,#REF!,2,0)))</f>
      </c>
      <c r="L58" s="30">
        <f>IF(ISERROR(VLOOKUP(J58,#REF!,4,0)),"",(VLOOKUP(J58,#REF!,4,0)))</f>
      </c>
      <c r="M58" s="56">
        <f>IF(ISERROR(VLOOKUP(J58,#REF!,5,0)),"",(VLOOKUP(J58,#REF!,5,0)))</f>
      </c>
      <c r="N58" s="56">
        <f>IF(ISERROR(VLOOKUP(J58,#REF!,6,0)),"",(VLOOKUP(J58,#REF!,6,0)))</f>
      </c>
      <c r="O58" s="31"/>
      <c r="P58" s="29"/>
    </row>
    <row r="59" spans="1:16" s="19" customFormat="1" ht="24.75" customHeight="1">
      <c r="A59" s="66">
        <v>52</v>
      </c>
      <c r="B59" s="66"/>
      <c r="C59" s="113"/>
      <c r="D59" s="138"/>
      <c r="E59" s="139"/>
      <c r="F59" s="114"/>
      <c r="G59" s="67"/>
      <c r="H59" s="26"/>
      <c r="I59" s="27">
        <v>2</v>
      </c>
      <c r="J59" s="28" t="s">
        <v>70</v>
      </c>
      <c r="K59" s="29">
        <f>IF(ISERROR(VLOOKUP(J59,#REF!,2,0)),"",(VLOOKUP(J59,#REF!,2,0)))</f>
      </c>
      <c r="L59" s="30">
        <f>IF(ISERROR(VLOOKUP(J59,#REF!,4,0)),"",(VLOOKUP(J59,#REF!,4,0)))</f>
      </c>
      <c r="M59" s="56">
        <f>IF(ISERROR(VLOOKUP(J59,#REF!,5,0)),"",(VLOOKUP(J59,#REF!,5,0)))</f>
      </c>
      <c r="N59" s="56">
        <f>IF(ISERROR(VLOOKUP(J59,#REF!,6,0)),"",(VLOOKUP(J59,#REF!,6,0)))</f>
      </c>
      <c r="O59" s="31"/>
      <c r="P59" s="29"/>
    </row>
    <row r="60" spans="1:16" s="19" customFormat="1" ht="24.75" customHeight="1">
      <c r="A60" s="66">
        <v>53</v>
      </c>
      <c r="B60" s="66"/>
      <c r="C60" s="113"/>
      <c r="D60" s="138"/>
      <c r="E60" s="139"/>
      <c r="F60" s="114"/>
      <c r="G60" s="67"/>
      <c r="H60" s="26"/>
      <c r="I60" s="27">
        <v>3</v>
      </c>
      <c r="J60" s="28" t="s">
        <v>71</v>
      </c>
      <c r="K60" s="29">
        <f>IF(ISERROR(VLOOKUP(J60,#REF!,2,0)),"",(VLOOKUP(J60,#REF!,2,0)))</f>
      </c>
      <c r="L60" s="30">
        <f>IF(ISERROR(VLOOKUP(J60,#REF!,4,0)),"",(VLOOKUP(J60,#REF!,4,0)))</f>
      </c>
      <c r="M60" s="56">
        <f>IF(ISERROR(VLOOKUP(J60,#REF!,5,0)),"",(VLOOKUP(J60,#REF!,5,0)))</f>
      </c>
      <c r="N60" s="56">
        <f>IF(ISERROR(VLOOKUP(J60,#REF!,6,0)),"",(VLOOKUP(J60,#REF!,6,0)))</f>
      </c>
      <c r="O60" s="31"/>
      <c r="P60" s="29"/>
    </row>
    <row r="61" spans="1:16" s="19" customFormat="1" ht="24.75" customHeight="1">
      <c r="A61" s="66">
        <v>54</v>
      </c>
      <c r="B61" s="66"/>
      <c r="C61" s="113"/>
      <c r="D61" s="138"/>
      <c r="E61" s="139"/>
      <c r="F61" s="114"/>
      <c r="G61" s="67"/>
      <c r="H61" s="26"/>
      <c r="I61" s="27">
        <v>4</v>
      </c>
      <c r="J61" s="28" t="s">
        <v>72</v>
      </c>
      <c r="K61" s="29">
        <f>IF(ISERROR(VLOOKUP(J61,#REF!,2,0)),"",(VLOOKUP(J61,#REF!,2,0)))</f>
      </c>
      <c r="L61" s="30">
        <f>IF(ISERROR(VLOOKUP(J61,#REF!,4,0)),"",(VLOOKUP(J61,#REF!,4,0)))</f>
      </c>
      <c r="M61" s="56">
        <f>IF(ISERROR(VLOOKUP(J61,#REF!,5,0)),"",(VLOOKUP(J61,#REF!,5,0)))</f>
      </c>
      <c r="N61" s="56">
        <f>IF(ISERROR(VLOOKUP(J61,#REF!,6,0)),"",(VLOOKUP(J61,#REF!,6,0)))</f>
      </c>
      <c r="O61" s="31"/>
      <c r="P61" s="29"/>
    </row>
    <row r="62" spans="1:16" s="19" customFormat="1" ht="24.75" customHeight="1">
      <c r="A62" s="66">
        <v>55</v>
      </c>
      <c r="B62" s="66"/>
      <c r="C62" s="113"/>
      <c r="D62" s="138"/>
      <c r="E62" s="139"/>
      <c r="F62" s="114"/>
      <c r="G62" s="67"/>
      <c r="H62" s="26"/>
      <c r="I62" s="27">
        <v>5</v>
      </c>
      <c r="J62" s="28" t="s">
        <v>73</v>
      </c>
      <c r="K62" s="29">
        <f>IF(ISERROR(VLOOKUP(J62,#REF!,2,0)),"",(VLOOKUP(J62,#REF!,2,0)))</f>
      </c>
      <c r="L62" s="30">
        <f>IF(ISERROR(VLOOKUP(J62,#REF!,4,0)),"",(VLOOKUP(J62,#REF!,4,0)))</f>
      </c>
      <c r="M62" s="56">
        <f>IF(ISERROR(VLOOKUP(J62,#REF!,5,0)),"",(VLOOKUP(J62,#REF!,5,0)))</f>
      </c>
      <c r="N62" s="56">
        <f>IF(ISERROR(VLOOKUP(J62,#REF!,6,0)),"",(VLOOKUP(J62,#REF!,6,0)))</f>
      </c>
      <c r="O62" s="31"/>
      <c r="P62" s="29"/>
    </row>
    <row r="63" spans="1:16" s="19" customFormat="1" ht="24.75" customHeight="1">
      <c r="A63" s="66">
        <v>56</v>
      </c>
      <c r="B63" s="66"/>
      <c r="C63" s="113"/>
      <c r="D63" s="138"/>
      <c r="E63" s="139"/>
      <c r="F63" s="114"/>
      <c r="G63" s="67"/>
      <c r="H63" s="26"/>
      <c r="I63" s="27">
        <v>6</v>
      </c>
      <c r="J63" s="28" t="s">
        <v>74</v>
      </c>
      <c r="K63" s="29">
        <f>IF(ISERROR(VLOOKUP(J63,#REF!,2,0)),"",(VLOOKUP(J63,#REF!,2,0)))</f>
      </c>
      <c r="L63" s="30">
        <f>IF(ISERROR(VLOOKUP(J63,#REF!,4,0)),"",(VLOOKUP(J63,#REF!,4,0)))</f>
      </c>
      <c r="M63" s="56">
        <f>IF(ISERROR(VLOOKUP(J63,#REF!,5,0)),"",(VLOOKUP(J63,#REF!,5,0)))</f>
      </c>
      <c r="N63" s="56">
        <f>IF(ISERROR(VLOOKUP(J63,#REF!,6,0)),"",(VLOOKUP(J63,#REF!,6,0)))</f>
      </c>
      <c r="O63" s="31"/>
      <c r="P63" s="29"/>
    </row>
    <row r="64" spans="1:16" s="19" customFormat="1" ht="24.75" customHeight="1">
      <c r="A64" s="66">
        <v>57</v>
      </c>
      <c r="B64" s="66"/>
      <c r="C64" s="113"/>
      <c r="D64" s="138"/>
      <c r="E64" s="139"/>
      <c r="F64" s="114"/>
      <c r="G64" s="67"/>
      <c r="H64" s="26"/>
      <c r="I64" s="27">
        <v>7</v>
      </c>
      <c r="J64" s="28" t="s">
        <v>128</v>
      </c>
      <c r="K64" s="29">
        <f>IF(ISERROR(VLOOKUP(J64,#REF!,2,0)),"",(VLOOKUP(J64,#REF!,2,0)))</f>
      </c>
      <c r="L64" s="30">
        <f>IF(ISERROR(VLOOKUP(J64,#REF!,4,0)),"",(VLOOKUP(J64,#REF!,4,0)))</f>
      </c>
      <c r="M64" s="56">
        <f>IF(ISERROR(VLOOKUP(J64,#REF!,5,0)),"",(VLOOKUP(J64,#REF!,5,0)))</f>
      </c>
      <c r="N64" s="56">
        <f>IF(ISERROR(VLOOKUP(J64,#REF!,6,0)),"",(VLOOKUP(J64,#REF!,6,0)))</f>
      </c>
      <c r="O64" s="31"/>
      <c r="P64" s="29"/>
    </row>
    <row r="65" spans="1:16" ht="24.75" customHeight="1">
      <c r="A65" s="66">
        <v>58</v>
      </c>
      <c r="B65" s="66"/>
      <c r="C65" s="113"/>
      <c r="D65" s="138"/>
      <c r="E65" s="139"/>
      <c r="F65" s="114"/>
      <c r="G65" s="67"/>
      <c r="I65" s="27">
        <v>8</v>
      </c>
      <c r="J65" s="28" t="s">
        <v>129</v>
      </c>
      <c r="K65" s="29">
        <f>IF(ISERROR(VLOOKUP(J65,#REF!,2,0)),"",(VLOOKUP(J65,#REF!,2,0)))</f>
      </c>
      <c r="L65" s="30">
        <f>IF(ISERROR(VLOOKUP(J65,#REF!,4,0)),"",(VLOOKUP(J65,#REF!,4,0)))</f>
      </c>
      <c r="M65" s="56">
        <f>IF(ISERROR(VLOOKUP(J65,#REF!,5,0)),"",(VLOOKUP(J65,#REF!,5,0)))</f>
      </c>
      <c r="N65" s="56">
        <f>IF(ISERROR(VLOOKUP(J65,#REF!,6,0)),"",(VLOOKUP(J65,#REF!,6,0)))</f>
      </c>
      <c r="O65" s="31"/>
      <c r="P65" s="29"/>
    </row>
    <row r="66" spans="1:16" ht="7.5" customHeight="1">
      <c r="A66" s="41"/>
      <c r="B66" s="41"/>
      <c r="C66" s="42"/>
      <c r="D66" s="41"/>
      <c r="E66" s="43"/>
      <c r="F66" s="57"/>
      <c r="G66" s="45"/>
      <c r="I66" s="46"/>
      <c r="J66" s="47"/>
      <c r="K66" s="48"/>
      <c r="L66" s="49"/>
      <c r="M66" s="60"/>
      <c r="N66" s="60"/>
      <c r="O66" s="50"/>
      <c r="P66" s="48"/>
    </row>
    <row r="67" spans="1:17" ht="14.25" customHeight="1">
      <c r="A67" s="35" t="s">
        <v>18</v>
      </c>
      <c r="B67" s="35"/>
      <c r="C67" s="35"/>
      <c r="D67" s="35"/>
      <c r="E67" s="58" t="s">
        <v>0</v>
      </c>
      <c r="F67" s="58" t="s">
        <v>1</v>
      </c>
      <c r="G67" s="32"/>
      <c r="H67" s="36" t="s">
        <v>2</v>
      </c>
      <c r="I67" s="36"/>
      <c r="J67" s="36"/>
      <c r="K67" s="36"/>
      <c r="M67" s="61" t="s">
        <v>3</v>
      </c>
      <c r="N67" s="62" t="s">
        <v>3</v>
      </c>
      <c r="O67" s="32" t="s">
        <v>3</v>
      </c>
      <c r="P67" s="35"/>
      <c r="Q67" s="37"/>
    </row>
  </sheetData>
  <sheetProtection/>
  <mergeCells count="24">
    <mergeCell ref="I56:P56"/>
    <mergeCell ref="I46:P46"/>
    <mergeCell ref="A1:P1"/>
    <mergeCell ref="A2:P2"/>
    <mergeCell ref="A3:C3"/>
    <mergeCell ref="D4:E4"/>
    <mergeCell ref="D3:E3"/>
    <mergeCell ref="A6:A7"/>
    <mergeCell ref="B6:B7"/>
    <mergeCell ref="C6:C7"/>
    <mergeCell ref="A4:C4"/>
    <mergeCell ref="I6:P6"/>
    <mergeCell ref="F6:F7"/>
    <mergeCell ref="G6:G7"/>
    <mergeCell ref="N3:P3"/>
    <mergeCell ref="N4:P4"/>
    <mergeCell ref="F3:G3"/>
    <mergeCell ref="I16:P16"/>
    <mergeCell ref="I26:P26"/>
    <mergeCell ref="D6:D7"/>
    <mergeCell ref="E6:E7"/>
    <mergeCell ref="I36:P36"/>
    <mergeCell ref="I3:K3"/>
    <mergeCell ref="N5:P5"/>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49" r:id="rId2"/>
  <ignoredErrors>
    <ignoredError sqref="D3:D4 I3 N3:N5" unlockedFormula="1"/>
  </ignoredErrors>
  <drawing r:id="rId1"/>
</worksheet>
</file>

<file path=xl/worksheets/sheet4.xml><?xml version="1.0" encoding="utf-8"?>
<worksheet xmlns="http://schemas.openxmlformats.org/spreadsheetml/2006/main" xmlns:r="http://schemas.openxmlformats.org/officeDocument/2006/relationships">
  <sheetPr>
    <tabColor rgb="FF7030A0"/>
  </sheetPr>
  <dimension ref="A1:P39"/>
  <sheetViews>
    <sheetView view="pageBreakPreview" zoomScale="106" zoomScaleSheetLayoutView="106" zoomScalePageLayoutView="0" workbookViewId="0" topLeftCell="D1">
      <selection activeCell="E9" sqref="E9"/>
    </sheetView>
  </sheetViews>
  <sheetFormatPr defaultColWidth="9.140625" defaultRowHeight="12.75"/>
  <cols>
    <col min="1" max="1" width="6.00390625" style="78" customWidth="1"/>
    <col min="2" max="2" width="16.421875" style="78" hidden="1" customWidth="1"/>
    <col min="3" max="3" width="7.00390625" style="78" customWidth="1"/>
    <col min="4" max="4" width="14.8515625" style="79" customWidth="1"/>
    <col min="5" max="5" width="25.8515625" style="78" customWidth="1"/>
    <col min="6" max="6" width="18.421875" style="2" customWidth="1"/>
    <col min="7" max="9" width="7.7109375" style="2" customWidth="1"/>
    <col min="10" max="10" width="8.421875" style="2" customWidth="1"/>
    <col min="11" max="12" width="7.7109375" style="2" customWidth="1"/>
    <col min="13" max="13" width="7.421875" style="2" customWidth="1"/>
    <col min="14" max="14" width="9.140625" style="80" customWidth="1"/>
    <col min="15" max="15" width="7.7109375" style="78" customWidth="1"/>
    <col min="16" max="16" width="9.140625" style="2" customWidth="1"/>
    <col min="17" max="16384" width="9.140625" style="2" customWidth="1"/>
  </cols>
  <sheetData>
    <row r="1" spans="1:15" ht="48.75" customHeight="1">
      <c r="A1" s="328" t="s">
        <v>728</v>
      </c>
      <c r="B1" s="328"/>
      <c r="C1" s="328"/>
      <c r="D1" s="328"/>
      <c r="E1" s="328"/>
      <c r="F1" s="328"/>
      <c r="G1" s="328"/>
      <c r="H1" s="328"/>
      <c r="I1" s="328"/>
      <c r="J1" s="328"/>
      <c r="K1" s="328"/>
      <c r="L1" s="328"/>
      <c r="M1" s="328"/>
      <c r="N1" s="328"/>
      <c r="O1" s="328"/>
    </row>
    <row r="2" spans="1:15" ht="25.5" customHeight="1">
      <c r="A2" s="329" t="s">
        <v>900</v>
      </c>
      <c r="B2" s="329"/>
      <c r="C2" s="329"/>
      <c r="D2" s="329"/>
      <c r="E2" s="329"/>
      <c r="F2" s="329"/>
      <c r="G2" s="329"/>
      <c r="H2" s="329"/>
      <c r="I2" s="329"/>
      <c r="J2" s="329"/>
      <c r="K2" s="329"/>
      <c r="L2" s="329"/>
      <c r="M2" s="329"/>
      <c r="N2" s="329"/>
      <c r="O2" s="329"/>
    </row>
    <row r="3" spans="1:15" s="3" customFormat="1" ht="20.25" customHeight="1">
      <c r="A3" s="330" t="s">
        <v>138</v>
      </c>
      <c r="B3" s="330"/>
      <c r="C3" s="330"/>
      <c r="D3" s="331" t="s">
        <v>242</v>
      </c>
      <c r="E3" s="331"/>
      <c r="F3" s="81" t="s">
        <v>132</v>
      </c>
      <c r="G3" s="332">
        <v>900</v>
      </c>
      <c r="H3" s="332"/>
      <c r="I3" s="334" t="s">
        <v>137</v>
      </c>
      <c r="J3" s="334"/>
      <c r="K3" s="335" t="s">
        <v>246</v>
      </c>
      <c r="L3" s="335"/>
      <c r="M3" s="335"/>
      <c r="N3" s="335"/>
      <c r="O3" s="335"/>
    </row>
    <row r="4" spans="1:15" s="3" customFormat="1" ht="17.25" customHeight="1">
      <c r="A4" s="325" t="s">
        <v>139</v>
      </c>
      <c r="B4" s="325"/>
      <c r="C4" s="325"/>
      <c r="D4" s="338" t="s">
        <v>469</v>
      </c>
      <c r="E4" s="338"/>
      <c r="F4" s="120" t="s">
        <v>205</v>
      </c>
      <c r="G4" s="121" t="s">
        <v>241</v>
      </c>
      <c r="H4" s="82"/>
      <c r="I4" s="325" t="s">
        <v>136</v>
      </c>
      <c r="J4" s="325"/>
      <c r="K4" s="326" t="s">
        <v>895</v>
      </c>
      <c r="L4" s="326"/>
      <c r="M4" s="326"/>
      <c r="N4" s="326"/>
      <c r="O4" s="326"/>
    </row>
    <row r="5" spans="1:15" ht="13.5" customHeight="1">
      <c r="A5" s="4"/>
      <c r="B5" s="4"/>
      <c r="C5" s="4"/>
      <c r="D5" s="8"/>
      <c r="E5" s="5"/>
      <c r="F5" s="6"/>
      <c r="G5" s="7"/>
      <c r="H5" s="7"/>
      <c r="I5" s="7"/>
      <c r="J5" s="7"/>
      <c r="K5" s="7"/>
      <c r="L5" s="7"/>
      <c r="M5" s="337">
        <v>42127.68332326389</v>
      </c>
      <c r="N5" s="337"/>
      <c r="O5" s="337"/>
    </row>
    <row r="6" spans="1:15" ht="15.75">
      <c r="A6" s="327" t="s">
        <v>6</v>
      </c>
      <c r="B6" s="327"/>
      <c r="C6" s="336" t="s">
        <v>108</v>
      </c>
      <c r="D6" s="336" t="s">
        <v>140</v>
      </c>
      <c r="E6" s="327" t="s">
        <v>7</v>
      </c>
      <c r="F6" s="327" t="s">
        <v>35</v>
      </c>
      <c r="G6" s="339" t="s">
        <v>482</v>
      </c>
      <c r="H6" s="339"/>
      <c r="I6" s="339"/>
      <c r="J6" s="339"/>
      <c r="K6" s="339"/>
      <c r="L6" s="339"/>
      <c r="M6" s="339"/>
      <c r="N6" s="333" t="s">
        <v>8</v>
      </c>
      <c r="O6" s="333" t="s">
        <v>284</v>
      </c>
    </row>
    <row r="7" spans="1:15" ht="36" customHeight="1">
      <c r="A7" s="327"/>
      <c r="B7" s="327"/>
      <c r="C7" s="336"/>
      <c r="D7" s="336"/>
      <c r="E7" s="327"/>
      <c r="F7" s="327"/>
      <c r="G7" s="83">
        <v>1</v>
      </c>
      <c r="H7" s="83">
        <v>2</v>
      </c>
      <c r="I7" s="83">
        <v>3</v>
      </c>
      <c r="J7" s="83" t="s">
        <v>135</v>
      </c>
      <c r="K7" s="83">
        <v>4</v>
      </c>
      <c r="L7" s="83">
        <v>5</v>
      </c>
      <c r="M7" s="83">
        <v>6</v>
      </c>
      <c r="N7" s="333"/>
      <c r="O7" s="333"/>
    </row>
    <row r="8" spans="1:15" s="71" customFormat="1" ht="30" customHeight="1">
      <c r="A8" s="84">
        <v>1</v>
      </c>
      <c r="B8" s="85" t="s">
        <v>215</v>
      </c>
      <c r="C8" s="86">
        <v>146</v>
      </c>
      <c r="D8" s="87">
        <v>36804</v>
      </c>
      <c r="E8" s="152" t="s">
        <v>752</v>
      </c>
      <c r="F8" s="152" t="s">
        <v>725</v>
      </c>
      <c r="G8" s="137">
        <v>1148</v>
      </c>
      <c r="H8" s="137">
        <v>1246</v>
      </c>
      <c r="I8" s="137">
        <v>1185</v>
      </c>
      <c r="J8" s="183">
        <v>1246</v>
      </c>
      <c r="K8" s="239">
        <v>1285</v>
      </c>
      <c r="L8" s="239">
        <v>1204</v>
      </c>
      <c r="M8" s="240">
        <v>1225</v>
      </c>
      <c r="N8" s="183">
        <v>1285</v>
      </c>
      <c r="O8" s="89"/>
    </row>
    <row r="9" spans="1:15" s="71" customFormat="1" ht="30" customHeight="1">
      <c r="A9" s="84">
        <v>2</v>
      </c>
      <c r="B9" s="85" t="s">
        <v>214</v>
      </c>
      <c r="C9" s="86">
        <v>213</v>
      </c>
      <c r="D9" s="87">
        <v>36737</v>
      </c>
      <c r="E9" s="152" t="s">
        <v>756</v>
      </c>
      <c r="F9" s="152" t="s">
        <v>757</v>
      </c>
      <c r="G9" s="137">
        <v>1020</v>
      </c>
      <c r="H9" s="137">
        <v>1094</v>
      </c>
      <c r="I9" s="137">
        <v>1112</v>
      </c>
      <c r="J9" s="183">
        <v>1112</v>
      </c>
      <c r="K9" s="239">
        <v>1074</v>
      </c>
      <c r="L9" s="239">
        <v>1085</v>
      </c>
      <c r="M9" s="240">
        <v>1107</v>
      </c>
      <c r="N9" s="183">
        <v>1112</v>
      </c>
      <c r="O9" s="89"/>
    </row>
    <row r="10" spans="1:15" s="71" customFormat="1" ht="30" customHeight="1">
      <c r="A10" s="84">
        <v>3</v>
      </c>
      <c r="B10" s="85" t="s">
        <v>207</v>
      </c>
      <c r="C10" s="86">
        <v>81</v>
      </c>
      <c r="D10" s="87">
        <v>36526</v>
      </c>
      <c r="E10" s="152" t="s">
        <v>750</v>
      </c>
      <c r="F10" s="152" t="s">
        <v>751</v>
      </c>
      <c r="G10" s="137">
        <v>1081</v>
      </c>
      <c r="H10" s="137">
        <v>986</v>
      </c>
      <c r="I10" s="137">
        <v>1057</v>
      </c>
      <c r="J10" s="183">
        <v>1081</v>
      </c>
      <c r="K10" s="239">
        <v>1004</v>
      </c>
      <c r="L10" s="239">
        <v>1058</v>
      </c>
      <c r="M10" s="240">
        <v>864</v>
      </c>
      <c r="N10" s="183">
        <v>1081</v>
      </c>
      <c r="O10" s="89"/>
    </row>
    <row r="11" spans="1:15" s="71" customFormat="1" ht="30" customHeight="1" thickBot="1">
      <c r="A11" s="223">
        <v>4</v>
      </c>
      <c r="B11" s="224" t="s">
        <v>212</v>
      </c>
      <c r="C11" s="225">
        <v>295</v>
      </c>
      <c r="D11" s="226">
        <v>36555</v>
      </c>
      <c r="E11" s="227" t="s">
        <v>762</v>
      </c>
      <c r="F11" s="227" t="s">
        <v>763</v>
      </c>
      <c r="G11" s="228">
        <v>950</v>
      </c>
      <c r="H11" s="228">
        <v>981</v>
      </c>
      <c r="I11" s="228" t="s">
        <v>896</v>
      </c>
      <c r="J11" s="229">
        <v>981</v>
      </c>
      <c r="K11" s="241" t="s">
        <v>896</v>
      </c>
      <c r="L11" s="241" t="s">
        <v>896</v>
      </c>
      <c r="M11" s="242">
        <v>994</v>
      </c>
      <c r="N11" s="229">
        <v>994</v>
      </c>
      <c r="O11" s="232"/>
    </row>
    <row r="12" spans="1:16" s="71" customFormat="1" ht="30" customHeight="1" thickTop="1">
      <c r="A12" s="204">
        <v>5</v>
      </c>
      <c r="B12" s="205" t="s">
        <v>213</v>
      </c>
      <c r="C12" s="206">
        <v>239</v>
      </c>
      <c r="D12" s="207">
        <v>37160</v>
      </c>
      <c r="E12" s="208" t="s">
        <v>758</v>
      </c>
      <c r="F12" s="208" t="s">
        <v>759</v>
      </c>
      <c r="G12" s="222">
        <v>845</v>
      </c>
      <c r="H12" s="222">
        <v>891</v>
      </c>
      <c r="I12" s="222">
        <v>860</v>
      </c>
      <c r="J12" s="210">
        <v>891</v>
      </c>
      <c r="K12" s="243">
        <v>827</v>
      </c>
      <c r="L12" s="243">
        <v>890</v>
      </c>
      <c r="M12" s="244" t="s">
        <v>896</v>
      </c>
      <c r="N12" s="210">
        <v>891</v>
      </c>
      <c r="O12" s="213"/>
      <c r="P12" s="72"/>
    </row>
    <row r="13" spans="1:15" s="71" customFormat="1" ht="30" customHeight="1">
      <c r="A13" s="84">
        <v>6</v>
      </c>
      <c r="B13" s="85" t="s">
        <v>211</v>
      </c>
      <c r="C13" s="86">
        <v>282</v>
      </c>
      <c r="D13" s="87">
        <v>36613</v>
      </c>
      <c r="E13" s="152" t="s">
        <v>760</v>
      </c>
      <c r="F13" s="152" t="s">
        <v>761</v>
      </c>
      <c r="G13" s="137">
        <v>605</v>
      </c>
      <c r="H13" s="137" t="s">
        <v>896</v>
      </c>
      <c r="I13" s="137">
        <v>707</v>
      </c>
      <c r="J13" s="183">
        <v>707</v>
      </c>
      <c r="K13" s="239">
        <v>706</v>
      </c>
      <c r="L13" s="239">
        <v>747</v>
      </c>
      <c r="M13" s="240" t="s">
        <v>896</v>
      </c>
      <c r="N13" s="183">
        <v>747</v>
      </c>
      <c r="O13" s="89"/>
    </row>
    <row r="14" spans="1:15" s="71" customFormat="1" ht="30" customHeight="1">
      <c r="A14" s="84">
        <v>7</v>
      </c>
      <c r="B14" s="85" t="s">
        <v>210</v>
      </c>
      <c r="C14" s="86">
        <v>151</v>
      </c>
      <c r="D14" s="87">
        <v>37051</v>
      </c>
      <c r="E14" s="152" t="s">
        <v>753</v>
      </c>
      <c r="F14" s="152" t="s">
        <v>725</v>
      </c>
      <c r="G14" s="137">
        <v>638</v>
      </c>
      <c r="H14" s="137">
        <v>627</v>
      </c>
      <c r="I14" s="137">
        <v>731</v>
      </c>
      <c r="J14" s="183">
        <v>731</v>
      </c>
      <c r="K14" s="239">
        <v>669</v>
      </c>
      <c r="L14" s="239">
        <v>643</v>
      </c>
      <c r="M14" s="240">
        <v>645</v>
      </c>
      <c r="N14" s="183">
        <v>731</v>
      </c>
      <c r="O14" s="89"/>
    </row>
    <row r="15" spans="1:15" s="71" customFormat="1" ht="30" customHeight="1">
      <c r="A15" s="84">
        <v>8</v>
      </c>
      <c r="B15" s="85" t="s">
        <v>208</v>
      </c>
      <c r="C15" s="86">
        <v>154</v>
      </c>
      <c r="D15" s="87">
        <v>37266</v>
      </c>
      <c r="E15" s="152" t="s">
        <v>755</v>
      </c>
      <c r="F15" s="152" t="s">
        <v>725</v>
      </c>
      <c r="G15" s="137" t="s">
        <v>896</v>
      </c>
      <c r="H15" s="137">
        <v>572</v>
      </c>
      <c r="I15" s="137" t="s">
        <v>896</v>
      </c>
      <c r="J15" s="183">
        <v>572</v>
      </c>
      <c r="K15" s="239">
        <v>625</v>
      </c>
      <c r="L15" s="239" t="s">
        <v>896</v>
      </c>
      <c r="M15" s="240" t="s">
        <v>896</v>
      </c>
      <c r="N15" s="183">
        <v>625</v>
      </c>
      <c r="O15" s="89"/>
    </row>
    <row r="16" spans="1:15" s="71" customFormat="1" ht="30" customHeight="1">
      <c r="A16" s="84" t="s">
        <v>897</v>
      </c>
      <c r="B16" s="85" t="s">
        <v>209</v>
      </c>
      <c r="C16" s="86">
        <v>153</v>
      </c>
      <c r="D16" s="87">
        <v>36872</v>
      </c>
      <c r="E16" s="152" t="s">
        <v>754</v>
      </c>
      <c r="F16" s="152" t="s">
        <v>725</v>
      </c>
      <c r="G16" s="137"/>
      <c r="H16" s="137"/>
      <c r="I16" s="137"/>
      <c r="J16" s="183" t="s">
        <v>901</v>
      </c>
      <c r="K16" s="239"/>
      <c r="L16" s="239"/>
      <c r="M16" s="240"/>
      <c r="N16" s="183" t="s">
        <v>741</v>
      </c>
      <c r="O16" s="89"/>
    </row>
    <row r="17" spans="1:15" s="71" customFormat="1" ht="30" customHeight="1">
      <c r="A17" s="84" t="s">
        <v>897</v>
      </c>
      <c r="B17" s="85" t="s">
        <v>216</v>
      </c>
      <c r="C17" s="86" t="s">
        <v>901</v>
      </c>
      <c r="D17" s="87" t="s">
        <v>901</v>
      </c>
      <c r="E17" s="152" t="s">
        <v>901</v>
      </c>
      <c r="F17" s="152" t="s">
        <v>901</v>
      </c>
      <c r="G17" s="137"/>
      <c r="H17" s="137"/>
      <c r="I17" s="137"/>
      <c r="J17" s="183" t="s">
        <v>901</v>
      </c>
      <c r="K17" s="239"/>
      <c r="L17" s="239"/>
      <c r="M17" s="240"/>
      <c r="N17" s="183">
        <v>0</v>
      </c>
      <c r="O17" s="89"/>
    </row>
    <row r="18" spans="1:15" s="71" customFormat="1" ht="30" customHeight="1">
      <c r="A18" s="84"/>
      <c r="B18" s="85" t="s">
        <v>217</v>
      </c>
      <c r="C18" s="86" t="s">
        <v>901</v>
      </c>
      <c r="D18" s="87" t="s">
        <v>901</v>
      </c>
      <c r="E18" s="152" t="s">
        <v>901</v>
      </c>
      <c r="F18" s="152" t="s">
        <v>901</v>
      </c>
      <c r="G18" s="137"/>
      <c r="H18" s="137"/>
      <c r="I18" s="137"/>
      <c r="J18" s="183" t="s">
        <v>901</v>
      </c>
      <c r="K18" s="239"/>
      <c r="L18" s="239"/>
      <c r="M18" s="240"/>
      <c r="N18" s="183">
        <v>0</v>
      </c>
      <c r="O18" s="89"/>
    </row>
    <row r="19" spans="1:16" s="71" customFormat="1" ht="30" customHeight="1">
      <c r="A19" s="84"/>
      <c r="B19" s="85" t="s">
        <v>218</v>
      </c>
      <c r="C19" s="86" t="s">
        <v>901</v>
      </c>
      <c r="D19" s="87" t="s">
        <v>901</v>
      </c>
      <c r="E19" s="152" t="s">
        <v>901</v>
      </c>
      <c r="F19" s="152" t="s">
        <v>901</v>
      </c>
      <c r="G19" s="137"/>
      <c r="H19" s="137"/>
      <c r="I19" s="137"/>
      <c r="J19" s="183" t="s">
        <v>901</v>
      </c>
      <c r="K19" s="239"/>
      <c r="L19" s="239"/>
      <c r="M19" s="240"/>
      <c r="N19" s="183">
        <v>0</v>
      </c>
      <c r="O19" s="89"/>
      <c r="P19" s="72"/>
    </row>
    <row r="20" spans="1:15" s="71" customFormat="1" ht="30" customHeight="1">
      <c r="A20" s="84"/>
      <c r="B20" s="85" t="s">
        <v>219</v>
      </c>
      <c r="C20" s="86" t="s">
        <v>901</v>
      </c>
      <c r="D20" s="87" t="s">
        <v>901</v>
      </c>
      <c r="E20" s="152" t="s">
        <v>901</v>
      </c>
      <c r="F20" s="152" t="s">
        <v>901</v>
      </c>
      <c r="G20" s="137"/>
      <c r="H20" s="137"/>
      <c r="I20" s="137"/>
      <c r="J20" s="183" t="s">
        <v>901</v>
      </c>
      <c r="K20" s="239"/>
      <c r="L20" s="239"/>
      <c r="M20" s="240"/>
      <c r="N20" s="183">
        <v>0</v>
      </c>
      <c r="O20" s="89"/>
    </row>
    <row r="21" spans="1:15" s="71" customFormat="1" ht="30" customHeight="1">
      <c r="A21" s="84"/>
      <c r="B21" s="85" t="s">
        <v>220</v>
      </c>
      <c r="C21" s="86" t="s">
        <v>901</v>
      </c>
      <c r="D21" s="87" t="s">
        <v>901</v>
      </c>
      <c r="E21" s="152" t="s">
        <v>901</v>
      </c>
      <c r="F21" s="152" t="s">
        <v>901</v>
      </c>
      <c r="G21" s="137"/>
      <c r="H21" s="137"/>
      <c r="I21" s="137"/>
      <c r="J21" s="183" t="s">
        <v>901</v>
      </c>
      <c r="K21" s="239"/>
      <c r="L21" s="239"/>
      <c r="M21" s="240"/>
      <c r="N21" s="183">
        <v>0</v>
      </c>
      <c r="O21" s="89"/>
    </row>
    <row r="22" spans="1:15" s="71" customFormat="1" ht="30" customHeight="1">
      <c r="A22" s="84"/>
      <c r="B22" s="85" t="s">
        <v>221</v>
      </c>
      <c r="C22" s="86" t="s">
        <v>901</v>
      </c>
      <c r="D22" s="87" t="s">
        <v>901</v>
      </c>
      <c r="E22" s="152" t="s">
        <v>901</v>
      </c>
      <c r="F22" s="152" t="s">
        <v>901</v>
      </c>
      <c r="G22" s="137"/>
      <c r="H22" s="137"/>
      <c r="I22" s="137"/>
      <c r="J22" s="183" t="s">
        <v>901</v>
      </c>
      <c r="K22" s="239"/>
      <c r="L22" s="239"/>
      <c r="M22" s="240"/>
      <c r="N22" s="183">
        <v>0</v>
      </c>
      <c r="O22" s="89"/>
    </row>
    <row r="23" spans="1:15" s="71" customFormat="1" ht="30" customHeight="1">
      <c r="A23" s="84"/>
      <c r="B23" s="85" t="s">
        <v>222</v>
      </c>
      <c r="C23" s="86" t="s">
        <v>901</v>
      </c>
      <c r="D23" s="87" t="s">
        <v>901</v>
      </c>
      <c r="E23" s="152" t="s">
        <v>901</v>
      </c>
      <c r="F23" s="152" t="s">
        <v>901</v>
      </c>
      <c r="G23" s="137"/>
      <c r="H23" s="137"/>
      <c r="I23" s="137"/>
      <c r="J23" s="183" t="s">
        <v>901</v>
      </c>
      <c r="K23" s="239"/>
      <c r="L23" s="239"/>
      <c r="M23" s="240"/>
      <c r="N23" s="183">
        <v>0</v>
      </c>
      <c r="O23" s="89"/>
    </row>
    <row r="24" spans="1:15" s="71" customFormat="1" ht="30" customHeight="1">
      <c r="A24" s="84"/>
      <c r="B24" s="85" t="s">
        <v>223</v>
      </c>
      <c r="C24" s="86" t="s">
        <v>901</v>
      </c>
      <c r="D24" s="87" t="s">
        <v>901</v>
      </c>
      <c r="E24" s="152" t="s">
        <v>901</v>
      </c>
      <c r="F24" s="152" t="s">
        <v>901</v>
      </c>
      <c r="G24" s="137"/>
      <c r="H24" s="137"/>
      <c r="I24" s="137"/>
      <c r="J24" s="183" t="s">
        <v>901</v>
      </c>
      <c r="K24" s="184"/>
      <c r="L24" s="184"/>
      <c r="M24" s="185"/>
      <c r="N24" s="183">
        <v>0</v>
      </c>
      <c r="O24" s="89"/>
    </row>
    <row r="25" spans="1:15" s="71" customFormat="1" ht="30" customHeight="1">
      <c r="A25" s="84"/>
      <c r="B25" s="85" t="s">
        <v>224</v>
      </c>
      <c r="C25" s="86" t="s">
        <v>901</v>
      </c>
      <c r="D25" s="87" t="s">
        <v>901</v>
      </c>
      <c r="E25" s="152" t="s">
        <v>901</v>
      </c>
      <c r="F25" s="152" t="s">
        <v>901</v>
      </c>
      <c r="G25" s="137"/>
      <c r="H25" s="137"/>
      <c r="I25" s="137"/>
      <c r="J25" s="183" t="s">
        <v>901</v>
      </c>
      <c r="K25" s="184"/>
      <c r="L25" s="184"/>
      <c r="M25" s="185"/>
      <c r="N25" s="183">
        <v>0</v>
      </c>
      <c r="O25" s="89"/>
    </row>
    <row r="26" spans="1:16" s="71" customFormat="1" ht="30" customHeight="1">
      <c r="A26" s="84"/>
      <c r="B26" s="85" t="s">
        <v>225</v>
      </c>
      <c r="C26" s="86" t="s">
        <v>901</v>
      </c>
      <c r="D26" s="87" t="s">
        <v>901</v>
      </c>
      <c r="E26" s="152" t="s">
        <v>901</v>
      </c>
      <c r="F26" s="152" t="s">
        <v>901</v>
      </c>
      <c r="G26" s="137"/>
      <c r="H26" s="137"/>
      <c r="I26" s="137"/>
      <c r="J26" s="183" t="s">
        <v>901</v>
      </c>
      <c r="K26" s="184"/>
      <c r="L26" s="184"/>
      <c r="M26" s="185"/>
      <c r="N26" s="183">
        <v>0</v>
      </c>
      <c r="O26" s="89"/>
      <c r="P26" s="72"/>
    </row>
    <row r="27" spans="1:15" s="71" customFormat="1" ht="30" customHeight="1">
      <c r="A27" s="84"/>
      <c r="B27" s="85" t="s">
        <v>226</v>
      </c>
      <c r="C27" s="86" t="s">
        <v>901</v>
      </c>
      <c r="D27" s="87" t="s">
        <v>901</v>
      </c>
      <c r="E27" s="152" t="s">
        <v>901</v>
      </c>
      <c r="F27" s="152" t="s">
        <v>901</v>
      </c>
      <c r="G27" s="137"/>
      <c r="H27" s="137"/>
      <c r="I27" s="137"/>
      <c r="J27" s="183" t="s">
        <v>901</v>
      </c>
      <c r="K27" s="184"/>
      <c r="L27" s="184"/>
      <c r="M27" s="185"/>
      <c r="N27" s="183">
        <v>0</v>
      </c>
      <c r="O27" s="89"/>
    </row>
    <row r="28" spans="1:15" s="71" customFormat="1" ht="30" customHeight="1">
      <c r="A28" s="84"/>
      <c r="B28" s="85" t="s">
        <v>227</v>
      </c>
      <c r="C28" s="86" t="s">
        <v>901</v>
      </c>
      <c r="D28" s="87" t="s">
        <v>901</v>
      </c>
      <c r="E28" s="152" t="s">
        <v>901</v>
      </c>
      <c r="F28" s="152" t="s">
        <v>901</v>
      </c>
      <c r="G28" s="137"/>
      <c r="H28" s="137"/>
      <c r="I28" s="137"/>
      <c r="J28" s="183" t="s">
        <v>901</v>
      </c>
      <c r="K28" s="184"/>
      <c r="L28" s="184"/>
      <c r="M28" s="185"/>
      <c r="N28" s="183">
        <v>0</v>
      </c>
      <c r="O28" s="89"/>
    </row>
    <row r="29" spans="1:15" s="71" customFormat="1" ht="30" customHeight="1">
      <c r="A29" s="84"/>
      <c r="B29" s="85" t="s">
        <v>228</v>
      </c>
      <c r="C29" s="86" t="s">
        <v>901</v>
      </c>
      <c r="D29" s="87" t="s">
        <v>901</v>
      </c>
      <c r="E29" s="152" t="s">
        <v>901</v>
      </c>
      <c r="F29" s="152" t="s">
        <v>901</v>
      </c>
      <c r="G29" s="137"/>
      <c r="H29" s="137"/>
      <c r="I29" s="137"/>
      <c r="J29" s="183" t="s">
        <v>901</v>
      </c>
      <c r="K29" s="184"/>
      <c r="L29" s="184"/>
      <c r="M29" s="185"/>
      <c r="N29" s="183">
        <v>0</v>
      </c>
      <c r="O29" s="89"/>
    </row>
    <row r="30" spans="1:15" s="71" customFormat="1" ht="30" customHeight="1">
      <c r="A30" s="84"/>
      <c r="B30" s="85" t="s">
        <v>229</v>
      </c>
      <c r="C30" s="86" t="s">
        <v>901</v>
      </c>
      <c r="D30" s="87" t="s">
        <v>901</v>
      </c>
      <c r="E30" s="152" t="s">
        <v>901</v>
      </c>
      <c r="F30" s="152" t="s">
        <v>901</v>
      </c>
      <c r="G30" s="137"/>
      <c r="H30" s="137"/>
      <c r="I30" s="137"/>
      <c r="J30" s="183" t="s">
        <v>901</v>
      </c>
      <c r="K30" s="184"/>
      <c r="L30" s="184"/>
      <c r="M30" s="185"/>
      <c r="N30" s="183">
        <v>0</v>
      </c>
      <c r="O30" s="89"/>
    </row>
    <row r="31" spans="1:15" s="71" customFormat="1" ht="30" customHeight="1">
      <c r="A31" s="84"/>
      <c r="B31" s="85" t="s">
        <v>230</v>
      </c>
      <c r="C31" s="86" t="s">
        <v>901</v>
      </c>
      <c r="D31" s="87" t="s">
        <v>901</v>
      </c>
      <c r="E31" s="152" t="s">
        <v>901</v>
      </c>
      <c r="F31" s="152" t="s">
        <v>901</v>
      </c>
      <c r="G31" s="137"/>
      <c r="H31" s="137"/>
      <c r="I31" s="137"/>
      <c r="J31" s="183" t="s">
        <v>901</v>
      </c>
      <c r="K31" s="184"/>
      <c r="L31" s="184"/>
      <c r="M31" s="185"/>
      <c r="N31" s="183">
        <v>0</v>
      </c>
      <c r="O31" s="89"/>
    </row>
    <row r="32" spans="1:15" s="71" customFormat="1" ht="30" customHeight="1">
      <c r="A32" s="84"/>
      <c r="B32" s="85" t="s">
        <v>231</v>
      </c>
      <c r="C32" s="86" t="s">
        <v>901</v>
      </c>
      <c r="D32" s="87" t="s">
        <v>901</v>
      </c>
      <c r="E32" s="152" t="s">
        <v>901</v>
      </c>
      <c r="F32" s="152" t="s">
        <v>901</v>
      </c>
      <c r="G32" s="137"/>
      <c r="H32" s="137"/>
      <c r="I32" s="137"/>
      <c r="J32" s="183" t="s">
        <v>901</v>
      </c>
      <c r="K32" s="184"/>
      <c r="L32" s="184"/>
      <c r="M32" s="185"/>
      <c r="N32" s="183">
        <v>0</v>
      </c>
      <c r="O32" s="89"/>
    </row>
    <row r="33" spans="1:16" s="71" customFormat="1" ht="30" customHeight="1">
      <c r="A33" s="84"/>
      <c r="B33" s="85" t="s">
        <v>232</v>
      </c>
      <c r="C33" s="86" t="s">
        <v>901</v>
      </c>
      <c r="D33" s="87" t="s">
        <v>901</v>
      </c>
      <c r="E33" s="152" t="s">
        <v>901</v>
      </c>
      <c r="F33" s="152" t="s">
        <v>901</v>
      </c>
      <c r="G33" s="137"/>
      <c r="H33" s="137"/>
      <c r="I33" s="137"/>
      <c r="J33" s="183" t="s">
        <v>901</v>
      </c>
      <c r="K33" s="184"/>
      <c r="L33" s="184"/>
      <c r="M33" s="185"/>
      <c r="N33" s="183">
        <v>0</v>
      </c>
      <c r="O33" s="89"/>
      <c r="P33" s="72"/>
    </row>
    <row r="34" spans="1:15" s="71" customFormat="1" ht="30" customHeight="1">
      <c r="A34" s="84"/>
      <c r="B34" s="85" t="s">
        <v>233</v>
      </c>
      <c r="C34" s="86" t="s">
        <v>901</v>
      </c>
      <c r="D34" s="87" t="s">
        <v>901</v>
      </c>
      <c r="E34" s="152" t="s">
        <v>901</v>
      </c>
      <c r="F34" s="152" t="s">
        <v>901</v>
      </c>
      <c r="G34" s="137"/>
      <c r="H34" s="137"/>
      <c r="I34" s="137"/>
      <c r="J34" s="183" t="s">
        <v>901</v>
      </c>
      <c r="K34" s="184"/>
      <c r="L34" s="184"/>
      <c r="M34" s="185"/>
      <c r="N34" s="183">
        <v>0</v>
      </c>
      <c r="O34" s="89"/>
    </row>
    <row r="35" spans="1:15" s="71" customFormat="1" ht="30" customHeight="1">
      <c r="A35" s="84"/>
      <c r="B35" s="85" t="s">
        <v>234</v>
      </c>
      <c r="C35" s="86" t="s">
        <v>901</v>
      </c>
      <c r="D35" s="87" t="s">
        <v>901</v>
      </c>
      <c r="E35" s="152" t="s">
        <v>901</v>
      </c>
      <c r="F35" s="152" t="s">
        <v>901</v>
      </c>
      <c r="G35" s="137"/>
      <c r="H35" s="137"/>
      <c r="I35" s="137"/>
      <c r="J35" s="183" t="s">
        <v>901</v>
      </c>
      <c r="K35" s="184"/>
      <c r="L35" s="184"/>
      <c r="M35" s="185"/>
      <c r="N35" s="183">
        <v>0</v>
      </c>
      <c r="O35" s="89"/>
    </row>
    <row r="36" spans="1:15" s="71" customFormat="1" ht="30" customHeight="1">
      <c r="A36" s="84"/>
      <c r="B36" s="85" t="s">
        <v>235</v>
      </c>
      <c r="C36" s="86" t="s">
        <v>901</v>
      </c>
      <c r="D36" s="87" t="s">
        <v>901</v>
      </c>
      <c r="E36" s="152" t="s">
        <v>901</v>
      </c>
      <c r="F36" s="152" t="s">
        <v>901</v>
      </c>
      <c r="G36" s="137"/>
      <c r="H36" s="137"/>
      <c r="I36" s="137"/>
      <c r="J36" s="183" t="s">
        <v>901</v>
      </c>
      <c r="K36" s="184"/>
      <c r="L36" s="184"/>
      <c r="M36" s="185"/>
      <c r="N36" s="183">
        <v>0</v>
      </c>
      <c r="O36" s="89"/>
    </row>
    <row r="37" spans="1:15" s="71" customFormat="1" ht="30" customHeight="1">
      <c r="A37" s="84"/>
      <c r="B37" s="85" t="s">
        <v>236</v>
      </c>
      <c r="C37" s="86" t="s">
        <v>901</v>
      </c>
      <c r="D37" s="87" t="s">
        <v>901</v>
      </c>
      <c r="E37" s="152" t="s">
        <v>901</v>
      </c>
      <c r="F37" s="152" t="s">
        <v>901</v>
      </c>
      <c r="G37" s="137"/>
      <c r="H37" s="137"/>
      <c r="I37" s="137"/>
      <c r="J37" s="183" t="s">
        <v>901</v>
      </c>
      <c r="K37" s="184"/>
      <c r="L37" s="184"/>
      <c r="M37" s="185"/>
      <c r="N37" s="183">
        <v>0</v>
      </c>
      <c r="O37" s="89"/>
    </row>
    <row r="38" spans="1:15" s="75" customFormat="1" ht="9" customHeight="1">
      <c r="A38" s="73"/>
      <c r="B38" s="73"/>
      <c r="C38" s="73"/>
      <c r="D38" s="74"/>
      <c r="E38" s="73"/>
      <c r="N38" s="76"/>
      <c r="O38" s="73"/>
    </row>
    <row r="39" spans="1:15" s="75" customFormat="1" ht="25.5" customHeight="1">
      <c r="A39" s="323" t="s">
        <v>4</v>
      </c>
      <c r="B39" s="323"/>
      <c r="C39" s="323"/>
      <c r="D39" s="323"/>
      <c r="E39" s="77" t="s">
        <v>0</v>
      </c>
      <c r="F39" s="77" t="s">
        <v>1</v>
      </c>
      <c r="G39" s="324" t="s">
        <v>2</v>
      </c>
      <c r="H39" s="324"/>
      <c r="I39" s="324"/>
      <c r="J39" s="324"/>
      <c r="K39" s="324"/>
      <c r="L39" s="324"/>
      <c r="M39" s="77"/>
      <c r="N39" s="324" t="s">
        <v>3</v>
      </c>
      <c r="O39" s="324"/>
    </row>
  </sheetData>
  <sheetProtection/>
  <mergeCells count="24">
    <mergeCell ref="D6:D7"/>
    <mergeCell ref="E6:E7"/>
    <mergeCell ref="F6:F7"/>
    <mergeCell ref="G6:M6"/>
    <mergeCell ref="A1:O1"/>
    <mergeCell ref="A2:O2"/>
    <mergeCell ref="A3:C3"/>
    <mergeCell ref="D3:E3"/>
    <mergeCell ref="G3:H3"/>
    <mergeCell ref="O6:O7"/>
    <mergeCell ref="I3:J3"/>
    <mergeCell ref="K3:O3"/>
    <mergeCell ref="B6:B7"/>
    <mergeCell ref="C6:C7"/>
    <mergeCell ref="A39:D39"/>
    <mergeCell ref="G39:L39"/>
    <mergeCell ref="N39:O39"/>
    <mergeCell ref="I4:J4"/>
    <mergeCell ref="K4:O4"/>
    <mergeCell ref="A6:A7"/>
    <mergeCell ref="N6:N7"/>
    <mergeCell ref="M5:O5"/>
    <mergeCell ref="A4:C4"/>
    <mergeCell ref="D4:E4"/>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Q47"/>
  <sheetViews>
    <sheetView view="pageBreakPreview" zoomScale="106" zoomScaleSheetLayoutView="106" zoomScalePageLayoutView="0" workbookViewId="0" topLeftCell="A1">
      <selection activeCell="D10" sqref="D10"/>
    </sheetView>
  </sheetViews>
  <sheetFormatPr defaultColWidth="9.140625" defaultRowHeight="12.75"/>
  <cols>
    <col min="1" max="2" width="4.8515625" style="32" customWidth="1"/>
    <col min="3" max="3" width="13.28125" style="21" bestFit="1" customWidth="1"/>
    <col min="4" max="4" width="20.8515625" style="59" customWidth="1"/>
    <col min="5" max="5" width="18.28125" style="59" customWidth="1"/>
    <col min="6" max="6" width="9.28125" style="21" customWidth="1"/>
    <col min="7" max="7" width="7.57421875" style="33" customWidth="1"/>
    <col min="8" max="8" width="2.140625" style="21" customWidth="1"/>
    <col min="9" max="9" width="4.421875" style="32" customWidth="1"/>
    <col min="10" max="10" width="15.8515625" style="32" hidden="1" customWidth="1"/>
    <col min="11" max="11" width="6.57421875" style="32" customWidth="1"/>
    <col min="12" max="12" width="14.140625" style="34" customWidth="1"/>
    <col min="13" max="13" width="23.7109375" style="63" customWidth="1"/>
    <col min="14" max="14" width="14.7109375" style="63" customWidth="1"/>
    <col min="15" max="15" width="9.57421875" style="21" customWidth="1"/>
    <col min="16" max="16" width="7.7109375" style="21" customWidth="1"/>
    <col min="17" max="17" width="5.7109375" style="21" customWidth="1"/>
    <col min="18" max="16384" width="9.140625" style="21" customWidth="1"/>
  </cols>
  <sheetData>
    <row r="1" spans="1:16" s="9" customFormat="1" ht="48.75" customHeight="1">
      <c r="A1" s="314" t="str">
        <f>('YARIŞMA BİLGİLERİ'!A2)</f>
        <v>Türkiye Atletizm Federasyonu
Bursa Atletizm İl Temsilciliği</v>
      </c>
      <c r="B1" s="314"/>
      <c r="C1" s="314"/>
      <c r="D1" s="314"/>
      <c r="E1" s="314"/>
      <c r="F1" s="314"/>
      <c r="G1" s="314"/>
      <c r="H1" s="314"/>
      <c r="I1" s="314"/>
      <c r="J1" s="314"/>
      <c r="K1" s="314"/>
      <c r="L1" s="314"/>
      <c r="M1" s="314"/>
      <c r="N1" s="314"/>
      <c r="O1" s="314"/>
      <c r="P1" s="314"/>
    </row>
    <row r="2" spans="1:16" s="9" customFormat="1" ht="24.75" customHeight="1">
      <c r="A2" s="340" t="str">
        <f>'YARIŞMA BİLGİLERİ'!F19</f>
        <v>21. Nurullah İvak Atmalar Şampiyonası ve Kulüpler Arası Yıldızlar Atmalar Ligi Finali</v>
      </c>
      <c r="B2" s="340"/>
      <c r="C2" s="340"/>
      <c r="D2" s="340"/>
      <c r="E2" s="340"/>
      <c r="F2" s="340"/>
      <c r="G2" s="340"/>
      <c r="H2" s="340"/>
      <c r="I2" s="340"/>
      <c r="J2" s="340"/>
      <c r="K2" s="340"/>
      <c r="L2" s="340"/>
      <c r="M2" s="340"/>
      <c r="N2" s="340"/>
      <c r="O2" s="340"/>
      <c r="P2" s="340"/>
    </row>
    <row r="3" spans="1:16" s="12" customFormat="1" ht="21.75" customHeight="1">
      <c r="A3" s="316" t="s">
        <v>138</v>
      </c>
      <c r="B3" s="316"/>
      <c r="C3" s="316"/>
      <c r="D3" s="318" t="str">
        <f>'YARIŞMA PROGRAMI'!D14</f>
        <v>Çekiç Atma (3 kg.)</v>
      </c>
      <c r="E3" s="318"/>
      <c r="F3" s="341" t="s">
        <v>37</v>
      </c>
      <c r="G3" s="341"/>
      <c r="H3" s="10" t="s">
        <v>111</v>
      </c>
      <c r="I3" s="306" t="str">
        <f>'YARIŞMA PROGRAMI'!E14</f>
        <v>38.00</v>
      </c>
      <c r="J3" s="306"/>
      <c r="K3" s="306"/>
      <c r="L3" s="11"/>
      <c r="M3" s="70" t="s">
        <v>134</v>
      </c>
      <c r="N3" s="311" t="str">
        <f>'YARIŞMA PROGRAMI'!F14</f>
        <v>Ecem AKÇAKARA  65.75</v>
      </c>
      <c r="O3" s="311"/>
      <c r="P3" s="311"/>
    </row>
    <row r="4" spans="1:16" s="12" customFormat="1" ht="17.25" customHeight="1">
      <c r="A4" s="308" t="s">
        <v>116</v>
      </c>
      <c r="B4" s="308"/>
      <c r="C4" s="308"/>
      <c r="D4" s="317" t="str">
        <f>'YARIŞMA BİLGİLERİ'!F21</f>
        <v>Bayanlar</v>
      </c>
      <c r="E4" s="317"/>
      <c r="F4" s="38"/>
      <c r="G4" s="38"/>
      <c r="H4" s="38"/>
      <c r="I4" s="38"/>
      <c r="J4" s="38"/>
      <c r="K4" s="38"/>
      <c r="L4" s="39"/>
      <c r="M4" s="69" t="s">
        <v>133</v>
      </c>
      <c r="N4" s="312" t="str">
        <f>'YARIŞMA PROGRAMI'!C14</f>
        <v>2 Mayıs 2015 - 12.50</v>
      </c>
      <c r="O4" s="312"/>
      <c r="P4" s="312"/>
    </row>
    <row r="5" spans="1:16" s="9" customFormat="1" ht="15.75" customHeight="1">
      <c r="A5" s="13"/>
      <c r="B5" s="13"/>
      <c r="C5" s="14"/>
      <c r="D5" s="15"/>
      <c r="E5" s="16"/>
      <c r="F5" s="16"/>
      <c r="G5" s="16"/>
      <c r="H5" s="16"/>
      <c r="I5" s="13"/>
      <c r="J5" s="13"/>
      <c r="K5" s="13"/>
      <c r="L5" s="17"/>
      <c r="M5" s="18"/>
      <c r="N5" s="337">
        <f ca="1">NOW()</f>
        <v>42127.8118869213</v>
      </c>
      <c r="O5" s="337"/>
      <c r="P5" s="337"/>
    </row>
    <row r="6" spans="1:16" s="19" customFormat="1" ht="24" customHeight="1">
      <c r="A6" s="319" t="s">
        <v>11</v>
      </c>
      <c r="B6" s="320" t="s">
        <v>109</v>
      </c>
      <c r="C6" s="322" t="s">
        <v>130</v>
      </c>
      <c r="D6" s="305" t="s">
        <v>13</v>
      </c>
      <c r="E6" s="305" t="s">
        <v>35</v>
      </c>
      <c r="F6" s="305" t="s">
        <v>14</v>
      </c>
      <c r="G6" s="309" t="s">
        <v>22</v>
      </c>
      <c r="I6" s="302" t="s">
        <v>15</v>
      </c>
      <c r="J6" s="303"/>
      <c r="K6" s="303"/>
      <c r="L6" s="303"/>
      <c r="M6" s="303"/>
      <c r="N6" s="303"/>
      <c r="O6" s="303"/>
      <c r="P6" s="304"/>
    </row>
    <row r="7" spans="1:16" ht="24" customHeight="1">
      <c r="A7" s="319"/>
      <c r="B7" s="321"/>
      <c r="C7" s="322"/>
      <c r="D7" s="305"/>
      <c r="E7" s="305"/>
      <c r="F7" s="305"/>
      <c r="G7" s="310"/>
      <c r="H7" s="20"/>
      <c r="I7" s="55" t="s">
        <v>11</v>
      </c>
      <c r="J7" s="52" t="s">
        <v>110</v>
      </c>
      <c r="K7" s="52" t="s">
        <v>109</v>
      </c>
      <c r="L7" s="53" t="s">
        <v>12</v>
      </c>
      <c r="M7" s="54" t="s">
        <v>13</v>
      </c>
      <c r="N7" s="54" t="s">
        <v>35</v>
      </c>
      <c r="O7" s="52" t="s">
        <v>14</v>
      </c>
      <c r="P7" s="52" t="s">
        <v>22</v>
      </c>
    </row>
    <row r="8" spans="1:16" s="19" customFormat="1" ht="27.75" customHeight="1">
      <c r="A8" s="22">
        <v>1</v>
      </c>
      <c r="B8" s="22"/>
      <c r="C8" s="23"/>
      <c r="D8" s="140"/>
      <c r="E8" s="141"/>
      <c r="F8" s="24"/>
      <c r="G8" s="25"/>
      <c r="H8" s="26"/>
      <c r="I8" s="27">
        <v>1</v>
      </c>
      <c r="J8" s="28" t="s">
        <v>155</v>
      </c>
      <c r="K8" s="29"/>
      <c r="L8" s="30"/>
      <c r="M8" s="56"/>
      <c r="N8" s="56"/>
      <c r="O8" s="31"/>
      <c r="P8" s="29"/>
    </row>
    <row r="9" spans="1:16" s="19" customFormat="1" ht="27.75" customHeight="1">
      <c r="A9" s="22">
        <v>2</v>
      </c>
      <c r="B9" s="22"/>
      <c r="C9" s="23"/>
      <c r="D9" s="140"/>
      <c r="E9" s="141"/>
      <c r="F9" s="24"/>
      <c r="G9" s="25"/>
      <c r="H9" s="26"/>
      <c r="I9" s="27">
        <v>2</v>
      </c>
      <c r="J9" s="28" t="s">
        <v>156</v>
      </c>
      <c r="K9" s="29"/>
      <c r="L9" s="30"/>
      <c r="M9" s="56"/>
      <c r="N9" s="56"/>
      <c r="O9" s="31"/>
      <c r="P9" s="29"/>
    </row>
    <row r="10" spans="1:16" s="19" customFormat="1" ht="27.75" customHeight="1">
      <c r="A10" s="22">
        <v>3</v>
      </c>
      <c r="B10" s="22"/>
      <c r="C10" s="23"/>
      <c r="D10" s="140"/>
      <c r="E10" s="141"/>
      <c r="F10" s="24"/>
      <c r="G10" s="25"/>
      <c r="H10" s="26"/>
      <c r="I10" s="27">
        <v>3</v>
      </c>
      <c r="J10" s="28" t="s">
        <v>157</v>
      </c>
      <c r="K10" s="29"/>
      <c r="L10" s="30"/>
      <c r="M10" s="56"/>
      <c r="N10" s="56"/>
      <c r="O10" s="31"/>
      <c r="P10" s="29"/>
    </row>
    <row r="11" spans="1:16" s="19" customFormat="1" ht="27.75" customHeight="1">
      <c r="A11" s="22">
        <v>4</v>
      </c>
      <c r="B11" s="22"/>
      <c r="C11" s="23"/>
      <c r="D11" s="140"/>
      <c r="E11" s="141"/>
      <c r="F11" s="24"/>
      <c r="G11" s="25"/>
      <c r="H11" s="26"/>
      <c r="I11" s="27">
        <v>4</v>
      </c>
      <c r="J11" s="28" t="s">
        <v>158</v>
      </c>
      <c r="K11" s="29"/>
      <c r="L11" s="30"/>
      <c r="M11" s="56"/>
      <c r="N11" s="56"/>
      <c r="O11" s="31"/>
      <c r="P11" s="29"/>
    </row>
    <row r="12" spans="1:16" s="19" customFormat="1" ht="27.75" customHeight="1">
      <c r="A12" s="22">
        <v>5</v>
      </c>
      <c r="B12" s="22"/>
      <c r="C12" s="23"/>
      <c r="D12" s="140"/>
      <c r="E12" s="141"/>
      <c r="F12" s="24"/>
      <c r="G12" s="25"/>
      <c r="H12" s="26"/>
      <c r="I12" s="27">
        <v>5</v>
      </c>
      <c r="J12" s="28" t="s">
        <v>159</v>
      </c>
      <c r="K12" s="29"/>
      <c r="L12" s="30"/>
      <c r="M12" s="56"/>
      <c r="N12" s="56"/>
      <c r="O12" s="31"/>
      <c r="P12" s="29"/>
    </row>
    <row r="13" spans="1:16" s="19" customFormat="1" ht="27.75" customHeight="1">
      <c r="A13" s="22">
        <v>6</v>
      </c>
      <c r="B13" s="22"/>
      <c r="C13" s="23"/>
      <c r="D13" s="140"/>
      <c r="E13" s="141"/>
      <c r="F13" s="24"/>
      <c r="G13" s="25"/>
      <c r="H13" s="26"/>
      <c r="I13" s="27">
        <v>6</v>
      </c>
      <c r="J13" s="28" t="s">
        <v>160</v>
      </c>
      <c r="K13" s="29"/>
      <c r="L13" s="30"/>
      <c r="M13" s="56"/>
      <c r="N13" s="56"/>
      <c r="O13" s="31"/>
      <c r="P13" s="29"/>
    </row>
    <row r="14" spans="1:16" s="19" customFormat="1" ht="27.75" customHeight="1">
      <c r="A14" s="22">
        <v>7</v>
      </c>
      <c r="B14" s="22"/>
      <c r="C14" s="23"/>
      <c r="D14" s="140"/>
      <c r="E14" s="141"/>
      <c r="F14" s="24"/>
      <c r="G14" s="25"/>
      <c r="H14" s="26"/>
      <c r="I14" s="27">
        <v>7</v>
      </c>
      <c r="J14" s="28" t="s">
        <v>161</v>
      </c>
      <c r="K14" s="29"/>
      <c r="L14" s="30"/>
      <c r="M14" s="56"/>
      <c r="N14" s="56"/>
      <c r="O14" s="31"/>
      <c r="P14" s="29"/>
    </row>
    <row r="15" spans="1:16" s="19" customFormat="1" ht="27.75" customHeight="1">
      <c r="A15" s="22">
        <v>8</v>
      </c>
      <c r="B15" s="22"/>
      <c r="C15" s="23"/>
      <c r="D15" s="140"/>
      <c r="E15" s="141"/>
      <c r="F15" s="24"/>
      <c r="G15" s="25"/>
      <c r="H15" s="26"/>
      <c r="I15" s="27">
        <v>8</v>
      </c>
      <c r="J15" s="28" t="s">
        <v>162</v>
      </c>
      <c r="K15" s="29"/>
      <c r="L15" s="30"/>
      <c r="M15" s="56"/>
      <c r="N15" s="56"/>
      <c r="O15" s="31"/>
      <c r="P15" s="29"/>
    </row>
    <row r="16" spans="1:16" s="19" customFormat="1" ht="27.75" customHeight="1">
      <c r="A16" s="22">
        <v>9</v>
      </c>
      <c r="B16" s="22"/>
      <c r="C16" s="23"/>
      <c r="D16" s="140"/>
      <c r="E16" s="141"/>
      <c r="F16" s="24"/>
      <c r="G16" s="25"/>
      <c r="H16" s="26"/>
      <c r="I16" s="302" t="s">
        <v>16</v>
      </c>
      <c r="J16" s="303"/>
      <c r="K16" s="303"/>
      <c r="L16" s="303"/>
      <c r="M16" s="303"/>
      <c r="N16" s="303"/>
      <c r="O16" s="303"/>
      <c r="P16" s="304"/>
    </row>
    <row r="17" spans="1:16" s="19" customFormat="1" ht="27.75" customHeight="1">
      <c r="A17" s="22">
        <v>10</v>
      </c>
      <c r="B17" s="22"/>
      <c r="C17" s="23"/>
      <c r="D17" s="140"/>
      <c r="E17" s="141"/>
      <c r="F17" s="24"/>
      <c r="G17" s="25"/>
      <c r="H17" s="26"/>
      <c r="I17" s="55" t="s">
        <v>11</v>
      </c>
      <c r="J17" s="52" t="s">
        <v>110</v>
      </c>
      <c r="K17" s="52" t="s">
        <v>109</v>
      </c>
      <c r="L17" s="53" t="s">
        <v>12</v>
      </c>
      <c r="M17" s="54" t="s">
        <v>13</v>
      </c>
      <c r="N17" s="54" t="s">
        <v>35</v>
      </c>
      <c r="O17" s="52" t="s">
        <v>14</v>
      </c>
      <c r="P17" s="52" t="s">
        <v>22</v>
      </c>
    </row>
    <row r="18" spans="1:16" s="19" customFormat="1" ht="27.75" customHeight="1">
      <c r="A18" s="22">
        <v>11</v>
      </c>
      <c r="B18" s="22"/>
      <c r="C18" s="23"/>
      <c r="D18" s="140"/>
      <c r="E18" s="141"/>
      <c r="F18" s="24"/>
      <c r="G18" s="25"/>
      <c r="H18" s="26"/>
      <c r="I18" s="27">
        <v>1</v>
      </c>
      <c r="J18" s="28" t="s">
        <v>163</v>
      </c>
      <c r="K18" s="29"/>
      <c r="L18" s="30"/>
      <c r="M18" s="56"/>
      <c r="N18" s="56"/>
      <c r="O18" s="31"/>
      <c r="P18" s="29"/>
    </row>
    <row r="19" spans="1:16" s="19" customFormat="1" ht="27.75" customHeight="1">
      <c r="A19" s="22">
        <v>12</v>
      </c>
      <c r="B19" s="22"/>
      <c r="C19" s="23"/>
      <c r="D19" s="140"/>
      <c r="E19" s="141"/>
      <c r="F19" s="24"/>
      <c r="G19" s="25"/>
      <c r="H19" s="26"/>
      <c r="I19" s="27">
        <v>2</v>
      </c>
      <c r="J19" s="28" t="s">
        <v>164</v>
      </c>
      <c r="K19" s="29"/>
      <c r="L19" s="30"/>
      <c r="M19" s="56"/>
      <c r="N19" s="56"/>
      <c r="O19" s="31"/>
      <c r="P19" s="29"/>
    </row>
    <row r="20" spans="1:16" s="19" customFormat="1" ht="27.75" customHeight="1">
      <c r="A20" s="22">
        <v>13</v>
      </c>
      <c r="B20" s="22"/>
      <c r="C20" s="23"/>
      <c r="D20" s="140"/>
      <c r="E20" s="141"/>
      <c r="F20" s="24"/>
      <c r="G20" s="25"/>
      <c r="H20" s="26"/>
      <c r="I20" s="27">
        <v>3</v>
      </c>
      <c r="J20" s="28" t="s">
        <v>165</v>
      </c>
      <c r="K20" s="29"/>
      <c r="L20" s="30"/>
      <c r="M20" s="56"/>
      <c r="N20" s="56"/>
      <c r="O20" s="31"/>
      <c r="P20" s="29"/>
    </row>
    <row r="21" spans="1:16" s="19" customFormat="1" ht="27.75" customHeight="1">
      <c r="A21" s="22">
        <v>14</v>
      </c>
      <c r="B21" s="22"/>
      <c r="C21" s="23"/>
      <c r="D21" s="140"/>
      <c r="E21" s="141"/>
      <c r="F21" s="24"/>
      <c r="G21" s="25"/>
      <c r="H21" s="26"/>
      <c r="I21" s="27">
        <v>4</v>
      </c>
      <c r="J21" s="28" t="s">
        <v>166</v>
      </c>
      <c r="K21" s="29"/>
      <c r="L21" s="30"/>
      <c r="M21" s="56"/>
      <c r="N21" s="56"/>
      <c r="O21" s="31"/>
      <c r="P21" s="29"/>
    </row>
    <row r="22" spans="1:16" s="19" customFormat="1" ht="27.75" customHeight="1">
      <c r="A22" s="22">
        <v>15</v>
      </c>
      <c r="B22" s="22"/>
      <c r="C22" s="23"/>
      <c r="D22" s="140"/>
      <c r="E22" s="141"/>
      <c r="F22" s="24"/>
      <c r="G22" s="25"/>
      <c r="H22" s="26"/>
      <c r="I22" s="27">
        <v>5</v>
      </c>
      <c r="J22" s="28" t="s">
        <v>167</v>
      </c>
      <c r="K22" s="29"/>
      <c r="L22" s="30"/>
      <c r="M22" s="56"/>
      <c r="N22" s="56"/>
      <c r="O22" s="31"/>
      <c r="P22" s="29"/>
    </row>
    <row r="23" spans="1:16" s="19" customFormat="1" ht="27.75" customHeight="1">
      <c r="A23" s="22">
        <v>16</v>
      </c>
      <c r="B23" s="22"/>
      <c r="C23" s="23"/>
      <c r="D23" s="140"/>
      <c r="E23" s="141"/>
      <c r="F23" s="24"/>
      <c r="G23" s="25"/>
      <c r="H23" s="26"/>
      <c r="I23" s="27">
        <v>6</v>
      </c>
      <c r="J23" s="28" t="s">
        <v>168</v>
      </c>
      <c r="K23" s="29"/>
      <c r="L23" s="30"/>
      <c r="M23" s="56"/>
      <c r="N23" s="56"/>
      <c r="O23" s="31"/>
      <c r="P23" s="29"/>
    </row>
    <row r="24" spans="1:16" s="19" customFormat="1" ht="27.75" customHeight="1">
      <c r="A24" s="22">
        <v>17</v>
      </c>
      <c r="B24" s="22"/>
      <c r="C24" s="23"/>
      <c r="D24" s="140"/>
      <c r="E24" s="141"/>
      <c r="F24" s="24"/>
      <c r="G24" s="25"/>
      <c r="H24" s="26"/>
      <c r="I24" s="27">
        <v>7</v>
      </c>
      <c r="J24" s="28" t="s">
        <v>169</v>
      </c>
      <c r="K24" s="29"/>
      <c r="L24" s="30"/>
      <c r="M24" s="56"/>
      <c r="N24" s="56"/>
      <c r="O24" s="31"/>
      <c r="P24" s="29"/>
    </row>
    <row r="25" spans="1:16" s="19" customFormat="1" ht="27.75" customHeight="1">
      <c r="A25" s="22">
        <v>18</v>
      </c>
      <c r="B25" s="22"/>
      <c r="C25" s="23"/>
      <c r="D25" s="140"/>
      <c r="E25" s="141"/>
      <c r="F25" s="24"/>
      <c r="G25" s="25"/>
      <c r="H25" s="26"/>
      <c r="I25" s="27">
        <v>8</v>
      </c>
      <c r="J25" s="28" t="s">
        <v>170</v>
      </c>
      <c r="K25" s="29"/>
      <c r="L25" s="30"/>
      <c r="M25" s="56"/>
      <c r="N25" s="56"/>
      <c r="O25" s="31"/>
      <c r="P25" s="29"/>
    </row>
    <row r="26" spans="1:16" s="19" customFormat="1" ht="27.75" customHeight="1">
      <c r="A26" s="22">
        <v>19</v>
      </c>
      <c r="B26" s="22"/>
      <c r="C26" s="23"/>
      <c r="D26" s="140"/>
      <c r="E26" s="141"/>
      <c r="F26" s="24"/>
      <c r="G26" s="25"/>
      <c r="H26" s="26"/>
      <c r="I26" s="302" t="s">
        <v>17</v>
      </c>
      <c r="J26" s="303"/>
      <c r="K26" s="303"/>
      <c r="L26" s="303"/>
      <c r="M26" s="303"/>
      <c r="N26" s="303"/>
      <c r="O26" s="303"/>
      <c r="P26" s="304"/>
    </row>
    <row r="27" spans="1:16" s="19" customFormat="1" ht="27.75" customHeight="1">
      <c r="A27" s="22">
        <v>20</v>
      </c>
      <c r="B27" s="22"/>
      <c r="C27" s="23"/>
      <c r="D27" s="140"/>
      <c r="E27" s="141"/>
      <c r="F27" s="24"/>
      <c r="G27" s="25"/>
      <c r="H27" s="26"/>
      <c r="I27" s="55" t="s">
        <v>11</v>
      </c>
      <c r="J27" s="52" t="s">
        <v>110</v>
      </c>
      <c r="K27" s="52" t="s">
        <v>109</v>
      </c>
      <c r="L27" s="53" t="s">
        <v>12</v>
      </c>
      <c r="M27" s="54" t="s">
        <v>13</v>
      </c>
      <c r="N27" s="54" t="s">
        <v>35</v>
      </c>
      <c r="O27" s="52" t="s">
        <v>14</v>
      </c>
      <c r="P27" s="52" t="s">
        <v>22</v>
      </c>
    </row>
    <row r="28" spans="1:16" s="19" customFormat="1" ht="27.75" customHeight="1">
      <c r="A28" s="22">
        <v>21</v>
      </c>
      <c r="B28" s="22"/>
      <c r="C28" s="23"/>
      <c r="D28" s="140"/>
      <c r="E28" s="141"/>
      <c r="F28" s="24"/>
      <c r="G28" s="25"/>
      <c r="H28" s="26"/>
      <c r="I28" s="27">
        <v>1</v>
      </c>
      <c r="J28" s="28" t="s">
        <v>171</v>
      </c>
      <c r="K28" s="29"/>
      <c r="L28" s="30"/>
      <c r="M28" s="56"/>
      <c r="N28" s="56"/>
      <c r="O28" s="31"/>
      <c r="P28" s="29"/>
    </row>
    <row r="29" spans="1:16" s="19" customFormat="1" ht="27.75" customHeight="1">
      <c r="A29" s="22">
        <v>22</v>
      </c>
      <c r="B29" s="22"/>
      <c r="C29" s="23"/>
      <c r="D29" s="140"/>
      <c r="E29" s="141"/>
      <c r="F29" s="24"/>
      <c r="G29" s="25"/>
      <c r="H29" s="26"/>
      <c r="I29" s="27">
        <v>2</v>
      </c>
      <c r="J29" s="28" t="s">
        <v>172</v>
      </c>
      <c r="K29" s="29"/>
      <c r="L29" s="30"/>
      <c r="M29" s="56"/>
      <c r="N29" s="56"/>
      <c r="O29" s="31"/>
      <c r="P29" s="29"/>
    </row>
    <row r="30" spans="1:16" s="19" customFormat="1" ht="27.75" customHeight="1">
      <c r="A30" s="22">
        <v>23</v>
      </c>
      <c r="B30" s="22"/>
      <c r="C30" s="23"/>
      <c r="D30" s="140"/>
      <c r="E30" s="141"/>
      <c r="F30" s="24"/>
      <c r="G30" s="25"/>
      <c r="H30" s="26"/>
      <c r="I30" s="27">
        <v>3</v>
      </c>
      <c r="J30" s="28" t="s">
        <v>173</v>
      </c>
      <c r="K30" s="29"/>
      <c r="L30" s="30"/>
      <c r="M30" s="56"/>
      <c r="N30" s="56"/>
      <c r="O30" s="31"/>
      <c r="P30" s="29"/>
    </row>
    <row r="31" spans="1:16" s="19" customFormat="1" ht="27.75" customHeight="1">
      <c r="A31" s="22">
        <v>24</v>
      </c>
      <c r="B31" s="22"/>
      <c r="C31" s="23"/>
      <c r="D31" s="140"/>
      <c r="E31" s="141"/>
      <c r="F31" s="24"/>
      <c r="G31" s="25"/>
      <c r="H31" s="26"/>
      <c r="I31" s="27">
        <v>4</v>
      </c>
      <c r="J31" s="28" t="s">
        <v>174</v>
      </c>
      <c r="K31" s="29"/>
      <c r="L31" s="30"/>
      <c r="M31" s="56"/>
      <c r="N31" s="56"/>
      <c r="O31" s="31"/>
      <c r="P31" s="29"/>
    </row>
    <row r="32" spans="1:16" s="19" customFormat="1" ht="27.75" customHeight="1">
      <c r="A32" s="22">
        <v>25</v>
      </c>
      <c r="B32" s="22"/>
      <c r="C32" s="23"/>
      <c r="D32" s="140"/>
      <c r="E32" s="141"/>
      <c r="F32" s="24"/>
      <c r="G32" s="25"/>
      <c r="H32" s="26"/>
      <c r="I32" s="27">
        <v>5</v>
      </c>
      <c r="J32" s="28" t="s">
        <v>175</v>
      </c>
      <c r="K32" s="29"/>
      <c r="L32" s="30"/>
      <c r="M32" s="56"/>
      <c r="N32" s="56"/>
      <c r="O32" s="31"/>
      <c r="P32" s="29"/>
    </row>
    <row r="33" spans="1:16" s="19" customFormat="1" ht="27.75" customHeight="1">
      <c r="A33" s="22">
        <v>26</v>
      </c>
      <c r="B33" s="22"/>
      <c r="C33" s="23"/>
      <c r="D33" s="140"/>
      <c r="E33" s="141"/>
      <c r="F33" s="24"/>
      <c r="G33" s="25"/>
      <c r="H33" s="26"/>
      <c r="I33" s="27">
        <v>6</v>
      </c>
      <c r="J33" s="28" t="s">
        <v>176</v>
      </c>
      <c r="K33" s="29"/>
      <c r="L33" s="30"/>
      <c r="M33" s="56"/>
      <c r="N33" s="56"/>
      <c r="O33" s="31"/>
      <c r="P33" s="29"/>
    </row>
    <row r="34" spans="1:16" s="19" customFormat="1" ht="27.75" customHeight="1">
      <c r="A34" s="22">
        <v>27</v>
      </c>
      <c r="B34" s="22"/>
      <c r="C34" s="23"/>
      <c r="D34" s="140"/>
      <c r="E34" s="141"/>
      <c r="F34" s="24"/>
      <c r="G34" s="25"/>
      <c r="H34" s="26"/>
      <c r="I34" s="27">
        <v>7</v>
      </c>
      <c r="J34" s="28" t="s">
        <v>177</v>
      </c>
      <c r="K34" s="29"/>
      <c r="L34" s="30"/>
      <c r="M34" s="56"/>
      <c r="N34" s="56"/>
      <c r="O34" s="31"/>
      <c r="P34" s="29"/>
    </row>
    <row r="35" spans="1:16" s="19" customFormat="1" ht="27.75" customHeight="1">
      <c r="A35" s="22">
        <v>28</v>
      </c>
      <c r="B35" s="22"/>
      <c r="C35" s="23"/>
      <c r="D35" s="140"/>
      <c r="E35" s="141"/>
      <c r="F35" s="24"/>
      <c r="G35" s="25"/>
      <c r="H35" s="26"/>
      <c r="I35" s="27">
        <v>8</v>
      </c>
      <c r="J35" s="28" t="s">
        <v>178</v>
      </c>
      <c r="K35" s="29"/>
      <c r="L35" s="30"/>
      <c r="M35" s="56"/>
      <c r="N35" s="56"/>
      <c r="O35" s="31"/>
      <c r="P35" s="29"/>
    </row>
    <row r="36" spans="1:16" s="19" customFormat="1" ht="27.75" customHeight="1">
      <c r="A36" s="22">
        <v>29</v>
      </c>
      <c r="B36" s="22"/>
      <c r="C36" s="23"/>
      <c r="D36" s="140"/>
      <c r="E36" s="141"/>
      <c r="F36" s="24"/>
      <c r="G36" s="25"/>
      <c r="H36" s="26"/>
      <c r="I36" s="302" t="s">
        <v>32</v>
      </c>
      <c r="J36" s="303"/>
      <c r="K36" s="303"/>
      <c r="L36" s="303"/>
      <c r="M36" s="303"/>
      <c r="N36" s="303"/>
      <c r="O36" s="303"/>
      <c r="P36" s="304"/>
    </row>
    <row r="37" spans="1:16" s="19" customFormat="1" ht="27.75" customHeight="1">
      <c r="A37" s="22">
        <v>30</v>
      </c>
      <c r="B37" s="22"/>
      <c r="C37" s="23"/>
      <c r="D37" s="140"/>
      <c r="E37" s="141"/>
      <c r="F37" s="24"/>
      <c r="G37" s="25"/>
      <c r="H37" s="26"/>
      <c r="I37" s="55" t="s">
        <v>11</v>
      </c>
      <c r="J37" s="52" t="s">
        <v>110</v>
      </c>
      <c r="K37" s="52" t="s">
        <v>109</v>
      </c>
      <c r="L37" s="53" t="s">
        <v>12</v>
      </c>
      <c r="M37" s="54" t="s">
        <v>13</v>
      </c>
      <c r="N37" s="54" t="s">
        <v>35</v>
      </c>
      <c r="O37" s="52" t="s">
        <v>14</v>
      </c>
      <c r="P37" s="52" t="s">
        <v>22</v>
      </c>
    </row>
    <row r="38" spans="1:16" s="19" customFormat="1" ht="27.75" customHeight="1">
      <c r="A38" s="22">
        <v>31</v>
      </c>
      <c r="B38" s="22"/>
      <c r="C38" s="23"/>
      <c r="D38" s="140"/>
      <c r="E38" s="141"/>
      <c r="F38" s="24"/>
      <c r="G38" s="25"/>
      <c r="H38" s="26"/>
      <c r="I38" s="27">
        <v>1</v>
      </c>
      <c r="J38" s="28" t="s">
        <v>179</v>
      </c>
      <c r="K38" s="29"/>
      <c r="L38" s="30"/>
      <c r="M38" s="56"/>
      <c r="N38" s="56"/>
      <c r="O38" s="31"/>
      <c r="P38" s="29"/>
    </row>
    <row r="39" spans="1:16" s="19" customFormat="1" ht="27.75" customHeight="1">
      <c r="A39" s="22">
        <v>32</v>
      </c>
      <c r="B39" s="22"/>
      <c r="C39" s="23"/>
      <c r="D39" s="140"/>
      <c r="E39" s="141"/>
      <c r="F39" s="24"/>
      <c r="G39" s="25"/>
      <c r="H39" s="26"/>
      <c r="I39" s="27">
        <v>2</v>
      </c>
      <c r="J39" s="28" t="s">
        <v>180</v>
      </c>
      <c r="K39" s="29"/>
      <c r="L39" s="30"/>
      <c r="M39" s="56"/>
      <c r="N39" s="56"/>
      <c r="O39" s="31"/>
      <c r="P39" s="29"/>
    </row>
    <row r="40" spans="1:16" s="19" customFormat="1" ht="27.75" customHeight="1">
      <c r="A40" s="22">
        <v>33</v>
      </c>
      <c r="B40" s="22"/>
      <c r="C40" s="23"/>
      <c r="D40" s="140"/>
      <c r="E40" s="141"/>
      <c r="F40" s="24"/>
      <c r="G40" s="25"/>
      <c r="H40" s="26"/>
      <c r="I40" s="27">
        <v>3</v>
      </c>
      <c r="J40" s="28" t="s">
        <v>181</v>
      </c>
      <c r="K40" s="29"/>
      <c r="L40" s="30"/>
      <c r="M40" s="56"/>
      <c r="N40" s="56"/>
      <c r="O40" s="31"/>
      <c r="P40" s="29"/>
    </row>
    <row r="41" spans="1:16" s="19" customFormat="1" ht="27.75" customHeight="1">
      <c r="A41" s="22">
        <v>34</v>
      </c>
      <c r="B41" s="22"/>
      <c r="C41" s="23"/>
      <c r="D41" s="140"/>
      <c r="E41" s="141"/>
      <c r="F41" s="24"/>
      <c r="G41" s="25"/>
      <c r="H41" s="26"/>
      <c r="I41" s="27">
        <v>4</v>
      </c>
      <c r="J41" s="28" t="s">
        <v>182</v>
      </c>
      <c r="K41" s="29"/>
      <c r="L41" s="30"/>
      <c r="M41" s="56"/>
      <c r="N41" s="56"/>
      <c r="O41" s="31"/>
      <c r="P41" s="29"/>
    </row>
    <row r="42" spans="1:16" s="19" customFormat="1" ht="27.75" customHeight="1">
      <c r="A42" s="22">
        <v>35</v>
      </c>
      <c r="B42" s="22"/>
      <c r="C42" s="23"/>
      <c r="D42" s="140"/>
      <c r="E42" s="141"/>
      <c r="F42" s="24"/>
      <c r="G42" s="25"/>
      <c r="H42" s="26"/>
      <c r="I42" s="27">
        <v>5</v>
      </c>
      <c r="J42" s="28" t="s">
        <v>183</v>
      </c>
      <c r="K42" s="29"/>
      <c r="L42" s="30"/>
      <c r="M42" s="56"/>
      <c r="N42" s="56"/>
      <c r="O42" s="31"/>
      <c r="P42" s="29"/>
    </row>
    <row r="43" spans="1:16" s="19" customFormat="1" ht="27.75" customHeight="1">
      <c r="A43" s="22">
        <v>36</v>
      </c>
      <c r="B43" s="22"/>
      <c r="C43" s="23"/>
      <c r="D43" s="140"/>
      <c r="E43" s="141"/>
      <c r="F43" s="24"/>
      <c r="G43" s="25"/>
      <c r="H43" s="26"/>
      <c r="I43" s="27">
        <v>6</v>
      </c>
      <c r="J43" s="28" t="s">
        <v>184</v>
      </c>
      <c r="K43" s="29"/>
      <c r="L43" s="30"/>
      <c r="M43" s="56"/>
      <c r="N43" s="56"/>
      <c r="O43" s="31"/>
      <c r="P43" s="29"/>
    </row>
    <row r="44" spans="1:16" s="19" customFormat="1" ht="27.75" customHeight="1">
      <c r="A44" s="22">
        <v>37</v>
      </c>
      <c r="B44" s="22"/>
      <c r="C44" s="23"/>
      <c r="D44" s="140"/>
      <c r="E44" s="141"/>
      <c r="F44" s="24"/>
      <c r="G44" s="25"/>
      <c r="H44" s="26"/>
      <c r="I44" s="27">
        <v>7</v>
      </c>
      <c r="J44" s="28" t="s">
        <v>185</v>
      </c>
      <c r="K44" s="29"/>
      <c r="L44" s="30"/>
      <c r="M44" s="56"/>
      <c r="N44" s="56"/>
      <c r="O44" s="31"/>
      <c r="P44" s="29"/>
    </row>
    <row r="45" spans="1:16" s="19" customFormat="1" ht="27.75" customHeight="1">
      <c r="A45" s="22">
        <v>38</v>
      </c>
      <c r="B45" s="22"/>
      <c r="C45" s="23"/>
      <c r="D45" s="140"/>
      <c r="E45" s="141"/>
      <c r="F45" s="24"/>
      <c r="G45" s="25"/>
      <c r="H45" s="26"/>
      <c r="I45" s="27">
        <v>8</v>
      </c>
      <c r="J45" s="28" t="s">
        <v>186</v>
      </c>
      <c r="K45" s="29"/>
      <c r="L45" s="30"/>
      <c r="M45" s="56"/>
      <c r="N45" s="56"/>
      <c r="O45" s="31"/>
      <c r="P45" s="29"/>
    </row>
    <row r="46" spans="1:16" ht="7.5" customHeight="1">
      <c r="A46" s="41"/>
      <c r="B46" s="41"/>
      <c r="C46" s="42"/>
      <c r="D46" s="64"/>
      <c r="E46" s="43"/>
      <c r="F46" s="44"/>
      <c r="G46" s="45"/>
      <c r="I46" s="46"/>
      <c r="J46" s="47"/>
      <c r="K46" s="48"/>
      <c r="L46" s="49"/>
      <c r="M46" s="60"/>
      <c r="N46" s="60"/>
      <c r="O46" s="50"/>
      <c r="P46" s="48"/>
    </row>
    <row r="47" spans="1:17" ht="14.25" customHeight="1">
      <c r="A47" s="35" t="s">
        <v>18</v>
      </c>
      <c r="B47" s="35"/>
      <c r="C47" s="35"/>
      <c r="D47" s="65"/>
      <c r="E47" s="58" t="s">
        <v>0</v>
      </c>
      <c r="F47" s="51" t="s">
        <v>1</v>
      </c>
      <c r="G47" s="32"/>
      <c r="H47" s="36" t="s">
        <v>2</v>
      </c>
      <c r="I47" s="36"/>
      <c r="J47" s="36"/>
      <c r="K47" s="36"/>
      <c r="M47" s="61" t="s">
        <v>3</v>
      </c>
      <c r="N47" s="62" t="s">
        <v>3</v>
      </c>
      <c r="O47" s="32" t="s">
        <v>3</v>
      </c>
      <c r="P47" s="35"/>
      <c r="Q47" s="37"/>
    </row>
  </sheetData>
  <sheetProtection/>
  <mergeCells count="22">
    <mergeCell ref="F6:F7"/>
    <mergeCell ref="B6:B7"/>
    <mergeCell ref="C6:C7"/>
    <mergeCell ref="D6:D7"/>
    <mergeCell ref="I16:P16"/>
    <mergeCell ref="I26:P26"/>
    <mergeCell ref="N5:P5"/>
    <mergeCell ref="I36:P36"/>
    <mergeCell ref="N3:P3"/>
    <mergeCell ref="I6:P6"/>
    <mergeCell ref="N4:P4"/>
    <mergeCell ref="I3:K3"/>
    <mergeCell ref="A1:P1"/>
    <mergeCell ref="A2:P2"/>
    <mergeCell ref="A3:C3"/>
    <mergeCell ref="D3:E3"/>
    <mergeCell ref="F3:G3"/>
    <mergeCell ref="G6:G7"/>
    <mergeCell ref="A4:C4"/>
    <mergeCell ref="D4:E4"/>
    <mergeCell ref="A6:A7"/>
    <mergeCell ref="E6:E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62" r:id="rId2"/>
  <ignoredErrors>
    <ignoredError sqref="D3:D4 I3 N3:N5" unlockedFormula="1"/>
  </ignoredErrors>
  <drawing r:id="rId1"/>
</worksheet>
</file>

<file path=xl/worksheets/sheet6.xml><?xml version="1.0" encoding="utf-8"?>
<worksheet xmlns="http://schemas.openxmlformats.org/spreadsheetml/2006/main" xmlns:r="http://schemas.openxmlformats.org/officeDocument/2006/relationships">
  <sheetPr>
    <tabColor rgb="FFFF0000"/>
  </sheetPr>
  <dimension ref="A1:Q71"/>
  <sheetViews>
    <sheetView view="pageBreakPreview" zoomScale="106" zoomScaleSheetLayoutView="106" zoomScalePageLayoutView="0" workbookViewId="0" topLeftCell="A1">
      <selection activeCell="D21" sqref="D21"/>
    </sheetView>
  </sheetViews>
  <sheetFormatPr defaultColWidth="9.140625" defaultRowHeight="12.75"/>
  <cols>
    <col min="1" max="2" width="4.8515625" style="32" customWidth="1"/>
    <col min="3" max="3" width="14.57421875" style="21" customWidth="1"/>
    <col min="4" max="4" width="22.140625" style="59" customWidth="1"/>
    <col min="5" max="5" width="17.140625" style="59" customWidth="1"/>
    <col min="6" max="6" width="9.28125" style="146" customWidth="1"/>
    <col min="7" max="7" width="7.57421875" style="33" customWidth="1"/>
    <col min="8" max="8" width="2.140625" style="21" customWidth="1"/>
    <col min="9" max="9" width="4.421875" style="32" customWidth="1"/>
    <col min="10" max="10" width="12.8515625" style="32" hidden="1" customWidth="1"/>
    <col min="11" max="11" width="6.57421875" style="32" customWidth="1"/>
    <col min="12" max="12" width="13.00390625" style="34" customWidth="1"/>
    <col min="13" max="13" width="23.7109375" style="63" customWidth="1"/>
    <col min="14" max="14" width="14.7109375" style="63" customWidth="1"/>
    <col min="15" max="15" width="9.57421875" style="146" customWidth="1"/>
    <col min="16" max="16" width="7.7109375" style="21" customWidth="1"/>
    <col min="17" max="17" width="5.7109375" style="21" customWidth="1"/>
    <col min="18" max="16384" width="9.140625" style="21" customWidth="1"/>
  </cols>
  <sheetData>
    <row r="1" spans="1:16" s="9" customFormat="1" ht="39" customHeight="1">
      <c r="A1" s="314" t="str">
        <f>('YARIŞMA BİLGİLERİ'!A2)</f>
        <v>Türkiye Atletizm Federasyonu
Bursa Atletizm İl Temsilciliği</v>
      </c>
      <c r="B1" s="314"/>
      <c r="C1" s="314"/>
      <c r="D1" s="314"/>
      <c r="E1" s="314"/>
      <c r="F1" s="314"/>
      <c r="G1" s="314"/>
      <c r="H1" s="314"/>
      <c r="I1" s="314"/>
      <c r="J1" s="314"/>
      <c r="K1" s="314"/>
      <c r="L1" s="314"/>
      <c r="M1" s="314"/>
      <c r="N1" s="314"/>
      <c r="O1" s="314"/>
      <c r="P1" s="314"/>
    </row>
    <row r="2" spans="1:16" s="9" customFormat="1" ht="24.75" customHeight="1">
      <c r="A2" s="340" t="str">
        <f>'YARIŞMA BİLGİLERİ'!F19</f>
        <v>21. Nurullah İvak Atmalar Şampiyonası ve Kulüpler Arası Yıldızlar Atmalar Ligi Finali</v>
      </c>
      <c r="B2" s="340"/>
      <c r="C2" s="340"/>
      <c r="D2" s="340"/>
      <c r="E2" s="340"/>
      <c r="F2" s="340"/>
      <c r="G2" s="340"/>
      <c r="H2" s="340"/>
      <c r="I2" s="340"/>
      <c r="J2" s="340"/>
      <c r="K2" s="340"/>
      <c r="L2" s="340"/>
      <c r="M2" s="340"/>
      <c r="N2" s="340"/>
      <c r="O2" s="340"/>
      <c r="P2" s="340"/>
    </row>
    <row r="3" spans="1:16" s="12" customFormat="1" ht="21.75" customHeight="1">
      <c r="A3" s="316" t="s">
        <v>138</v>
      </c>
      <c r="B3" s="316"/>
      <c r="C3" s="316"/>
      <c r="D3" s="318">
        <f>'YARIŞMA PROGRAMI'!D23</f>
        <v>0</v>
      </c>
      <c r="E3" s="318"/>
      <c r="F3" s="341" t="s">
        <v>37</v>
      </c>
      <c r="G3" s="341"/>
      <c r="H3" s="10" t="s">
        <v>111</v>
      </c>
      <c r="I3" s="306">
        <f>'YARIŞMA PROGRAMI'!E23</f>
        <v>0</v>
      </c>
      <c r="J3" s="306"/>
      <c r="K3" s="306"/>
      <c r="L3" s="306"/>
      <c r="M3" s="70" t="s">
        <v>112</v>
      </c>
      <c r="N3" s="311">
        <f>('YARIŞMA PROGRAMI'!F23)</f>
        <v>0</v>
      </c>
      <c r="O3" s="311"/>
      <c r="P3" s="311"/>
    </row>
    <row r="4" spans="1:16" s="12" customFormat="1" ht="17.25" customHeight="1">
      <c r="A4" s="308" t="s">
        <v>116</v>
      </c>
      <c r="B4" s="308"/>
      <c r="C4" s="308"/>
      <c r="D4" s="317" t="str">
        <f>'YARIŞMA BİLGİLERİ'!F21</f>
        <v>Bayanlar</v>
      </c>
      <c r="E4" s="317"/>
      <c r="F4" s="147"/>
      <c r="G4" s="38"/>
      <c r="H4" s="38"/>
      <c r="I4" s="38"/>
      <c r="J4" s="38"/>
      <c r="K4" s="38"/>
      <c r="L4" s="39"/>
      <c r="M4" s="69" t="s">
        <v>5</v>
      </c>
      <c r="N4" s="312">
        <f>'YARIŞMA PROGRAMI'!C23</f>
        <v>0</v>
      </c>
      <c r="O4" s="312"/>
      <c r="P4" s="312"/>
    </row>
    <row r="5" spans="1:16" s="9" customFormat="1" ht="15.75" customHeight="1">
      <c r="A5" s="13"/>
      <c r="B5" s="13"/>
      <c r="C5" s="14"/>
      <c r="D5" s="15"/>
      <c r="E5" s="16"/>
      <c r="F5" s="148"/>
      <c r="G5" s="16"/>
      <c r="H5" s="16"/>
      <c r="I5" s="13"/>
      <c r="J5" s="13"/>
      <c r="K5" s="13"/>
      <c r="L5" s="17"/>
      <c r="M5" s="18"/>
      <c r="N5" s="337">
        <f ca="1">NOW()</f>
        <v>42127.8118869213</v>
      </c>
      <c r="O5" s="337"/>
      <c r="P5" s="337"/>
    </row>
    <row r="6" spans="1:16" s="19" customFormat="1" ht="18.75" customHeight="1">
      <c r="A6" s="319" t="s">
        <v>11</v>
      </c>
      <c r="B6" s="320" t="s">
        <v>109</v>
      </c>
      <c r="C6" s="322" t="s">
        <v>130</v>
      </c>
      <c r="D6" s="305" t="s">
        <v>13</v>
      </c>
      <c r="E6" s="305" t="s">
        <v>35</v>
      </c>
      <c r="F6" s="342" t="s">
        <v>14</v>
      </c>
      <c r="G6" s="309" t="s">
        <v>22</v>
      </c>
      <c r="I6" s="302" t="s">
        <v>15</v>
      </c>
      <c r="J6" s="303"/>
      <c r="K6" s="303"/>
      <c r="L6" s="303"/>
      <c r="M6" s="303"/>
      <c r="N6" s="303"/>
      <c r="O6" s="303"/>
      <c r="P6" s="304"/>
    </row>
    <row r="7" spans="1:16" ht="26.25" customHeight="1">
      <c r="A7" s="319"/>
      <c r="B7" s="321"/>
      <c r="C7" s="322"/>
      <c r="D7" s="305"/>
      <c r="E7" s="305"/>
      <c r="F7" s="342"/>
      <c r="G7" s="310"/>
      <c r="H7" s="20"/>
      <c r="I7" s="55" t="s">
        <v>11</v>
      </c>
      <c r="J7" s="55" t="s">
        <v>110</v>
      </c>
      <c r="K7" s="55" t="s">
        <v>109</v>
      </c>
      <c r="L7" s="115" t="s">
        <v>12</v>
      </c>
      <c r="M7" s="116" t="s">
        <v>13</v>
      </c>
      <c r="N7" s="116" t="s">
        <v>35</v>
      </c>
      <c r="O7" s="142" t="s">
        <v>14</v>
      </c>
      <c r="P7" s="55" t="s">
        <v>22</v>
      </c>
    </row>
    <row r="8" spans="1:16" s="19" customFormat="1" ht="18.75" customHeight="1">
      <c r="A8" s="22">
        <v>1</v>
      </c>
      <c r="B8" s="66"/>
      <c r="C8" s="113"/>
      <c r="D8" s="138"/>
      <c r="E8" s="139"/>
      <c r="F8" s="149"/>
      <c r="G8" s="67"/>
      <c r="H8" s="26"/>
      <c r="I8" s="27">
        <v>1</v>
      </c>
      <c r="J8" s="28" t="s">
        <v>76</v>
      </c>
      <c r="K8" s="29">
        <f>IF(ISERROR(VLOOKUP(J8,#REF!,2,0)),"",(VLOOKUP(J8,#REF!,2,0)))</f>
      </c>
      <c r="L8" s="30">
        <f>IF(ISERROR(VLOOKUP(J8,#REF!,4,0)),"",(VLOOKUP(J8,#REF!,4,0)))</f>
      </c>
      <c r="M8" s="56">
        <f>IF(ISERROR(VLOOKUP(J8,#REF!,5,0)),"",(VLOOKUP(J8,#REF!,5,0)))</f>
      </c>
      <c r="N8" s="56">
        <f>IF(ISERROR(VLOOKUP(J8,#REF!,6,0)),"",(VLOOKUP(J8,#REF!,6,0)))</f>
      </c>
      <c r="O8" s="143"/>
      <c r="P8" s="29"/>
    </row>
    <row r="9" spans="1:16" s="19" customFormat="1" ht="18.75" customHeight="1">
      <c r="A9" s="22">
        <v>2</v>
      </c>
      <c r="B9" s="66"/>
      <c r="C9" s="113"/>
      <c r="D9" s="138"/>
      <c r="E9" s="139"/>
      <c r="F9" s="149"/>
      <c r="G9" s="67"/>
      <c r="H9" s="26"/>
      <c r="I9" s="27">
        <v>2</v>
      </c>
      <c r="J9" s="28" t="s">
        <v>77</v>
      </c>
      <c r="K9" s="29">
        <f>IF(ISERROR(VLOOKUP(J9,#REF!,2,0)),"",(VLOOKUP(J9,#REF!,2,0)))</f>
      </c>
      <c r="L9" s="30">
        <f>IF(ISERROR(VLOOKUP(J9,#REF!,4,0)),"",(VLOOKUP(J9,#REF!,4,0)))</f>
      </c>
      <c r="M9" s="56">
        <f>IF(ISERROR(VLOOKUP(J9,#REF!,5,0)),"",(VLOOKUP(J9,#REF!,5,0)))</f>
      </c>
      <c r="N9" s="56">
        <f>IF(ISERROR(VLOOKUP(J9,#REF!,6,0)),"",(VLOOKUP(J9,#REF!,6,0)))</f>
      </c>
      <c r="O9" s="143"/>
      <c r="P9" s="29"/>
    </row>
    <row r="10" spans="1:16" s="19" customFormat="1" ht="18.75" customHeight="1">
      <c r="A10" s="22">
        <v>3</v>
      </c>
      <c r="B10" s="66"/>
      <c r="C10" s="113"/>
      <c r="D10" s="138"/>
      <c r="E10" s="139"/>
      <c r="F10" s="149"/>
      <c r="G10" s="67"/>
      <c r="H10" s="26"/>
      <c r="I10" s="27">
        <v>3</v>
      </c>
      <c r="J10" s="28" t="s">
        <v>78</v>
      </c>
      <c r="K10" s="29">
        <f>IF(ISERROR(VLOOKUP(J10,#REF!,2,0)),"",(VLOOKUP(J10,#REF!,2,0)))</f>
      </c>
      <c r="L10" s="30">
        <f>IF(ISERROR(VLOOKUP(J10,#REF!,4,0)),"",(VLOOKUP(J10,#REF!,4,0)))</f>
      </c>
      <c r="M10" s="56">
        <f>IF(ISERROR(VLOOKUP(J10,#REF!,5,0)),"",(VLOOKUP(J10,#REF!,5,0)))</f>
      </c>
      <c r="N10" s="56">
        <f>IF(ISERROR(VLOOKUP(J10,#REF!,6,0)),"",(VLOOKUP(J10,#REF!,6,0)))</f>
      </c>
      <c r="O10" s="143"/>
      <c r="P10" s="29"/>
    </row>
    <row r="11" spans="1:16" s="19" customFormat="1" ht="18.75" customHeight="1">
      <c r="A11" s="22">
        <v>4</v>
      </c>
      <c r="B11" s="66"/>
      <c r="C11" s="113"/>
      <c r="D11" s="138"/>
      <c r="E11" s="139"/>
      <c r="F11" s="149"/>
      <c r="G11" s="67"/>
      <c r="H11" s="26"/>
      <c r="I11" s="27">
        <v>4</v>
      </c>
      <c r="J11" s="28" t="s">
        <v>79</v>
      </c>
      <c r="K11" s="29">
        <f>IF(ISERROR(VLOOKUP(J11,#REF!,2,0)),"",(VLOOKUP(J11,#REF!,2,0)))</f>
      </c>
      <c r="L11" s="30">
        <f>IF(ISERROR(VLOOKUP(J11,#REF!,4,0)),"",(VLOOKUP(J11,#REF!,4,0)))</f>
      </c>
      <c r="M11" s="56">
        <f>IF(ISERROR(VLOOKUP(J11,#REF!,5,0)),"",(VLOOKUP(J11,#REF!,5,0)))</f>
      </c>
      <c r="N11" s="56">
        <f>IF(ISERROR(VLOOKUP(J11,#REF!,6,0)),"",(VLOOKUP(J11,#REF!,6,0)))</f>
      </c>
      <c r="O11" s="143"/>
      <c r="P11" s="29"/>
    </row>
    <row r="12" spans="1:16" s="19" customFormat="1" ht="18.75" customHeight="1">
      <c r="A12" s="22">
        <v>5</v>
      </c>
      <c r="B12" s="66"/>
      <c r="C12" s="113"/>
      <c r="D12" s="138"/>
      <c r="E12" s="139"/>
      <c r="F12" s="149"/>
      <c r="G12" s="67"/>
      <c r="H12" s="26"/>
      <c r="I12" s="27">
        <v>5</v>
      </c>
      <c r="J12" s="28" t="s">
        <v>80</v>
      </c>
      <c r="K12" s="29">
        <f>IF(ISERROR(VLOOKUP(J12,#REF!,2,0)),"",(VLOOKUP(J12,#REF!,2,0)))</f>
      </c>
      <c r="L12" s="30">
        <f>IF(ISERROR(VLOOKUP(J12,#REF!,4,0)),"",(VLOOKUP(J12,#REF!,4,0)))</f>
      </c>
      <c r="M12" s="56">
        <f>IF(ISERROR(VLOOKUP(J12,#REF!,5,0)),"",(VLOOKUP(J12,#REF!,5,0)))</f>
      </c>
      <c r="N12" s="56">
        <f>IF(ISERROR(VLOOKUP(J12,#REF!,6,0)),"",(VLOOKUP(J12,#REF!,6,0)))</f>
      </c>
      <c r="O12" s="143"/>
      <c r="P12" s="29"/>
    </row>
    <row r="13" spans="1:16" s="19" customFormat="1" ht="18.75" customHeight="1">
      <c r="A13" s="22">
        <v>6</v>
      </c>
      <c r="B13" s="66"/>
      <c r="C13" s="113"/>
      <c r="D13" s="138"/>
      <c r="E13" s="139"/>
      <c r="F13" s="149"/>
      <c r="G13" s="67"/>
      <c r="H13" s="26"/>
      <c r="I13" s="27">
        <v>6</v>
      </c>
      <c r="J13" s="28" t="s">
        <v>81</v>
      </c>
      <c r="K13" s="29">
        <f>IF(ISERROR(VLOOKUP(J13,#REF!,2,0)),"",(VLOOKUP(J13,#REF!,2,0)))</f>
      </c>
      <c r="L13" s="30">
        <f>IF(ISERROR(VLOOKUP(J13,#REF!,4,0)),"",(VLOOKUP(J13,#REF!,4,0)))</f>
      </c>
      <c r="M13" s="56">
        <f>IF(ISERROR(VLOOKUP(J13,#REF!,5,0)),"",(VLOOKUP(J13,#REF!,5,0)))</f>
      </c>
      <c r="N13" s="56">
        <f>IF(ISERROR(VLOOKUP(J13,#REF!,6,0)),"",(VLOOKUP(J13,#REF!,6,0)))</f>
      </c>
      <c r="O13" s="143"/>
      <c r="P13" s="29"/>
    </row>
    <row r="14" spans="1:16" s="19" customFormat="1" ht="18.75" customHeight="1">
      <c r="A14" s="22">
        <v>7</v>
      </c>
      <c r="B14" s="66"/>
      <c r="C14" s="113"/>
      <c r="D14" s="138"/>
      <c r="E14" s="139"/>
      <c r="F14" s="149"/>
      <c r="G14" s="67"/>
      <c r="H14" s="26"/>
      <c r="I14" s="302" t="s">
        <v>16</v>
      </c>
      <c r="J14" s="303"/>
      <c r="K14" s="303"/>
      <c r="L14" s="303"/>
      <c r="M14" s="303"/>
      <c r="N14" s="303"/>
      <c r="O14" s="303"/>
      <c r="P14" s="304"/>
    </row>
    <row r="15" spans="1:16" s="19" customFormat="1" ht="24.75" customHeight="1">
      <c r="A15" s="22">
        <v>8</v>
      </c>
      <c r="B15" s="66"/>
      <c r="C15" s="113"/>
      <c r="D15" s="138"/>
      <c r="E15" s="139"/>
      <c r="F15" s="149"/>
      <c r="G15" s="67"/>
      <c r="H15" s="26"/>
      <c r="I15" s="55" t="s">
        <v>11</v>
      </c>
      <c r="J15" s="55" t="s">
        <v>110</v>
      </c>
      <c r="K15" s="55" t="s">
        <v>109</v>
      </c>
      <c r="L15" s="115" t="s">
        <v>12</v>
      </c>
      <c r="M15" s="116" t="s">
        <v>13</v>
      </c>
      <c r="N15" s="116" t="s">
        <v>35</v>
      </c>
      <c r="O15" s="142" t="s">
        <v>14</v>
      </c>
      <c r="P15" s="55" t="s">
        <v>22</v>
      </c>
    </row>
    <row r="16" spans="1:16" s="19" customFormat="1" ht="18.75" customHeight="1">
      <c r="A16" s="22">
        <v>9</v>
      </c>
      <c r="B16" s="66"/>
      <c r="C16" s="113"/>
      <c r="D16" s="138"/>
      <c r="E16" s="139"/>
      <c r="F16" s="149"/>
      <c r="G16" s="67"/>
      <c r="H16" s="26"/>
      <c r="I16" s="27">
        <v>1</v>
      </c>
      <c r="J16" s="28" t="s">
        <v>82</v>
      </c>
      <c r="K16" s="29">
        <f>IF(ISERROR(VLOOKUP(J16,#REF!,2,0)),"",(VLOOKUP(J16,#REF!,2,0)))</f>
      </c>
      <c r="L16" s="30">
        <f>IF(ISERROR(VLOOKUP(J16,#REF!,4,0)),"",(VLOOKUP(J16,#REF!,4,0)))</f>
      </c>
      <c r="M16" s="56">
        <f>IF(ISERROR(VLOOKUP(J16,#REF!,5,0)),"",(VLOOKUP(J16,#REF!,5,0)))</f>
      </c>
      <c r="N16" s="56">
        <f>IF(ISERROR(VLOOKUP(J16,#REF!,6,0)),"",(VLOOKUP(J16,#REF!,6,0)))</f>
      </c>
      <c r="O16" s="143"/>
      <c r="P16" s="29"/>
    </row>
    <row r="17" spans="1:16" s="19" customFormat="1" ht="18.75" customHeight="1">
      <c r="A17" s="22">
        <v>10</v>
      </c>
      <c r="B17" s="66"/>
      <c r="C17" s="113"/>
      <c r="D17" s="138"/>
      <c r="E17" s="139"/>
      <c r="F17" s="149"/>
      <c r="G17" s="67"/>
      <c r="H17" s="26"/>
      <c r="I17" s="27">
        <v>2</v>
      </c>
      <c r="J17" s="28" t="s">
        <v>83</v>
      </c>
      <c r="K17" s="29">
        <f>IF(ISERROR(VLOOKUP(J17,#REF!,2,0)),"",(VLOOKUP(J17,#REF!,2,0)))</f>
      </c>
      <c r="L17" s="30">
        <f>IF(ISERROR(VLOOKUP(J17,#REF!,4,0)),"",(VLOOKUP(J17,#REF!,4,0)))</f>
      </c>
      <c r="M17" s="56">
        <f>IF(ISERROR(VLOOKUP(J17,#REF!,5,0)),"",(VLOOKUP(J17,#REF!,5,0)))</f>
      </c>
      <c r="N17" s="56">
        <f>IF(ISERROR(VLOOKUP(J17,#REF!,6,0)),"",(VLOOKUP(J17,#REF!,6,0)))</f>
      </c>
      <c r="O17" s="143"/>
      <c r="P17" s="29"/>
    </row>
    <row r="18" spans="1:16" s="19" customFormat="1" ht="18.75" customHeight="1">
      <c r="A18" s="22">
        <v>11</v>
      </c>
      <c r="B18" s="66"/>
      <c r="C18" s="113"/>
      <c r="D18" s="138"/>
      <c r="E18" s="139"/>
      <c r="F18" s="149"/>
      <c r="G18" s="67"/>
      <c r="H18" s="26"/>
      <c r="I18" s="27">
        <v>3</v>
      </c>
      <c r="J18" s="28" t="s">
        <v>84</v>
      </c>
      <c r="K18" s="29">
        <f>IF(ISERROR(VLOOKUP(J18,#REF!,2,0)),"",(VLOOKUP(J18,#REF!,2,0)))</f>
      </c>
      <c r="L18" s="30">
        <f>IF(ISERROR(VLOOKUP(J18,#REF!,4,0)),"",(VLOOKUP(J18,#REF!,4,0)))</f>
      </c>
      <c r="M18" s="56">
        <f>IF(ISERROR(VLOOKUP(J18,#REF!,5,0)),"",(VLOOKUP(J18,#REF!,5,0)))</f>
      </c>
      <c r="N18" s="56">
        <f>IF(ISERROR(VLOOKUP(J18,#REF!,6,0)),"",(VLOOKUP(J18,#REF!,6,0)))</f>
      </c>
      <c r="O18" s="143"/>
      <c r="P18" s="29"/>
    </row>
    <row r="19" spans="1:16" s="19" customFormat="1" ht="18.75" customHeight="1">
      <c r="A19" s="22">
        <v>12</v>
      </c>
      <c r="B19" s="66"/>
      <c r="C19" s="113"/>
      <c r="D19" s="138"/>
      <c r="E19" s="139"/>
      <c r="F19" s="149"/>
      <c r="G19" s="67"/>
      <c r="H19" s="26"/>
      <c r="I19" s="27">
        <v>4</v>
      </c>
      <c r="J19" s="28" t="s">
        <v>85</v>
      </c>
      <c r="K19" s="29">
        <f>IF(ISERROR(VLOOKUP(J19,#REF!,2,0)),"",(VLOOKUP(J19,#REF!,2,0)))</f>
      </c>
      <c r="L19" s="30">
        <f>IF(ISERROR(VLOOKUP(J19,#REF!,4,0)),"",(VLOOKUP(J19,#REF!,4,0)))</f>
      </c>
      <c r="M19" s="56">
        <f>IF(ISERROR(VLOOKUP(J19,#REF!,5,0)),"",(VLOOKUP(J19,#REF!,5,0)))</f>
      </c>
      <c r="N19" s="56">
        <f>IF(ISERROR(VLOOKUP(J19,#REF!,6,0)),"",(VLOOKUP(J19,#REF!,6,0)))</f>
      </c>
      <c r="O19" s="143"/>
      <c r="P19" s="29"/>
    </row>
    <row r="20" spans="1:16" s="19" customFormat="1" ht="18.75" customHeight="1">
      <c r="A20" s="22">
        <v>13</v>
      </c>
      <c r="B20" s="66"/>
      <c r="C20" s="113"/>
      <c r="D20" s="138"/>
      <c r="E20" s="139"/>
      <c r="F20" s="149"/>
      <c r="G20" s="67"/>
      <c r="H20" s="26"/>
      <c r="I20" s="27">
        <v>5</v>
      </c>
      <c r="J20" s="28" t="s">
        <v>86</v>
      </c>
      <c r="K20" s="29">
        <f>IF(ISERROR(VLOOKUP(J20,#REF!,2,0)),"",(VLOOKUP(J20,#REF!,2,0)))</f>
      </c>
      <c r="L20" s="30">
        <f>IF(ISERROR(VLOOKUP(J20,#REF!,4,0)),"",(VLOOKUP(J20,#REF!,4,0)))</f>
      </c>
      <c r="M20" s="56">
        <f>IF(ISERROR(VLOOKUP(J20,#REF!,5,0)),"",(VLOOKUP(J20,#REF!,5,0)))</f>
      </c>
      <c r="N20" s="56">
        <f>IF(ISERROR(VLOOKUP(J20,#REF!,6,0)),"",(VLOOKUP(J20,#REF!,6,0)))</f>
      </c>
      <c r="O20" s="143"/>
      <c r="P20" s="29"/>
    </row>
    <row r="21" spans="1:16" s="19" customFormat="1" ht="18.75" customHeight="1">
      <c r="A21" s="22">
        <v>14</v>
      </c>
      <c r="B21" s="66"/>
      <c r="C21" s="113"/>
      <c r="D21" s="138"/>
      <c r="E21" s="139"/>
      <c r="F21" s="149"/>
      <c r="G21" s="67"/>
      <c r="H21" s="26"/>
      <c r="I21" s="27">
        <v>6</v>
      </c>
      <c r="J21" s="28" t="s">
        <v>87</v>
      </c>
      <c r="K21" s="29">
        <f>IF(ISERROR(VLOOKUP(J21,#REF!,2,0)),"",(VLOOKUP(J21,#REF!,2,0)))</f>
      </c>
      <c r="L21" s="30">
        <f>IF(ISERROR(VLOOKUP(J21,#REF!,4,0)),"",(VLOOKUP(J21,#REF!,4,0)))</f>
      </c>
      <c r="M21" s="56">
        <f>IF(ISERROR(VLOOKUP(J21,#REF!,5,0)),"",(VLOOKUP(J21,#REF!,5,0)))</f>
      </c>
      <c r="N21" s="56">
        <f>IF(ISERROR(VLOOKUP(J21,#REF!,6,0)),"",(VLOOKUP(J21,#REF!,6,0)))</f>
      </c>
      <c r="O21" s="143"/>
      <c r="P21" s="29"/>
    </row>
    <row r="22" spans="1:16" s="19" customFormat="1" ht="18.75" customHeight="1">
      <c r="A22" s="22">
        <v>15</v>
      </c>
      <c r="B22" s="66"/>
      <c r="C22" s="113"/>
      <c r="D22" s="138"/>
      <c r="E22" s="139"/>
      <c r="F22" s="149"/>
      <c r="G22" s="67"/>
      <c r="H22" s="26"/>
      <c r="I22" s="302" t="s">
        <v>17</v>
      </c>
      <c r="J22" s="303"/>
      <c r="K22" s="303"/>
      <c r="L22" s="303"/>
      <c r="M22" s="303"/>
      <c r="N22" s="303"/>
      <c r="O22" s="303"/>
      <c r="P22" s="304"/>
    </row>
    <row r="23" spans="1:16" s="19" customFormat="1" ht="26.25" customHeight="1">
      <c r="A23" s="22">
        <v>16</v>
      </c>
      <c r="B23" s="66"/>
      <c r="C23" s="113"/>
      <c r="D23" s="138"/>
      <c r="E23" s="139"/>
      <c r="F23" s="149"/>
      <c r="G23" s="67"/>
      <c r="H23" s="26"/>
      <c r="I23" s="55" t="s">
        <v>11</v>
      </c>
      <c r="J23" s="55" t="s">
        <v>110</v>
      </c>
      <c r="K23" s="55" t="s">
        <v>109</v>
      </c>
      <c r="L23" s="115" t="s">
        <v>12</v>
      </c>
      <c r="M23" s="116" t="s">
        <v>13</v>
      </c>
      <c r="N23" s="116" t="s">
        <v>35</v>
      </c>
      <c r="O23" s="142" t="s">
        <v>14</v>
      </c>
      <c r="P23" s="55" t="s">
        <v>22</v>
      </c>
    </row>
    <row r="24" spans="1:16" s="19" customFormat="1" ht="18.75" customHeight="1">
      <c r="A24" s="22">
        <v>17</v>
      </c>
      <c r="B24" s="66"/>
      <c r="C24" s="113"/>
      <c r="D24" s="138"/>
      <c r="E24" s="139"/>
      <c r="F24" s="149"/>
      <c r="G24" s="67"/>
      <c r="H24" s="26"/>
      <c r="I24" s="27">
        <v>1</v>
      </c>
      <c r="J24" s="28" t="s">
        <v>88</v>
      </c>
      <c r="K24" s="29">
        <f>IF(ISERROR(VLOOKUP(J24,#REF!,2,0)),"",(VLOOKUP(J24,#REF!,2,0)))</f>
      </c>
      <c r="L24" s="30">
        <f>IF(ISERROR(VLOOKUP(J24,#REF!,4,0)),"",(VLOOKUP(J24,#REF!,4,0)))</f>
      </c>
      <c r="M24" s="56">
        <f>IF(ISERROR(VLOOKUP(J24,#REF!,5,0)),"",(VLOOKUP(J24,#REF!,5,0)))</f>
      </c>
      <c r="N24" s="56">
        <f>IF(ISERROR(VLOOKUP(J24,#REF!,6,0)),"",(VLOOKUP(J24,#REF!,6,0)))</f>
      </c>
      <c r="O24" s="143"/>
      <c r="P24" s="29"/>
    </row>
    <row r="25" spans="1:16" s="19" customFormat="1" ht="18.75" customHeight="1">
      <c r="A25" s="22">
        <v>18</v>
      </c>
      <c r="B25" s="66"/>
      <c r="C25" s="113"/>
      <c r="D25" s="138"/>
      <c r="E25" s="139"/>
      <c r="F25" s="149"/>
      <c r="G25" s="67"/>
      <c r="H25" s="26"/>
      <c r="I25" s="27">
        <v>2</v>
      </c>
      <c r="J25" s="28" t="s">
        <v>89</v>
      </c>
      <c r="K25" s="29">
        <f>IF(ISERROR(VLOOKUP(J25,#REF!,2,0)),"",(VLOOKUP(J25,#REF!,2,0)))</f>
      </c>
      <c r="L25" s="30">
        <f>IF(ISERROR(VLOOKUP(J25,#REF!,4,0)),"",(VLOOKUP(J25,#REF!,4,0)))</f>
      </c>
      <c r="M25" s="56">
        <f>IF(ISERROR(VLOOKUP(J25,#REF!,5,0)),"",(VLOOKUP(J25,#REF!,5,0)))</f>
      </c>
      <c r="N25" s="56">
        <f>IF(ISERROR(VLOOKUP(J25,#REF!,6,0)),"",(VLOOKUP(J25,#REF!,6,0)))</f>
      </c>
      <c r="O25" s="143"/>
      <c r="P25" s="29"/>
    </row>
    <row r="26" spans="1:16" s="19" customFormat="1" ht="18.75" customHeight="1">
      <c r="A26" s="22">
        <v>19</v>
      </c>
      <c r="B26" s="66"/>
      <c r="C26" s="113"/>
      <c r="D26" s="138"/>
      <c r="E26" s="139"/>
      <c r="F26" s="149"/>
      <c r="G26" s="67"/>
      <c r="H26" s="26"/>
      <c r="I26" s="27">
        <v>3</v>
      </c>
      <c r="J26" s="28" t="s">
        <v>90</v>
      </c>
      <c r="K26" s="29">
        <f>IF(ISERROR(VLOOKUP(J26,#REF!,2,0)),"",(VLOOKUP(J26,#REF!,2,0)))</f>
      </c>
      <c r="L26" s="30">
        <f>IF(ISERROR(VLOOKUP(J26,#REF!,4,0)),"",(VLOOKUP(J26,#REF!,4,0)))</f>
      </c>
      <c r="M26" s="56">
        <f>IF(ISERROR(VLOOKUP(J26,#REF!,5,0)),"",(VLOOKUP(J26,#REF!,5,0)))</f>
      </c>
      <c r="N26" s="56">
        <f>IF(ISERROR(VLOOKUP(J26,#REF!,6,0)),"",(VLOOKUP(J26,#REF!,6,0)))</f>
      </c>
      <c r="O26" s="143"/>
      <c r="P26" s="29"/>
    </row>
    <row r="27" spans="1:16" s="19" customFormat="1" ht="18.75" customHeight="1">
      <c r="A27" s="22">
        <v>20</v>
      </c>
      <c r="B27" s="66"/>
      <c r="C27" s="113"/>
      <c r="D27" s="138"/>
      <c r="E27" s="139"/>
      <c r="F27" s="149"/>
      <c r="G27" s="67"/>
      <c r="H27" s="26"/>
      <c r="I27" s="27">
        <v>4</v>
      </c>
      <c r="J27" s="28" t="s">
        <v>91</v>
      </c>
      <c r="K27" s="29">
        <f>IF(ISERROR(VLOOKUP(J27,#REF!,2,0)),"",(VLOOKUP(J27,#REF!,2,0)))</f>
      </c>
      <c r="L27" s="30">
        <f>IF(ISERROR(VLOOKUP(J27,#REF!,4,0)),"",(VLOOKUP(J27,#REF!,4,0)))</f>
      </c>
      <c r="M27" s="56">
        <f>IF(ISERROR(VLOOKUP(J27,#REF!,5,0)),"",(VLOOKUP(J27,#REF!,5,0)))</f>
      </c>
      <c r="N27" s="56">
        <f>IF(ISERROR(VLOOKUP(J27,#REF!,6,0)),"",(VLOOKUP(J27,#REF!,6,0)))</f>
      </c>
      <c r="O27" s="143"/>
      <c r="P27" s="29"/>
    </row>
    <row r="28" spans="1:16" s="19" customFormat="1" ht="18.75" customHeight="1">
      <c r="A28" s="22">
        <v>21</v>
      </c>
      <c r="B28" s="66"/>
      <c r="C28" s="113"/>
      <c r="D28" s="138"/>
      <c r="E28" s="139"/>
      <c r="F28" s="149"/>
      <c r="G28" s="67"/>
      <c r="H28" s="26"/>
      <c r="I28" s="27">
        <v>5</v>
      </c>
      <c r="J28" s="28" t="s">
        <v>92</v>
      </c>
      <c r="K28" s="29">
        <f>IF(ISERROR(VLOOKUP(J28,#REF!,2,0)),"",(VLOOKUP(J28,#REF!,2,0)))</f>
      </c>
      <c r="L28" s="30">
        <f>IF(ISERROR(VLOOKUP(J28,#REF!,4,0)),"",(VLOOKUP(J28,#REF!,4,0)))</f>
      </c>
      <c r="M28" s="56">
        <f>IF(ISERROR(VLOOKUP(J28,#REF!,5,0)),"",(VLOOKUP(J28,#REF!,5,0)))</f>
      </c>
      <c r="N28" s="56">
        <f>IF(ISERROR(VLOOKUP(J28,#REF!,6,0)),"",(VLOOKUP(J28,#REF!,6,0)))</f>
      </c>
      <c r="O28" s="143"/>
      <c r="P28" s="29"/>
    </row>
    <row r="29" spans="1:16" s="19" customFormat="1" ht="18.75" customHeight="1">
      <c r="A29" s="22">
        <v>22</v>
      </c>
      <c r="B29" s="66"/>
      <c r="C29" s="113"/>
      <c r="D29" s="138"/>
      <c r="E29" s="139"/>
      <c r="F29" s="149"/>
      <c r="G29" s="67"/>
      <c r="H29" s="26"/>
      <c r="I29" s="27">
        <v>6</v>
      </c>
      <c r="J29" s="28" t="s">
        <v>93</v>
      </c>
      <c r="K29" s="29">
        <f>IF(ISERROR(VLOOKUP(J29,#REF!,2,0)),"",(VLOOKUP(J29,#REF!,2,0)))</f>
      </c>
      <c r="L29" s="30">
        <f>IF(ISERROR(VLOOKUP(J29,#REF!,4,0)),"",(VLOOKUP(J29,#REF!,4,0)))</f>
      </c>
      <c r="M29" s="56">
        <f>IF(ISERROR(VLOOKUP(J29,#REF!,5,0)),"",(VLOOKUP(J29,#REF!,5,0)))</f>
      </c>
      <c r="N29" s="56">
        <f>IF(ISERROR(VLOOKUP(J29,#REF!,6,0)),"",(VLOOKUP(J29,#REF!,6,0)))</f>
      </c>
      <c r="O29" s="143"/>
      <c r="P29" s="29"/>
    </row>
    <row r="30" spans="1:16" s="19" customFormat="1" ht="18.75" customHeight="1">
      <c r="A30" s="22">
        <v>23</v>
      </c>
      <c r="B30" s="66"/>
      <c r="C30" s="113"/>
      <c r="D30" s="138"/>
      <c r="E30" s="139"/>
      <c r="F30" s="149"/>
      <c r="G30" s="67"/>
      <c r="H30" s="26"/>
      <c r="I30" s="302" t="s">
        <v>32</v>
      </c>
      <c r="J30" s="303"/>
      <c r="K30" s="303"/>
      <c r="L30" s="303"/>
      <c r="M30" s="303"/>
      <c r="N30" s="303"/>
      <c r="O30" s="303"/>
      <c r="P30" s="304"/>
    </row>
    <row r="31" spans="1:16" s="19" customFormat="1" ht="24" customHeight="1">
      <c r="A31" s="22">
        <v>24</v>
      </c>
      <c r="B31" s="66"/>
      <c r="C31" s="113"/>
      <c r="D31" s="138"/>
      <c r="E31" s="139"/>
      <c r="F31" s="149"/>
      <c r="G31" s="67"/>
      <c r="H31" s="26"/>
      <c r="I31" s="55" t="s">
        <v>11</v>
      </c>
      <c r="J31" s="55" t="s">
        <v>110</v>
      </c>
      <c r="K31" s="55" t="s">
        <v>109</v>
      </c>
      <c r="L31" s="115" t="s">
        <v>12</v>
      </c>
      <c r="M31" s="116" t="s">
        <v>13</v>
      </c>
      <c r="N31" s="116" t="s">
        <v>35</v>
      </c>
      <c r="O31" s="142" t="s">
        <v>14</v>
      </c>
      <c r="P31" s="55" t="s">
        <v>22</v>
      </c>
    </row>
    <row r="32" spans="1:16" s="19" customFormat="1" ht="18.75" customHeight="1">
      <c r="A32" s="22">
        <v>25</v>
      </c>
      <c r="B32" s="66"/>
      <c r="C32" s="113"/>
      <c r="D32" s="138"/>
      <c r="E32" s="139"/>
      <c r="F32" s="149"/>
      <c r="G32" s="67"/>
      <c r="H32" s="26"/>
      <c r="I32" s="27">
        <v>1</v>
      </c>
      <c r="J32" s="28" t="s">
        <v>94</v>
      </c>
      <c r="K32" s="29">
        <f>IF(ISERROR(VLOOKUP(J32,#REF!,2,0)),"",(VLOOKUP(J32,#REF!,2,0)))</f>
      </c>
      <c r="L32" s="30">
        <f>IF(ISERROR(VLOOKUP(J32,#REF!,4,0)),"",(VLOOKUP(J32,#REF!,4,0)))</f>
      </c>
      <c r="M32" s="56">
        <f>IF(ISERROR(VLOOKUP(J32,#REF!,5,0)),"",(VLOOKUP(J32,#REF!,5,0)))</f>
      </c>
      <c r="N32" s="56">
        <f>IF(ISERROR(VLOOKUP(J32,#REF!,6,0)),"",(VLOOKUP(J32,#REF!,6,0)))</f>
      </c>
      <c r="O32" s="143"/>
      <c r="P32" s="29"/>
    </row>
    <row r="33" spans="1:16" s="19" customFormat="1" ht="18.75" customHeight="1">
      <c r="A33" s="22">
        <v>26</v>
      </c>
      <c r="B33" s="66"/>
      <c r="C33" s="113"/>
      <c r="D33" s="138"/>
      <c r="E33" s="139"/>
      <c r="F33" s="149"/>
      <c r="G33" s="67"/>
      <c r="H33" s="26"/>
      <c r="I33" s="27">
        <v>2</v>
      </c>
      <c r="J33" s="28" t="s">
        <v>95</v>
      </c>
      <c r="K33" s="29">
        <f>IF(ISERROR(VLOOKUP(J33,#REF!,2,0)),"",(VLOOKUP(J33,#REF!,2,0)))</f>
      </c>
      <c r="L33" s="30">
        <f>IF(ISERROR(VLOOKUP(J33,#REF!,4,0)),"",(VLOOKUP(J33,#REF!,4,0)))</f>
      </c>
      <c r="M33" s="56">
        <f>IF(ISERROR(VLOOKUP(J33,#REF!,5,0)),"",(VLOOKUP(J33,#REF!,5,0)))</f>
      </c>
      <c r="N33" s="56">
        <f>IF(ISERROR(VLOOKUP(J33,#REF!,6,0)),"",(VLOOKUP(J33,#REF!,6,0)))</f>
      </c>
      <c r="O33" s="143"/>
      <c r="P33" s="29"/>
    </row>
    <row r="34" spans="1:16" s="19" customFormat="1" ht="18.75" customHeight="1">
      <c r="A34" s="22">
        <v>27</v>
      </c>
      <c r="B34" s="66"/>
      <c r="C34" s="113"/>
      <c r="D34" s="138"/>
      <c r="E34" s="139"/>
      <c r="F34" s="149"/>
      <c r="G34" s="67"/>
      <c r="H34" s="26"/>
      <c r="I34" s="27">
        <v>3</v>
      </c>
      <c r="J34" s="28" t="s">
        <v>96</v>
      </c>
      <c r="K34" s="29">
        <f>IF(ISERROR(VLOOKUP(J34,#REF!,2,0)),"",(VLOOKUP(J34,#REF!,2,0)))</f>
      </c>
      <c r="L34" s="30">
        <f>IF(ISERROR(VLOOKUP(J34,#REF!,4,0)),"",(VLOOKUP(J34,#REF!,4,0)))</f>
      </c>
      <c r="M34" s="56">
        <f>IF(ISERROR(VLOOKUP(J34,#REF!,5,0)),"",(VLOOKUP(J34,#REF!,5,0)))</f>
      </c>
      <c r="N34" s="56">
        <f>IF(ISERROR(VLOOKUP(J34,#REF!,6,0)),"",(VLOOKUP(J34,#REF!,6,0)))</f>
      </c>
      <c r="O34" s="143"/>
      <c r="P34" s="29"/>
    </row>
    <row r="35" spans="1:16" s="19" customFormat="1" ht="18.75" customHeight="1">
      <c r="A35" s="22">
        <v>28</v>
      </c>
      <c r="B35" s="66"/>
      <c r="C35" s="113"/>
      <c r="D35" s="138"/>
      <c r="E35" s="139"/>
      <c r="F35" s="149"/>
      <c r="G35" s="67"/>
      <c r="H35" s="26"/>
      <c r="I35" s="27">
        <v>4</v>
      </c>
      <c r="J35" s="28" t="s">
        <v>97</v>
      </c>
      <c r="K35" s="29">
        <f>IF(ISERROR(VLOOKUP(J35,#REF!,2,0)),"",(VLOOKUP(J35,#REF!,2,0)))</f>
      </c>
      <c r="L35" s="30">
        <f>IF(ISERROR(VLOOKUP(J35,#REF!,4,0)),"",(VLOOKUP(J35,#REF!,4,0)))</f>
      </c>
      <c r="M35" s="56">
        <f>IF(ISERROR(VLOOKUP(J35,#REF!,5,0)),"",(VLOOKUP(J35,#REF!,5,0)))</f>
      </c>
      <c r="N35" s="56">
        <f>IF(ISERROR(VLOOKUP(J35,#REF!,6,0)),"",(VLOOKUP(J35,#REF!,6,0)))</f>
      </c>
      <c r="O35" s="143"/>
      <c r="P35" s="29"/>
    </row>
    <row r="36" spans="1:16" s="19" customFormat="1" ht="18.75" customHeight="1">
      <c r="A36" s="22">
        <v>29</v>
      </c>
      <c r="B36" s="66"/>
      <c r="C36" s="113"/>
      <c r="D36" s="138"/>
      <c r="E36" s="139"/>
      <c r="F36" s="149"/>
      <c r="G36" s="67"/>
      <c r="H36" s="26"/>
      <c r="I36" s="27">
        <v>5</v>
      </c>
      <c r="J36" s="28" t="s">
        <v>98</v>
      </c>
      <c r="K36" s="29">
        <f>IF(ISERROR(VLOOKUP(J36,#REF!,2,0)),"",(VLOOKUP(J36,#REF!,2,0)))</f>
      </c>
      <c r="L36" s="30">
        <f>IF(ISERROR(VLOOKUP(J36,#REF!,4,0)),"",(VLOOKUP(J36,#REF!,4,0)))</f>
      </c>
      <c r="M36" s="56">
        <f>IF(ISERROR(VLOOKUP(J36,#REF!,5,0)),"",(VLOOKUP(J36,#REF!,5,0)))</f>
      </c>
      <c r="N36" s="56">
        <f>IF(ISERROR(VLOOKUP(J36,#REF!,6,0)),"",(VLOOKUP(J36,#REF!,6,0)))</f>
      </c>
      <c r="O36" s="143"/>
      <c r="P36" s="29"/>
    </row>
    <row r="37" spans="1:16" s="19" customFormat="1" ht="18.75" customHeight="1">
      <c r="A37" s="22">
        <v>30</v>
      </c>
      <c r="B37" s="66"/>
      <c r="C37" s="113"/>
      <c r="D37" s="138"/>
      <c r="E37" s="139"/>
      <c r="F37" s="149"/>
      <c r="G37" s="67"/>
      <c r="H37" s="26"/>
      <c r="I37" s="27">
        <v>6</v>
      </c>
      <c r="J37" s="28" t="s">
        <v>99</v>
      </c>
      <c r="K37" s="29">
        <f>IF(ISERROR(VLOOKUP(J37,#REF!,2,0)),"",(VLOOKUP(J37,#REF!,2,0)))</f>
      </c>
      <c r="L37" s="30">
        <f>IF(ISERROR(VLOOKUP(J37,#REF!,4,0)),"",(VLOOKUP(J37,#REF!,4,0)))</f>
      </c>
      <c r="M37" s="56">
        <f>IF(ISERROR(VLOOKUP(J37,#REF!,5,0)),"",(VLOOKUP(J37,#REF!,5,0)))</f>
      </c>
      <c r="N37" s="56">
        <f>IF(ISERROR(VLOOKUP(J37,#REF!,6,0)),"",(VLOOKUP(J37,#REF!,6,0)))</f>
      </c>
      <c r="O37" s="143"/>
      <c r="P37" s="29"/>
    </row>
    <row r="38" spans="1:16" s="19" customFormat="1" ht="18.75" customHeight="1">
      <c r="A38" s="22">
        <v>31</v>
      </c>
      <c r="B38" s="66"/>
      <c r="C38" s="113"/>
      <c r="D38" s="138"/>
      <c r="E38" s="139"/>
      <c r="F38" s="149"/>
      <c r="G38" s="67"/>
      <c r="H38" s="26"/>
      <c r="I38" s="302" t="s">
        <v>33</v>
      </c>
      <c r="J38" s="303"/>
      <c r="K38" s="303"/>
      <c r="L38" s="303"/>
      <c r="M38" s="303"/>
      <c r="N38" s="303"/>
      <c r="O38" s="303"/>
      <c r="P38" s="304"/>
    </row>
    <row r="39" spans="1:16" s="19" customFormat="1" ht="24" customHeight="1">
      <c r="A39" s="22">
        <v>32</v>
      </c>
      <c r="B39" s="66"/>
      <c r="C39" s="113"/>
      <c r="D39" s="138"/>
      <c r="E39" s="139"/>
      <c r="F39" s="149"/>
      <c r="G39" s="67"/>
      <c r="H39" s="26"/>
      <c r="I39" s="55" t="s">
        <v>11</v>
      </c>
      <c r="J39" s="55" t="s">
        <v>110</v>
      </c>
      <c r="K39" s="55" t="s">
        <v>109</v>
      </c>
      <c r="L39" s="115" t="s">
        <v>12</v>
      </c>
      <c r="M39" s="116" t="s">
        <v>13</v>
      </c>
      <c r="N39" s="116" t="s">
        <v>35</v>
      </c>
      <c r="O39" s="142" t="s">
        <v>14</v>
      </c>
      <c r="P39" s="55" t="s">
        <v>22</v>
      </c>
    </row>
    <row r="40" spans="1:16" s="19" customFormat="1" ht="18.75" customHeight="1">
      <c r="A40" s="22">
        <v>33</v>
      </c>
      <c r="B40" s="66"/>
      <c r="C40" s="113"/>
      <c r="D40" s="138"/>
      <c r="E40" s="139"/>
      <c r="F40" s="149"/>
      <c r="G40" s="67"/>
      <c r="H40" s="26"/>
      <c r="I40" s="27">
        <v>1</v>
      </c>
      <c r="J40" s="28" t="s">
        <v>100</v>
      </c>
      <c r="K40" s="29">
        <f>IF(ISERROR(VLOOKUP(J40,#REF!,2,0)),"",(VLOOKUP(J40,#REF!,2,0)))</f>
      </c>
      <c r="L40" s="30">
        <f>IF(ISERROR(VLOOKUP(J40,#REF!,4,0)),"",(VLOOKUP(J40,#REF!,4,0)))</f>
      </c>
      <c r="M40" s="56">
        <f>IF(ISERROR(VLOOKUP(J40,#REF!,5,0)),"",(VLOOKUP(J40,#REF!,5,0)))</f>
      </c>
      <c r="N40" s="56">
        <f>IF(ISERROR(VLOOKUP(J40,#REF!,6,0)),"",(VLOOKUP(J40,#REF!,6,0)))</f>
      </c>
      <c r="O40" s="143"/>
      <c r="P40" s="29"/>
    </row>
    <row r="41" spans="1:16" s="19" customFormat="1" ht="18.75" customHeight="1">
      <c r="A41" s="22">
        <v>34</v>
      </c>
      <c r="B41" s="66"/>
      <c r="C41" s="113"/>
      <c r="D41" s="138"/>
      <c r="E41" s="139"/>
      <c r="F41" s="149"/>
      <c r="G41" s="67"/>
      <c r="H41" s="26"/>
      <c r="I41" s="27">
        <v>2</v>
      </c>
      <c r="J41" s="28" t="s">
        <v>101</v>
      </c>
      <c r="K41" s="29">
        <f>IF(ISERROR(VLOOKUP(J41,#REF!,2,0)),"",(VLOOKUP(J41,#REF!,2,0)))</f>
      </c>
      <c r="L41" s="30">
        <f>IF(ISERROR(VLOOKUP(J41,#REF!,4,0)),"",(VLOOKUP(J41,#REF!,4,0)))</f>
      </c>
      <c r="M41" s="56">
        <f>IF(ISERROR(VLOOKUP(J41,#REF!,5,0)),"",(VLOOKUP(J41,#REF!,5,0)))</f>
      </c>
      <c r="N41" s="56">
        <f>IF(ISERROR(VLOOKUP(J41,#REF!,6,0)),"",(VLOOKUP(J41,#REF!,6,0)))</f>
      </c>
      <c r="O41" s="143"/>
      <c r="P41" s="29"/>
    </row>
    <row r="42" spans="1:16" s="19" customFormat="1" ht="18.75" customHeight="1">
      <c r="A42" s="22">
        <v>35</v>
      </c>
      <c r="B42" s="66"/>
      <c r="C42" s="113"/>
      <c r="D42" s="138"/>
      <c r="E42" s="139"/>
      <c r="F42" s="149"/>
      <c r="G42" s="67"/>
      <c r="H42" s="26"/>
      <c r="I42" s="27">
        <v>3</v>
      </c>
      <c r="J42" s="28" t="s">
        <v>102</v>
      </c>
      <c r="K42" s="29">
        <f>IF(ISERROR(VLOOKUP(J42,#REF!,2,0)),"",(VLOOKUP(J42,#REF!,2,0)))</f>
      </c>
      <c r="L42" s="30">
        <f>IF(ISERROR(VLOOKUP(J42,#REF!,4,0)),"",(VLOOKUP(J42,#REF!,4,0)))</f>
      </c>
      <c r="M42" s="56">
        <f>IF(ISERROR(VLOOKUP(J42,#REF!,5,0)),"",(VLOOKUP(J42,#REF!,5,0)))</f>
      </c>
      <c r="N42" s="56">
        <f>IF(ISERROR(VLOOKUP(J42,#REF!,6,0)),"",(VLOOKUP(J42,#REF!,6,0)))</f>
      </c>
      <c r="O42" s="143"/>
      <c r="P42" s="29"/>
    </row>
    <row r="43" spans="1:16" s="19" customFormat="1" ht="18.75" customHeight="1">
      <c r="A43" s="22">
        <v>36</v>
      </c>
      <c r="B43" s="66"/>
      <c r="C43" s="113"/>
      <c r="D43" s="138"/>
      <c r="E43" s="139"/>
      <c r="F43" s="149"/>
      <c r="G43" s="67"/>
      <c r="H43" s="26"/>
      <c r="I43" s="27">
        <v>4</v>
      </c>
      <c r="J43" s="28" t="s">
        <v>103</v>
      </c>
      <c r="K43" s="29">
        <f>IF(ISERROR(VLOOKUP(J43,#REF!,2,0)),"",(VLOOKUP(J43,#REF!,2,0)))</f>
      </c>
      <c r="L43" s="30">
        <f>IF(ISERROR(VLOOKUP(J43,#REF!,4,0)),"",(VLOOKUP(J43,#REF!,4,0)))</f>
      </c>
      <c r="M43" s="56">
        <f>IF(ISERROR(VLOOKUP(J43,#REF!,5,0)),"",(VLOOKUP(J43,#REF!,5,0)))</f>
      </c>
      <c r="N43" s="56">
        <f>IF(ISERROR(VLOOKUP(J43,#REF!,6,0)),"",(VLOOKUP(J43,#REF!,6,0)))</f>
      </c>
      <c r="O43" s="143"/>
      <c r="P43" s="29"/>
    </row>
    <row r="44" spans="1:16" s="19" customFormat="1" ht="18.75" customHeight="1">
      <c r="A44" s="22">
        <v>37</v>
      </c>
      <c r="B44" s="66"/>
      <c r="C44" s="113"/>
      <c r="D44" s="138"/>
      <c r="E44" s="139"/>
      <c r="F44" s="149"/>
      <c r="G44" s="67"/>
      <c r="H44" s="26"/>
      <c r="I44" s="27">
        <v>5</v>
      </c>
      <c r="J44" s="28" t="s">
        <v>104</v>
      </c>
      <c r="K44" s="29">
        <f>IF(ISERROR(VLOOKUP(J44,#REF!,2,0)),"",(VLOOKUP(J44,#REF!,2,0)))</f>
      </c>
      <c r="L44" s="30">
        <f>IF(ISERROR(VLOOKUP(J44,#REF!,4,0)),"",(VLOOKUP(J44,#REF!,4,0)))</f>
      </c>
      <c r="M44" s="56">
        <f>IF(ISERROR(VLOOKUP(J44,#REF!,5,0)),"",(VLOOKUP(J44,#REF!,5,0)))</f>
      </c>
      <c r="N44" s="56">
        <f>IF(ISERROR(VLOOKUP(J44,#REF!,6,0)),"",(VLOOKUP(J44,#REF!,6,0)))</f>
      </c>
      <c r="O44" s="143"/>
      <c r="P44" s="29"/>
    </row>
    <row r="45" spans="1:16" s="19" customFormat="1" ht="18.75" customHeight="1">
      <c r="A45" s="22">
        <v>38</v>
      </c>
      <c r="B45" s="66"/>
      <c r="C45" s="113"/>
      <c r="D45" s="138"/>
      <c r="E45" s="139"/>
      <c r="F45" s="149"/>
      <c r="G45" s="67"/>
      <c r="H45" s="26"/>
      <c r="I45" s="27">
        <v>6</v>
      </c>
      <c r="J45" s="28" t="s">
        <v>105</v>
      </c>
      <c r="K45" s="29">
        <f>IF(ISERROR(VLOOKUP(J45,#REF!,2,0)),"",(VLOOKUP(J45,#REF!,2,0)))</f>
      </c>
      <c r="L45" s="30">
        <f>IF(ISERROR(VLOOKUP(J45,#REF!,4,0)),"",(VLOOKUP(J45,#REF!,4,0)))</f>
      </c>
      <c r="M45" s="56">
        <f>IF(ISERROR(VLOOKUP(J45,#REF!,5,0)),"",(VLOOKUP(J45,#REF!,5,0)))</f>
      </c>
      <c r="N45" s="56">
        <f>IF(ISERROR(VLOOKUP(J45,#REF!,6,0)),"",(VLOOKUP(J45,#REF!,6,0)))</f>
      </c>
      <c r="O45" s="143"/>
      <c r="P45" s="29"/>
    </row>
    <row r="46" spans="1:16" s="19" customFormat="1" ht="18.75" customHeight="1">
      <c r="A46" s="22">
        <v>39</v>
      </c>
      <c r="B46" s="66"/>
      <c r="C46" s="113"/>
      <c r="D46" s="138"/>
      <c r="E46" s="139"/>
      <c r="F46" s="149"/>
      <c r="G46" s="67"/>
      <c r="H46" s="26"/>
      <c r="I46" s="302" t="s">
        <v>34</v>
      </c>
      <c r="J46" s="303"/>
      <c r="K46" s="303"/>
      <c r="L46" s="303"/>
      <c r="M46" s="303"/>
      <c r="N46" s="303"/>
      <c r="O46" s="303"/>
      <c r="P46" s="304"/>
    </row>
    <row r="47" spans="1:16" s="19" customFormat="1" ht="24.75" customHeight="1">
      <c r="A47" s="22">
        <v>40</v>
      </c>
      <c r="B47" s="66"/>
      <c r="C47" s="113"/>
      <c r="D47" s="138"/>
      <c r="E47" s="139"/>
      <c r="F47" s="149"/>
      <c r="G47" s="67"/>
      <c r="H47" s="26"/>
      <c r="I47" s="55" t="s">
        <v>11</v>
      </c>
      <c r="J47" s="55" t="s">
        <v>110</v>
      </c>
      <c r="K47" s="55" t="s">
        <v>109</v>
      </c>
      <c r="L47" s="115" t="s">
        <v>12</v>
      </c>
      <c r="M47" s="116" t="s">
        <v>13</v>
      </c>
      <c r="N47" s="116" t="s">
        <v>35</v>
      </c>
      <c r="O47" s="142" t="s">
        <v>14</v>
      </c>
      <c r="P47" s="55" t="s">
        <v>22</v>
      </c>
    </row>
    <row r="48" spans="1:16" s="19" customFormat="1" ht="18.75" customHeight="1">
      <c r="A48" s="22">
        <v>41</v>
      </c>
      <c r="B48" s="66"/>
      <c r="C48" s="113"/>
      <c r="D48" s="138"/>
      <c r="E48" s="139"/>
      <c r="F48" s="149"/>
      <c r="G48" s="67"/>
      <c r="H48" s="26"/>
      <c r="I48" s="27">
        <v>1</v>
      </c>
      <c r="J48" s="28" t="s">
        <v>187</v>
      </c>
      <c r="K48" s="29">
        <f>IF(ISERROR(VLOOKUP(J48,#REF!,2,0)),"",(VLOOKUP(J48,#REF!,2,0)))</f>
      </c>
      <c r="L48" s="30">
        <f>IF(ISERROR(VLOOKUP(J48,#REF!,4,0)),"",(VLOOKUP(J48,#REF!,4,0)))</f>
      </c>
      <c r="M48" s="56">
        <f>IF(ISERROR(VLOOKUP(J48,#REF!,5,0)),"",(VLOOKUP(J48,#REF!,5,0)))</f>
      </c>
      <c r="N48" s="56">
        <f>IF(ISERROR(VLOOKUP(J48,#REF!,6,0)),"",(VLOOKUP(J48,#REF!,6,0)))</f>
      </c>
      <c r="O48" s="143"/>
      <c r="P48" s="29"/>
    </row>
    <row r="49" spans="1:16" s="19" customFormat="1" ht="18.75" customHeight="1">
      <c r="A49" s="22">
        <v>42</v>
      </c>
      <c r="B49" s="66"/>
      <c r="C49" s="113"/>
      <c r="D49" s="138"/>
      <c r="E49" s="139"/>
      <c r="F49" s="149"/>
      <c r="G49" s="67"/>
      <c r="H49" s="26"/>
      <c r="I49" s="27">
        <v>2</v>
      </c>
      <c r="J49" s="28" t="s">
        <v>188</v>
      </c>
      <c r="K49" s="29">
        <f>IF(ISERROR(VLOOKUP(J49,#REF!,2,0)),"",(VLOOKUP(J49,#REF!,2,0)))</f>
      </c>
      <c r="L49" s="30">
        <f>IF(ISERROR(VLOOKUP(J49,#REF!,4,0)),"",(VLOOKUP(J49,#REF!,4,0)))</f>
      </c>
      <c r="M49" s="56">
        <f>IF(ISERROR(VLOOKUP(J49,#REF!,5,0)),"",(VLOOKUP(J49,#REF!,5,0)))</f>
      </c>
      <c r="N49" s="56">
        <f>IF(ISERROR(VLOOKUP(J49,#REF!,6,0)),"",(VLOOKUP(J49,#REF!,6,0)))</f>
      </c>
      <c r="O49" s="143"/>
      <c r="P49" s="29"/>
    </row>
    <row r="50" spans="1:16" s="19" customFormat="1" ht="18.75" customHeight="1">
      <c r="A50" s="22">
        <v>43</v>
      </c>
      <c r="B50" s="66"/>
      <c r="C50" s="113"/>
      <c r="D50" s="138"/>
      <c r="E50" s="139"/>
      <c r="F50" s="149"/>
      <c r="G50" s="67"/>
      <c r="H50" s="26"/>
      <c r="I50" s="27">
        <v>3</v>
      </c>
      <c r="J50" s="28" t="s">
        <v>189</v>
      </c>
      <c r="K50" s="29">
        <f>IF(ISERROR(VLOOKUP(J50,#REF!,2,0)),"",(VLOOKUP(J50,#REF!,2,0)))</f>
      </c>
      <c r="L50" s="30">
        <f>IF(ISERROR(VLOOKUP(J50,#REF!,4,0)),"",(VLOOKUP(J50,#REF!,4,0)))</f>
      </c>
      <c r="M50" s="56">
        <f>IF(ISERROR(VLOOKUP(J50,#REF!,5,0)),"",(VLOOKUP(J50,#REF!,5,0)))</f>
      </c>
      <c r="N50" s="56">
        <f>IF(ISERROR(VLOOKUP(J50,#REF!,6,0)),"",(VLOOKUP(J50,#REF!,6,0)))</f>
      </c>
      <c r="O50" s="143"/>
      <c r="P50" s="29"/>
    </row>
    <row r="51" spans="1:16" s="19" customFormat="1" ht="18.75" customHeight="1">
      <c r="A51" s="22">
        <v>44</v>
      </c>
      <c r="B51" s="66"/>
      <c r="C51" s="113"/>
      <c r="D51" s="138"/>
      <c r="E51" s="139"/>
      <c r="F51" s="149"/>
      <c r="G51" s="67"/>
      <c r="H51" s="26"/>
      <c r="I51" s="27">
        <v>4</v>
      </c>
      <c r="J51" s="28" t="s">
        <v>190</v>
      </c>
      <c r="K51" s="29">
        <f>IF(ISERROR(VLOOKUP(J51,#REF!,2,0)),"",(VLOOKUP(J51,#REF!,2,0)))</f>
      </c>
      <c r="L51" s="30">
        <f>IF(ISERROR(VLOOKUP(J51,#REF!,4,0)),"",(VLOOKUP(J51,#REF!,4,0)))</f>
      </c>
      <c r="M51" s="56">
        <f>IF(ISERROR(VLOOKUP(J51,#REF!,5,0)),"",(VLOOKUP(J51,#REF!,5,0)))</f>
      </c>
      <c r="N51" s="56">
        <f>IF(ISERROR(VLOOKUP(J51,#REF!,6,0)),"",(VLOOKUP(J51,#REF!,6,0)))</f>
      </c>
      <c r="O51" s="143"/>
      <c r="P51" s="29"/>
    </row>
    <row r="52" spans="1:16" s="19" customFormat="1" ht="18.75" customHeight="1">
      <c r="A52" s="22">
        <v>45</v>
      </c>
      <c r="B52" s="66"/>
      <c r="C52" s="113"/>
      <c r="D52" s="138"/>
      <c r="E52" s="139"/>
      <c r="F52" s="149"/>
      <c r="G52" s="67"/>
      <c r="H52" s="26"/>
      <c r="I52" s="27">
        <v>5</v>
      </c>
      <c r="J52" s="28" t="s">
        <v>191</v>
      </c>
      <c r="K52" s="29">
        <f>IF(ISERROR(VLOOKUP(J52,#REF!,2,0)),"",(VLOOKUP(J52,#REF!,2,0)))</f>
      </c>
      <c r="L52" s="30">
        <f>IF(ISERROR(VLOOKUP(J52,#REF!,4,0)),"",(VLOOKUP(J52,#REF!,4,0)))</f>
      </c>
      <c r="M52" s="56">
        <f>IF(ISERROR(VLOOKUP(J52,#REF!,5,0)),"",(VLOOKUP(J52,#REF!,5,0)))</f>
      </c>
      <c r="N52" s="56">
        <f>IF(ISERROR(VLOOKUP(J52,#REF!,6,0)),"",(VLOOKUP(J52,#REF!,6,0)))</f>
      </c>
      <c r="O52" s="143"/>
      <c r="P52" s="29"/>
    </row>
    <row r="53" spans="1:16" s="19" customFormat="1" ht="18.75" customHeight="1">
      <c r="A53" s="22">
        <v>46</v>
      </c>
      <c r="B53" s="66"/>
      <c r="C53" s="113"/>
      <c r="D53" s="138"/>
      <c r="E53" s="139"/>
      <c r="F53" s="149"/>
      <c r="G53" s="67"/>
      <c r="H53" s="26"/>
      <c r="I53" s="27">
        <v>6</v>
      </c>
      <c r="J53" s="28" t="s">
        <v>192</v>
      </c>
      <c r="K53" s="29">
        <f>IF(ISERROR(VLOOKUP(J53,#REF!,2,0)),"",(VLOOKUP(J53,#REF!,2,0)))</f>
      </c>
      <c r="L53" s="30">
        <f>IF(ISERROR(VLOOKUP(J53,#REF!,4,0)),"",(VLOOKUP(J53,#REF!,4,0)))</f>
      </c>
      <c r="M53" s="56">
        <f>IF(ISERROR(VLOOKUP(J53,#REF!,5,0)),"",(VLOOKUP(J53,#REF!,5,0)))</f>
      </c>
      <c r="N53" s="56">
        <f>IF(ISERROR(VLOOKUP(J53,#REF!,6,0)),"",(VLOOKUP(J53,#REF!,6,0)))</f>
      </c>
      <c r="O53" s="143"/>
      <c r="P53" s="29"/>
    </row>
    <row r="54" spans="1:16" s="19" customFormat="1" ht="18.75" customHeight="1">
      <c r="A54" s="22">
        <v>47</v>
      </c>
      <c r="B54" s="66"/>
      <c r="C54" s="113"/>
      <c r="D54" s="138"/>
      <c r="E54" s="139"/>
      <c r="F54" s="149"/>
      <c r="G54" s="67"/>
      <c r="H54" s="26"/>
      <c r="I54" s="302" t="s">
        <v>36</v>
      </c>
      <c r="J54" s="303"/>
      <c r="K54" s="303"/>
      <c r="L54" s="303"/>
      <c r="M54" s="303"/>
      <c r="N54" s="303"/>
      <c r="O54" s="303"/>
      <c r="P54" s="304"/>
    </row>
    <row r="55" spans="1:16" s="19" customFormat="1" ht="24" customHeight="1">
      <c r="A55" s="22">
        <v>48</v>
      </c>
      <c r="B55" s="66"/>
      <c r="C55" s="113"/>
      <c r="D55" s="138"/>
      <c r="E55" s="139"/>
      <c r="F55" s="149"/>
      <c r="G55" s="67"/>
      <c r="H55" s="26"/>
      <c r="I55" s="55" t="s">
        <v>11</v>
      </c>
      <c r="J55" s="55" t="s">
        <v>110</v>
      </c>
      <c r="K55" s="55" t="s">
        <v>109</v>
      </c>
      <c r="L55" s="115" t="s">
        <v>12</v>
      </c>
      <c r="M55" s="116" t="s">
        <v>13</v>
      </c>
      <c r="N55" s="116" t="s">
        <v>35</v>
      </c>
      <c r="O55" s="142" t="s">
        <v>14</v>
      </c>
      <c r="P55" s="55" t="s">
        <v>22</v>
      </c>
    </row>
    <row r="56" spans="1:16" s="19" customFormat="1" ht="18.75" customHeight="1">
      <c r="A56" s="22">
        <v>49</v>
      </c>
      <c r="B56" s="66"/>
      <c r="C56" s="113"/>
      <c r="D56" s="138"/>
      <c r="E56" s="139"/>
      <c r="F56" s="149"/>
      <c r="G56" s="67"/>
      <c r="H56" s="26"/>
      <c r="I56" s="27">
        <v>1</v>
      </c>
      <c r="J56" s="28" t="s">
        <v>193</v>
      </c>
      <c r="K56" s="29">
        <f>IF(ISERROR(VLOOKUP(J56,#REF!,2,0)),"",(VLOOKUP(J56,#REF!,2,0)))</f>
      </c>
      <c r="L56" s="30">
        <f>IF(ISERROR(VLOOKUP(J56,#REF!,4,0)),"",(VLOOKUP(J56,#REF!,4,0)))</f>
      </c>
      <c r="M56" s="56">
        <f>IF(ISERROR(VLOOKUP(J56,#REF!,5,0)),"",(VLOOKUP(J56,#REF!,5,0)))</f>
      </c>
      <c r="N56" s="56">
        <f>IF(ISERROR(VLOOKUP(J56,#REF!,6,0)),"",(VLOOKUP(J56,#REF!,6,0)))</f>
      </c>
      <c r="O56" s="143"/>
      <c r="P56" s="29"/>
    </row>
    <row r="57" spans="1:16" s="19" customFormat="1" ht="18.75" customHeight="1">
      <c r="A57" s="22">
        <v>50</v>
      </c>
      <c r="B57" s="66"/>
      <c r="C57" s="113"/>
      <c r="D57" s="138"/>
      <c r="E57" s="139"/>
      <c r="F57" s="149"/>
      <c r="G57" s="67"/>
      <c r="H57" s="26"/>
      <c r="I57" s="27">
        <v>2</v>
      </c>
      <c r="J57" s="28" t="s">
        <v>194</v>
      </c>
      <c r="K57" s="29">
        <f>IF(ISERROR(VLOOKUP(J57,#REF!,2,0)),"",(VLOOKUP(J57,#REF!,2,0)))</f>
      </c>
      <c r="L57" s="30">
        <f>IF(ISERROR(VLOOKUP(J57,#REF!,4,0)),"",(VLOOKUP(J57,#REF!,4,0)))</f>
      </c>
      <c r="M57" s="56">
        <f>IF(ISERROR(VLOOKUP(J57,#REF!,5,0)),"",(VLOOKUP(J57,#REF!,5,0)))</f>
      </c>
      <c r="N57" s="56">
        <f>IF(ISERROR(VLOOKUP(J57,#REF!,6,0)),"",(VLOOKUP(J57,#REF!,6,0)))</f>
      </c>
      <c r="O57" s="143"/>
      <c r="P57" s="29"/>
    </row>
    <row r="58" spans="1:16" s="19" customFormat="1" ht="18.75" customHeight="1">
      <c r="A58" s="22">
        <v>51</v>
      </c>
      <c r="B58" s="66"/>
      <c r="C58" s="113"/>
      <c r="D58" s="138"/>
      <c r="E58" s="139"/>
      <c r="F58" s="149"/>
      <c r="G58" s="67"/>
      <c r="H58" s="26"/>
      <c r="I58" s="27">
        <v>3</v>
      </c>
      <c r="J58" s="28" t="s">
        <v>195</v>
      </c>
      <c r="K58" s="29">
        <f>IF(ISERROR(VLOOKUP(J58,#REF!,2,0)),"",(VLOOKUP(J58,#REF!,2,0)))</f>
      </c>
      <c r="L58" s="30">
        <f>IF(ISERROR(VLOOKUP(J58,#REF!,4,0)),"",(VLOOKUP(J58,#REF!,4,0)))</f>
      </c>
      <c r="M58" s="56">
        <f>IF(ISERROR(VLOOKUP(J58,#REF!,5,0)),"",(VLOOKUP(J58,#REF!,5,0)))</f>
      </c>
      <c r="N58" s="56">
        <f>IF(ISERROR(VLOOKUP(J58,#REF!,6,0)),"",(VLOOKUP(J58,#REF!,6,0)))</f>
      </c>
      <c r="O58" s="143"/>
      <c r="P58" s="29"/>
    </row>
    <row r="59" spans="1:16" s="19" customFormat="1" ht="18.75" customHeight="1">
      <c r="A59" s="22">
        <v>52</v>
      </c>
      <c r="B59" s="66"/>
      <c r="C59" s="113"/>
      <c r="D59" s="138"/>
      <c r="E59" s="139"/>
      <c r="F59" s="149"/>
      <c r="G59" s="67"/>
      <c r="H59" s="26"/>
      <c r="I59" s="27">
        <v>4</v>
      </c>
      <c r="J59" s="28" t="s">
        <v>196</v>
      </c>
      <c r="K59" s="29">
        <f>IF(ISERROR(VLOOKUP(J59,#REF!,2,0)),"",(VLOOKUP(J59,#REF!,2,0)))</f>
      </c>
      <c r="L59" s="30">
        <f>IF(ISERROR(VLOOKUP(J59,#REF!,4,0)),"",(VLOOKUP(J59,#REF!,4,0)))</f>
      </c>
      <c r="M59" s="56">
        <f>IF(ISERROR(VLOOKUP(J59,#REF!,5,0)),"",(VLOOKUP(J59,#REF!,5,0)))</f>
      </c>
      <c r="N59" s="56">
        <f>IF(ISERROR(VLOOKUP(J59,#REF!,6,0)),"",(VLOOKUP(J59,#REF!,6,0)))</f>
      </c>
      <c r="O59" s="143"/>
      <c r="P59" s="29"/>
    </row>
    <row r="60" spans="1:16" s="19" customFormat="1" ht="18.75" customHeight="1">
      <c r="A60" s="22">
        <v>53</v>
      </c>
      <c r="B60" s="66"/>
      <c r="C60" s="113"/>
      <c r="D60" s="138"/>
      <c r="E60" s="139"/>
      <c r="F60" s="149"/>
      <c r="G60" s="67"/>
      <c r="H60" s="26"/>
      <c r="I60" s="27">
        <v>5</v>
      </c>
      <c r="J60" s="28" t="s">
        <v>197</v>
      </c>
      <c r="K60" s="29">
        <f>IF(ISERROR(VLOOKUP(J60,#REF!,2,0)),"",(VLOOKUP(J60,#REF!,2,0)))</f>
      </c>
      <c r="L60" s="30">
        <f>IF(ISERROR(VLOOKUP(J60,#REF!,4,0)),"",(VLOOKUP(J60,#REF!,4,0)))</f>
      </c>
      <c r="M60" s="56">
        <f>IF(ISERROR(VLOOKUP(J60,#REF!,5,0)),"",(VLOOKUP(J60,#REF!,5,0)))</f>
      </c>
      <c r="N60" s="56">
        <f>IF(ISERROR(VLOOKUP(J60,#REF!,6,0)),"",(VLOOKUP(J60,#REF!,6,0)))</f>
      </c>
      <c r="O60" s="143"/>
      <c r="P60" s="29"/>
    </row>
    <row r="61" spans="1:16" s="19" customFormat="1" ht="18.75" customHeight="1">
      <c r="A61" s="22">
        <v>54</v>
      </c>
      <c r="B61" s="66"/>
      <c r="C61" s="113"/>
      <c r="D61" s="138"/>
      <c r="E61" s="139"/>
      <c r="F61" s="149"/>
      <c r="G61" s="67"/>
      <c r="H61" s="26"/>
      <c r="I61" s="27">
        <v>6</v>
      </c>
      <c r="J61" s="28" t="s">
        <v>198</v>
      </c>
      <c r="K61" s="29">
        <f>IF(ISERROR(VLOOKUP(J61,#REF!,2,0)),"",(VLOOKUP(J61,#REF!,2,0)))</f>
      </c>
      <c r="L61" s="30">
        <f>IF(ISERROR(VLOOKUP(J61,#REF!,4,0)),"",(VLOOKUP(J61,#REF!,4,0)))</f>
      </c>
      <c r="M61" s="56">
        <f>IF(ISERROR(VLOOKUP(J61,#REF!,5,0)),"",(VLOOKUP(J61,#REF!,5,0)))</f>
      </c>
      <c r="N61" s="56">
        <f>IF(ISERROR(VLOOKUP(J61,#REF!,6,0)),"",(VLOOKUP(J61,#REF!,6,0)))</f>
      </c>
      <c r="O61" s="143"/>
      <c r="P61" s="29"/>
    </row>
    <row r="62" spans="1:16" s="19" customFormat="1" ht="18.75" customHeight="1">
      <c r="A62" s="22">
        <v>55</v>
      </c>
      <c r="B62" s="66"/>
      <c r="C62" s="113"/>
      <c r="D62" s="138"/>
      <c r="E62" s="139"/>
      <c r="F62" s="149"/>
      <c r="G62" s="67"/>
      <c r="H62" s="26"/>
      <c r="I62" s="302" t="s">
        <v>131</v>
      </c>
      <c r="J62" s="303"/>
      <c r="K62" s="303"/>
      <c r="L62" s="303"/>
      <c r="M62" s="303"/>
      <c r="N62" s="303"/>
      <c r="O62" s="303"/>
      <c r="P62" s="304"/>
    </row>
    <row r="63" spans="1:16" s="19" customFormat="1" ht="24.75" customHeight="1">
      <c r="A63" s="22">
        <v>56</v>
      </c>
      <c r="B63" s="66"/>
      <c r="C63" s="113"/>
      <c r="D63" s="138"/>
      <c r="E63" s="139"/>
      <c r="F63" s="149"/>
      <c r="G63" s="67"/>
      <c r="H63" s="26"/>
      <c r="I63" s="55" t="s">
        <v>11</v>
      </c>
      <c r="J63" s="55" t="s">
        <v>110</v>
      </c>
      <c r="K63" s="55" t="s">
        <v>109</v>
      </c>
      <c r="L63" s="115" t="s">
        <v>12</v>
      </c>
      <c r="M63" s="116" t="s">
        <v>13</v>
      </c>
      <c r="N63" s="116" t="s">
        <v>35</v>
      </c>
      <c r="O63" s="142" t="s">
        <v>14</v>
      </c>
      <c r="P63" s="55" t="s">
        <v>22</v>
      </c>
    </row>
    <row r="64" spans="1:16" s="19" customFormat="1" ht="18.75" customHeight="1">
      <c r="A64" s="22">
        <v>57</v>
      </c>
      <c r="B64" s="66"/>
      <c r="C64" s="113"/>
      <c r="D64" s="138"/>
      <c r="E64" s="139"/>
      <c r="F64" s="149"/>
      <c r="G64" s="67"/>
      <c r="H64" s="26"/>
      <c r="I64" s="27">
        <v>1</v>
      </c>
      <c r="J64" s="28" t="s">
        <v>199</v>
      </c>
      <c r="K64" s="29">
        <f>IF(ISERROR(VLOOKUP(J64,#REF!,2,0)),"",(VLOOKUP(J64,#REF!,2,0)))</f>
      </c>
      <c r="L64" s="30">
        <f>IF(ISERROR(VLOOKUP(J64,#REF!,4,0)),"",(VLOOKUP(J64,#REF!,4,0)))</f>
      </c>
      <c r="M64" s="56">
        <f>IF(ISERROR(VLOOKUP(J64,#REF!,5,0)),"",(VLOOKUP(J64,#REF!,5,0)))</f>
      </c>
      <c r="N64" s="56">
        <f>IF(ISERROR(VLOOKUP(J64,#REF!,6,0)),"",(VLOOKUP(J64,#REF!,6,0)))</f>
      </c>
      <c r="O64" s="143"/>
      <c r="P64" s="29"/>
    </row>
    <row r="65" spans="1:16" s="19" customFormat="1" ht="18.75" customHeight="1">
      <c r="A65" s="22">
        <v>58</v>
      </c>
      <c r="B65" s="66"/>
      <c r="C65" s="113"/>
      <c r="D65" s="138"/>
      <c r="E65" s="139"/>
      <c r="F65" s="149"/>
      <c r="G65" s="67"/>
      <c r="H65" s="26"/>
      <c r="I65" s="27">
        <v>2</v>
      </c>
      <c r="J65" s="28" t="s">
        <v>200</v>
      </c>
      <c r="K65" s="29">
        <f>IF(ISERROR(VLOOKUP(J65,#REF!,2,0)),"",(VLOOKUP(J65,#REF!,2,0)))</f>
      </c>
      <c r="L65" s="30">
        <f>IF(ISERROR(VLOOKUP(J65,#REF!,4,0)),"",(VLOOKUP(J65,#REF!,4,0)))</f>
      </c>
      <c r="M65" s="56">
        <f>IF(ISERROR(VLOOKUP(J65,#REF!,5,0)),"",(VLOOKUP(J65,#REF!,5,0)))</f>
      </c>
      <c r="N65" s="56">
        <f>IF(ISERROR(VLOOKUP(J65,#REF!,6,0)),"",(VLOOKUP(J65,#REF!,6,0)))</f>
      </c>
      <c r="O65" s="143"/>
      <c r="P65" s="29"/>
    </row>
    <row r="66" spans="1:16" s="19" customFormat="1" ht="18.75" customHeight="1">
      <c r="A66" s="22">
        <v>59</v>
      </c>
      <c r="B66" s="66"/>
      <c r="C66" s="113"/>
      <c r="D66" s="138"/>
      <c r="E66" s="139"/>
      <c r="F66" s="149"/>
      <c r="G66" s="67"/>
      <c r="H66" s="26"/>
      <c r="I66" s="27">
        <v>3</v>
      </c>
      <c r="J66" s="28" t="s">
        <v>201</v>
      </c>
      <c r="K66" s="29">
        <f>IF(ISERROR(VLOOKUP(J66,#REF!,2,0)),"",(VLOOKUP(J66,#REF!,2,0)))</f>
      </c>
      <c r="L66" s="30">
        <f>IF(ISERROR(VLOOKUP(J66,#REF!,4,0)),"",(VLOOKUP(J66,#REF!,4,0)))</f>
      </c>
      <c r="M66" s="56">
        <f>IF(ISERROR(VLOOKUP(J66,#REF!,5,0)),"",(VLOOKUP(J66,#REF!,5,0)))</f>
      </c>
      <c r="N66" s="56">
        <f>IF(ISERROR(VLOOKUP(J66,#REF!,6,0)),"",(VLOOKUP(J66,#REF!,6,0)))</f>
      </c>
      <c r="O66" s="143"/>
      <c r="P66" s="29"/>
    </row>
    <row r="67" spans="1:16" s="19" customFormat="1" ht="18.75" customHeight="1">
      <c r="A67" s="22">
        <v>60</v>
      </c>
      <c r="B67" s="66"/>
      <c r="C67" s="113"/>
      <c r="D67" s="138"/>
      <c r="E67" s="139"/>
      <c r="F67" s="149"/>
      <c r="G67" s="67"/>
      <c r="H67" s="26"/>
      <c r="I67" s="27">
        <v>4</v>
      </c>
      <c r="J67" s="28" t="s">
        <v>202</v>
      </c>
      <c r="K67" s="29">
        <f>IF(ISERROR(VLOOKUP(J67,#REF!,2,0)),"",(VLOOKUP(J67,#REF!,2,0)))</f>
      </c>
      <c r="L67" s="30">
        <f>IF(ISERROR(VLOOKUP(J67,#REF!,4,0)),"",(VLOOKUP(J67,#REF!,4,0)))</f>
      </c>
      <c r="M67" s="56">
        <f>IF(ISERROR(VLOOKUP(J67,#REF!,5,0)),"",(VLOOKUP(J67,#REF!,5,0)))</f>
      </c>
      <c r="N67" s="56">
        <f>IF(ISERROR(VLOOKUP(J67,#REF!,6,0)),"",(VLOOKUP(J67,#REF!,6,0)))</f>
      </c>
      <c r="O67" s="143"/>
      <c r="P67" s="29"/>
    </row>
    <row r="68" spans="1:16" s="19" customFormat="1" ht="18.75" customHeight="1">
      <c r="A68" s="22">
        <v>61</v>
      </c>
      <c r="B68" s="66"/>
      <c r="C68" s="113"/>
      <c r="D68" s="138"/>
      <c r="E68" s="139"/>
      <c r="F68" s="149"/>
      <c r="G68" s="67"/>
      <c r="H68" s="26"/>
      <c r="I68" s="27">
        <v>5</v>
      </c>
      <c r="J68" s="28" t="s">
        <v>203</v>
      </c>
      <c r="K68" s="29">
        <f>IF(ISERROR(VLOOKUP(J68,#REF!,2,0)),"",(VLOOKUP(J68,#REF!,2,0)))</f>
      </c>
      <c r="L68" s="30">
        <f>IF(ISERROR(VLOOKUP(J68,#REF!,4,0)),"",(VLOOKUP(J68,#REF!,4,0)))</f>
      </c>
      <c r="M68" s="56">
        <f>IF(ISERROR(VLOOKUP(J68,#REF!,5,0)),"",(VLOOKUP(J68,#REF!,5,0)))</f>
      </c>
      <c r="N68" s="56">
        <f>IF(ISERROR(VLOOKUP(J68,#REF!,6,0)),"",(VLOOKUP(J68,#REF!,6,0)))</f>
      </c>
      <c r="O68" s="143"/>
      <c r="P68" s="29"/>
    </row>
    <row r="69" spans="1:16" s="19" customFormat="1" ht="18.75" customHeight="1">
      <c r="A69" s="22">
        <v>62</v>
      </c>
      <c r="B69" s="66"/>
      <c r="C69" s="113"/>
      <c r="D69" s="138"/>
      <c r="E69" s="139"/>
      <c r="F69" s="149"/>
      <c r="G69" s="67"/>
      <c r="H69" s="26"/>
      <c r="I69" s="27">
        <v>6</v>
      </c>
      <c r="J69" s="28" t="s">
        <v>204</v>
      </c>
      <c r="K69" s="29">
        <f>IF(ISERROR(VLOOKUP(J69,#REF!,2,0)),"",(VLOOKUP(J69,#REF!,2,0)))</f>
      </c>
      <c r="L69" s="30">
        <f>IF(ISERROR(VLOOKUP(J69,#REF!,4,0)),"",(VLOOKUP(J69,#REF!,4,0)))</f>
      </c>
      <c r="M69" s="56">
        <f>IF(ISERROR(VLOOKUP(J69,#REF!,5,0)),"",(VLOOKUP(J69,#REF!,5,0)))</f>
      </c>
      <c r="N69" s="56">
        <f>IF(ISERROR(VLOOKUP(J69,#REF!,6,0)),"",(VLOOKUP(J69,#REF!,6,0)))</f>
      </c>
      <c r="O69" s="143"/>
      <c r="P69" s="29"/>
    </row>
    <row r="70" spans="1:16" ht="7.5" customHeight="1">
      <c r="A70" s="41"/>
      <c r="B70" s="41"/>
      <c r="C70" s="42"/>
      <c r="D70" s="64"/>
      <c r="E70" s="43"/>
      <c r="F70" s="150"/>
      <c r="G70" s="45"/>
      <c r="I70" s="46"/>
      <c r="J70" s="47"/>
      <c r="K70" s="48"/>
      <c r="L70" s="49"/>
      <c r="M70" s="60"/>
      <c r="N70" s="60"/>
      <c r="O70" s="144"/>
      <c r="P70" s="48"/>
    </row>
    <row r="71" spans="1:17" ht="14.25" customHeight="1">
      <c r="A71" s="35" t="s">
        <v>18</v>
      </c>
      <c r="B71" s="35"/>
      <c r="C71" s="35"/>
      <c r="D71" s="65"/>
      <c r="E71" s="58" t="s">
        <v>0</v>
      </c>
      <c r="F71" s="151" t="s">
        <v>1</v>
      </c>
      <c r="G71" s="32"/>
      <c r="H71" s="36" t="s">
        <v>2</v>
      </c>
      <c r="I71" s="36"/>
      <c r="J71" s="36"/>
      <c r="K71" s="36"/>
      <c r="M71" s="61" t="s">
        <v>3</v>
      </c>
      <c r="N71" s="62" t="s">
        <v>3</v>
      </c>
      <c r="O71" s="145" t="s">
        <v>3</v>
      </c>
      <c r="P71" s="35"/>
      <c r="Q71" s="37"/>
    </row>
  </sheetData>
  <sheetProtection/>
  <mergeCells count="26">
    <mergeCell ref="I46:P46"/>
    <mergeCell ref="I54:P54"/>
    <mergeCell ref="I62:P62"/>
    <mergeCell ref="G6:G7"/>
    <mergeCell ref="I6:P6"/>
    <mergeCell ref="I14:P14"/>
    <mergeCell ref="I22:P22"/>
    <mergeCell ref="I30:P30"/>
    <mergeCell ref="I38:P38"/>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N3:N5" unlockedFormula="1"/>
  </ignoredErrors>
  <drawing r:id="rId1"/>
</worksheet>
</file>

<file path=xl/worksheets/sheet7.xml><?xml version="1.0" encoding="utf-8"?>
<worksheet xmlns="http://schemas.openxmlformats.org/spreadsheetml/2006/main" xmlns:r="http://schemas.openxmlformats.org/officeDocument/2006/relationships">
  <sheetPr>
    <tabColor rgb="FF7030A0"/>
  </sheetPr>
  <dimension ref="A1:P39"/>
  <sheetViews>
    <sheetView view="pageBreakPreview" zoomScale="106" zoomScaleSheetLayoutView="106" zoomScalePageLayoutView="0" workbookViewId="0" topLeftCell="A1">
      <selection activeCell="E9" sqref="E9"/>
    </sheetView>
  </sheetViews>
  <sheetFormatPr defaultColWidth="9.140625" defaultRowHeight="12.75"/>
  <cols>
    <col min="1" max="1" width="6.00390625" style="78" customWidth="1"/>
    <col min="2" max="2" width="16.421875" style="78" hidden="1" customWidth="1"/>
    <col min="3" max="3" width="7.00390625" style="78" customWidth="1"/>
    <col min="4" max="4" width="13.57421875" style="79" customWidth="1"/>
    <col min="5" max="5" width="25.8515625" style="78" customWidth="1"/>
    <col min="6" max="6" width="18.421875" style="2" customWidth="1"/>
    <col min="7" max="9" width="7.7109375" style="2" customWidth="1"/>
    <col min="10" max="10" width="8.421875" style="2" customWidth="1"/>
    <col min="11" max="12" width="7.7109375" style="2" customWidth="1"/>
    <col min="13" max="13" width="7.421875" style="2" customWidth="1"/>
    <col min="14" max="14" width="9.140625" style="80" customWidth="1"/>
    <col min="15" max="15" width="7.7109375" style="78" customWidth="1"/>
    <col min="16" max="16" width="9.140625" style="2" customWidth="1"/>
    <col min="17" max="16384" width="9.140625" style="2" customWidth="1"/>
  </cols>
  <sheetData>
    <row r="1" spans="1:15" ht="48.75" customHeight="1">
      <c r="A1" s="328" t="s">
        <v>728</v>
      </c>
      <c r="B1" s="328"/>
      <c r="C1" s="328"/>
      <c r="D1" s="328"/>
      <c r="E1" s="328"/>
      <c r="F1" s="328"/>
      <c r="G1" s="328"/>
      <c r="H1" s="328"/>
      <c r="I1" s="328"/>
      <c r="J1" s="328"/>
      <c r="K1" s="328"/>
      <c r="L1" s="328"/>
      <c r="M1" s="328"/>
      <c r="N1" s="328"/>
      <c r="O1" s="328"/>
    </row>
    <row r="2" spans="1:15" ht="25.5" customHeight="1">
      <c r="A2" s="329" t="s">
        <v>900</v>
      </c>
      <c r="B2" s="329"/>
      <c r="C2" s="329"/>
      <c r="D2" s="329"/>
      <c r="E2" s="329"/>
      <c r="F2" s="329"/>
      <c r="G2" s="329"/>
      <c r="H2" s="329"/>
      <c r="I2" s="329"/>
      <c r="J2" s="329"/>
      <c r="K2" s="329"/>
      <c r="L2" s="329"/>
      <c r="M2" s="329"/>
      <c r="N2" s="329"/>
      <c r="O2" s="329"/>
    </row>
    <row r="3" spans="1:15" s="3" customFormat="1" ht="20.25" customHeight="1">
      <c r="A3" s="330" t="s">
        <v>138</v>
      </c>
      <c r="B3" s="330"/>
      <c r="C3" s="330"/>
      <c r="D3" s="331" t="s">
        <v>245</v>
      </c>
      <c r="E3" s="331"/>
      <c r="F3" s="157" t="s">
        <v>132</v>
      </c>
      <c r="G3" s="332">
        <v>3000</v>
      </c>
      <c r="H3" s="332"/>
      <c r="I3" s="334" t="s">
        <v>137</v>
      </c>
      <c r="J3" s="334"/>
      <c r="K3" s="335" t="s">
        <v>246</v>
      </c>
      <c r="L3" s="335"/>
      <c r="M3" s="335"/>
      <c r="N3" s="335"/>
      <c r="O3" s="335"/>
    </row>
    <row r="4" spans="1:15" s="3" customFormat="1" ht="17.25" customHeight="1">
      <c r="A4" s="325" t="s">
        <v>139</v>
      </c>
      <c r="B4" s="325"/>
      <c r="C4" s="325"/>
      <c r="D4" s="338" t="s">
        <v>469</v>
      </c>
      <c r="E4" s="338"/>
      <c r="F4" s="120" t="s">
        <v>205</v>
      </c>
      <c r="G4" s="121" t="s">
        <v>241</v>
      </c>
      <c r="H4" s="82"/>
      <c r="I4" s="325" t="s">
        <v>136</v>
      </c>
      <c r="J4" s="325"/>
      <c r="K4" s="326" t="s">
        <v>731</v>
      </c>
      <c r="L4" s="326"/>
      <c r="M4" s="326"/>
      <c r="N4" s="326"/>
      <c r="O4" s="326"/>
    </row>
    <row r="5" spans="1:15" ht="13.5" customHeight="1">
      <c r="A5" s="4"/>
      <c r="B5" s="4"/>
      <c r="C5" s="4"/>
      <c r="D5" s="8"/>
      <c r="E5" s="5"/>
      <c r="F5" s="6"/>
      <c r="G5" s="7"/>
      <c r="H5" s="7"/>
      <c r="I5" s="7"/>
      <c r="J5" s="7"/>
      <c r="K5" s="7"/>
      <c r="L5" s="7"/>
      <c r="M5" s="337">
        <v>42127.68332326389</v>
      </c>
      <c r="N5" s="337"/>
      <c r="O5" s="337"/>
    </row>
    <row r="6" spans="1:15" ht="15.75">
      <c r="A6" s="327" t="s">
        <v>6</v>
      </c>
      <c r="B6" s="327"/>
      <c r="C6" s="336" t="s">
        <v>108</v>
      </c>
      <c r="D6" s="336" t="s">
        <v>140</v>
      </c>
      <c r="E6" s="327" t="s">
        <v>7</v>
      </c>
      <c r="F6" s="327" t="s">
        <v>35</v>
      </c>
      <c r="G6" s="339" t="s">
        <v>482</v>
      </c>
      <c r="H6" s="339"/>
      <c r="I6" s="339"/>
      <c r="J6" s="339"/>
      <c r="K6" s="339"/>
      <c r="L6" s="339"/>
      <c r="M6" s="339"/>
      <c r="N6" s="333" t="s">
        <v>8</v>
      </c>
      <c r="O6" s="333" t="s">
        <v>284</v>
      </c>
    </row>
    <row r="7" spans="1:15" ht="36" customHeight="1">
      <c r="A7" s="327"/>
      <c r="B7" s="327"/>
      <c r="C7" s="336"/>
      <c r="D7" s="336"/>
      <c r="E7" s="327"/>
      <c r="F7" s="327"/>
      <c r="G7" s="156">
        <v>1</v>
      </c>
      <c r="H7" s="156">
        <v>2</v>
      </c>
      <c r="I7" s="156">
        <v>3</v>
      </c>
      <c r="J7" s="156" t="s">
        <v>135</v>
      </c>
      <c r="K7" s="156">
        <v>4</v>
      </c>
      <c r="L7" s="156">
        <v>5</v>
      </c>
      <c r="M7" s="156">
        <v>6</v>
      </c>
      <c r="N7" s="333"/>
      <c r="O7" s="333"/>
    </row>
    <row r="8" spans="1:15" s="71" customFormat="1" ht="32.25" customHeight="1">
      <c r="A8" s="84">
        <v>1</v>
      </c>
      <c r="B8" s="85" t="s">
        <v>256</v>
      </c>
      <c r="C8" s="86">
        <v>123</v>
      </c>
      <c r="D8" s="87">
        <v>36876</v>
      </c>
      <c r="E8" s="152" t="s">
        <v>767</v>
      </c>
      <c r="F8" s="152" t="s">
        <v>768</v>
      </c>
      <c r="G8" s="88">
        <v>3413</v>
      </c>
      <c r="H8" s="88">
        <v>3566</v>
      </c>
      <c r="I8" s="88">
        <v>3780</v>
      </c>
      <c r="J8" s="183">
        <v>3780</v>
      </c>
      <c r="K8" s="239">
        <v>3528</v>
      </c>
      <c r="L8" s="239">
        <v>3675</v>
      </c>
      <c r="M8" s="240">
        <v>3919</v>
      </c>
      <c r="N8" s="183">
        <v>3919</v>
      </c>
      <c r="O8" s="89"/>
    </row>
    <row r="9" spans="1:15" s="71" customFormat="1" ht="32.25" customHeight="1">
      <c r="A9" s="84">
        <v>2</v>
      </c>
      <c r="B9" s="85" t="s">
        <v>257</v>
      </c>
      <c r="C9" s="86">
        <v>145</v>
      </c>
      <c r="D9" s="87">
        <v>36613</v>
      </c>
      <c r="E9" s="152" t="s">
        <v>772</v>
      </c>
      <c r="F9" s="152" t="s">
        <v>725</v>
      </c>
      <c r="G9" s="88">
        <v>3802</v>
      </c>
      <c r="H9" s="88" t="s">
        <v>896</v>
      </c>
      <c r="I9" s="88" t="s">
        <v>896</v>
      </c>
      <c r="J9" s="183">
        <v>3802</v>
      </c>
      <c r="K9" s="239" t="s">
        <v>896</v>
      </c>
      <c r="L9" s="239" t="s">
        <v>896</v>
      </c>
      <c r="M9" s="240" t="s">
        <v>896</v>
      </c>
      <c r="N9" s="183">
        <v>3802</v>
      </c>
      <c r="O9" s="89"/>
    </row>
    <row r="10" spans="1:15" s="71" customFormat="1" ht="32.25" customHeight="1">
      <c r="A10" s="84">
        <v>3</v>
      </c>
      <c r="B10" s="85" t="s">
        <v>250</v>
      </c>
      <c r="C10" s="86">
        <v>163</v>
      </c>
      <c r="D10" s="87">
        <v>36691</v>
      </c>
      <c r="E10" s="152" t="s">
        <v>773</v>
      </c>
      <c r="F10" s="152" t="s">
        <v>725</v>
      </c>
      <c r="G10" s="88" t="s">
        <v>896</v>
      </c>
      <c r="H10" s="88">
        <v>3711</v>
      </c>
      <c r="I10" s="88">
        <v>3544</v>
      </c>
      <c r="J10" s="183">
        <v>3711</v>
      </c>
      <c r="K10" s="239">
        <v>3652</v>
      </c>
      <c r="L10" s="239">
        <v>3241</v>
      </c>
      <c r="M10" s="240">
        <v>3733</v>
      </c>
      <c r="N10" s="183">
        <v>3733</v>
      </c>
      <c r="O10" s="89"/>
    </row>
    <row r="11" spans="1:15" s="71" customFormat="1" ht="32.25" customHeight="1">
      <c r="A11" s="84">
        <v>4</v>
      </c>
      <c r="B11" s="85" t="s">
        <v>259</v>
      </c>
      <c r="C11" s="86">
        <v>119</v>
      </c>
      <c r="D11" s="87">
        <v>37214</v>
      </c>
      <c r="E11" s="152" t="s">
        <v>765</v>
      </c>
      <c r="F11" s="152" t="s">
        <v>766</v>
      </c>
      <c r="G11" s="88" t="s">
        <v>896</v>
      </c>
      <c r="H11" s="88">
        <v>3260</v>
      </c>
      <c r="I11" s="88">
        <v>3517</v>
      </c>
      <c r="J11" s="183">
        <v>3517</v>
      </c>
      <c r="K11" s="239" t="s">
        <v>896</v>
      </c>
      <c r="L11" s="239">
        <v>3485</v>
      </c>
      <c r="M11" s="240">
        <v>3615</v>
      </c>
      <c r="N11" s="183">
        <v>3615</v>
      </c>
      <c r="O11" s="89"/>
    </row>
    <row r="12" spans="1:16" s="71" customFormat="1" ht="32.25" customHeight="1" thickBot="1">
      <c r="A12" s="214">
        <v>5</v>
      </c>
      <c r="B12" s="215" t="s">
        <v>249</v>
      </c>
      <c r="C12" s="216">
        <v>162</v>
      </c>
      <c r="D12" s="217">
        <v>36705</v>
      </c>
      <c r="E12" s="218" t="s">
        <v>899</v>
      </c>
      <c r="F12" s="218" t="s">
        <v>725</v>
      </c>
      <c r="G12" s="219">
        <v>3131</v>
      </c>
      <c r="H12" s="219">
        <v>3538</v>
      </c>
      <c r="I12" s="219">
        <v>3434</v>
      </c>
      <c r="J12" s="220">
        <v>3538</v>
      </c>
      <c r="K12" s="245">
        <v>3420</v>
      </c>
      <c r="L12" s="245">
        <v>3294</v>
      </c>
      <c r="M12" s="246" t="s">
        <v>896</v>
      </c>
      <c r="N12" s="220">
        <v>3538</v>
      </c>
      <c r="O12" s="221"/>
      <c r="P12" s="72"/>
    </row>
    <row r="13" spans="1:15" s="71" customFormat="1" ht="32.25" customHeight="1">
      <c r="A13" s="204">
        <v>6</v>
      </c>
      <c r="B13" s="205" t="s">
        <v>251</v>
      </c>
      <c r="C13" s="206">
        <v>258</v>
      </c>
      <c r="D13" s="207">
        <v>36942</v>
      </c>
      <c r="E13" s="208" t="s">
        <v>776</v>
      </c>
      <c r="F13" s="208" t="s">
        <v>777</v>
      </c>
      <c r="G13" s="209">
        <v>2706</v>
      </c>
      <c r="H13" s="209" t="s">
        <v>896</v>
      </c>
      <c r="I13" s="209" t="s">
        <v>896</v>
      </c>
      <c r="J13" s="210">
        <v>2706</v>
      </c>
      <c r="K13" s="243">
        <v>560</v>
      </c>
      <c r="L13" s="243">
        <v>2771</v>
      </c>
      <c r="M13" s="244">
        <v>2859</v>
      </c>
      <c r="N13" s="210">
        <v>2859</v>
      </c>
      <c r="O13" s="213"/>
    </row>
    <row r="14" spans="1:15" s="71" customFormat="1" ht="32.25" customHeight="1">
      <c r="A14" s="84">
        <v>7</v>
      </c>
      <c r="B14" s="85" t="s">
        <v>254</v>
      </c>
      <c r="C14" s="86">
        <v>136</v>
      </c>
      <c r="D14" s="87">
        <v>37275</v>
      </c>
      <c r="E14" s="152" t="s">
        <v>769</v>
      </c>
      <c r="F14" s="152" t="s">
        <v>770</v>
      </c>
      <c r="G14" s="88">
        <v>2227</v>
      </c>
      <c r="H14" s="88">
        <v>1983</v>
      </c>
      <c r="I14" s="88">
        <v>2162</v>
      </c>
      <c r="J14" s="183">
        <v>2227</v>
      </c>
      <c r="K14" s="239">
        <v>2341</v>
      </c>
      <c r="L14" s="239">
        <v>2265</v>
      </c>
      <c r="M14" s="240">
        <v>2258</v>
      </c>
      <c r="N14" s="183">
        <v>2341</v>
      </c>
      <c r="O14" s="89"/>
    </row>
    <row r="15" spans="1:15" s="71" customFormat="1" ht="32.25" customHeight="1">
      <c r="A15" s="84">
        <v>8</v>
      </c>
      <c r="B15" s="85" t="s">
        <v>253</v>
      </c>
      <c r="C15" s="86">
        <v>183</v>
      </c>
      <c r="D15" s="87">
        <v>37370</v>
      </c>
      <c r="E15" s="152" t="s">
        <v>775</v>
      </c>
      <c r="F15" s="152" t="s">
        <v>725</v>
      </c>
      <c r="G15" s="88">
        <v>1946</v>
      </c>
      <c r="H15" s="88">
        <v>1945</v>
      </c>
      <c r="I15" s="88">
        <v>2238</v>
      </c>
      <c r="J15" s="183">
        <v>2238</v>
      </c>
      <c r="K15" s="239">
        <v>2084</v>
      </c>
      <c r="L15" s="239">
        <v>2252</v>
      </c>
      <c r="M15" s="240">
        <v>2124</v>
      </c>
      <c r="N15" s="183">
        <v>2252</v>
      </c>
      <c r="O15" s="89"/>
    </row>
    <row r="16" spans="1:15" s="71" customFormat="1" ht="32.25" customHeight="1">
      <c r="A16" s="84">
        <v>9</v>
      </c>
      <c r="B16" s="85" t="s">
        <v>255</v>
      </c>
      <c r="C16" s="86">
        <v>137</v>
      </c>
      <c r="D16" s="87">
        <v>37426</v>
      </c>
      <c r="E16" s="152" t="s">
        <v>771</v>
      </c>
      <c r="F16" s="152" t="s">
        <v>770</v>
      </c>
      <c r="G16" s="88" t="s">
        <v>896</v>
      </c>
      <c r="H16" s="88">
        <v>1980</v>
      </c>
      <c r="I16" s="88">
        <v>2039</v>
      </c>
      <c r="J16" s="183">
        <v>2039</v>
      </c>
      <c r="K16" s="239" t="s">
        <v>764</v>
      </c>
      <c r="L16" s="239" t="s">
        <v>764</v>
      </c>
      <c r="M16" s="240" t="s">
        <v>764</v>
      </c>
      <c r="N16" s="183">
        <v>2039</v>
      </c>
      <c r="O16" s="89"/>
    </row>
    <row r="17" spans="1:15" s="71" customFormat="1" ht="32.25" customHeight="1">
      <c r="A17" s="84">
        <v>10</v>
      </c>
      <c r="B17" s="85" t="s">
        <v>252</v>
      </c>
      <c r="C17" s="86">
        <v>182</v>
      </c>
      <c r="D17" s="87">
        <v>37241</v>
      </c>
      <c r="E17" s="152" t="s">
        <v>774</v>
      </c>
      <c r="F17" s="152" t="s">
        <v>725</v>
      </c>
      <c r="G17" s="88">
        <v>1955</v>
      </c>
      <c r="H17" s="88">
        <v>1913</v>
      </c>
      <c r="I17" s="88">
        <v>1697</v>
      </c>
      <c r="J17" s="183">
        <v>1955</v>
      </c>
      <c r="K17" s="239" t="s">
        <v>764</v>
      </c>
      <c r="L17" s="239" t="s">
        <v>764</v>
      </c>
      <c r="M17" s="240" t="s">
        <v>764</v>
      </c>
      <c r="N17" s="183">
        <v>1955</v>
      </c>
      <c r="O17" s="89"/>
    </row>
    <row r="18" spans="1:15" s="71" customFormat="1" ht="32.25" customHeight="1">
      <c r="A18" s="84">
        <v>11</v>
      </c>
      <c r="B18" s="85" t="s">
        <v>258</v>
      </c>
      <c r="C18" s="86">
        <v>64</v>
      </c>
      <c r="D18" s="87">
        <v>36607</v>
      </c>
      <c r="E18" s="152" t="s">
        <v>887</v>
      </c>
      <c r="F18" s="152" t="s">
        <v>763</v>
      </c>
      <c r="G18" s="88" t="s">
        <v>896</v>
      </c>
      <c r="H18" s="88" t="s">
        <v>896</v>
      </c>
      <c r="I18" s="88" t="s">
        <v>896</v>
      </c>
      <c r="J18" s="183" t="s">
        <v>901</v>
      </c>
      <c r="K18" s="239"/>
      <c r="L18" s="239"/>
      <c r="M18" s="240"/>
      <c r="N18" s="183" t="s">
        <v>742</v>
      </c>
      <c r="O18" s="89"/>
    </row>
    <row r="19" spans="1:16" s="71" customFormat="1" ht="32.25" customHeight="1">
      <c r="A19" s="84" t="s">
        <v>897</v>
      </c>
      <c r="B19" s="85" t="s">
        <v>260</v>
      </c>
      <c r="C19" s="86" t="s">
        <v>901</v>
      </c>
      <c r="D19" s="87" t="s">
        <v>901</v>
      </c>
      <c r="E19" s="152" t="s">
        <v>901</v>
      </c>
      <c r="F19" s="152" t="s">
        <v>901</v>
      </c>
      <c r="G19" s="88"/>
      <c r="H19" s="88"/>
      <c r="I19" s="88"/>
      <c r="J19" s="183" t="s">
        <v>901</v>
      </c>
      <c r="K19" s="239"/>
      <c r="L19" s="239"/>
      <c r="M19" s="240"/>
      <c r="N19" s="183">
        <v>0</v>
      </c>
      <c r="O19" s="89"/>
      <c r="P19" s="72"/>
    </row>
    <row r="20" spans="1:15" s="71" customFormat="1" ht="32.25" customHeight="1">
      <c r="A20" s="84"/>
      <c r="B20" s="85" t="s">
        <v>261</v>
      </c>
      <c r="C20" s="86" t="s">
        <v>901</v>
      </c>
      <c r="D20" s="87" t="s">
        <v>901</v>
      </c>
      <c r="E20" s="152" t="s">
        <v>901</v>
      </c>
      <c r="F20" s="152" t="s">
        <v>901</v>
      </c>
      <c r="G20" s="88"/>
      <c r="H20" s="88"/>
      <c r="I20" s="88"/>
      <c r="J20" s="183" t="s">
        <v>901</v>
      </c>
      <c r="K20" s="239"/>
      <c r="L20" s="239"/>
      <c r="M20" s="240"/>
      <c r="N20" s="183">
        <v>0</v>
      </c>
      <c r="O20" s="89"/>
    </row>
    <row r="21" spans="1:15" s="71" customFormat="1" ht="32.25" customHeight="1">
      <c r="A21" s="84"/>
      <c r="B21" s="85" t="s">
        <v>262</v>
      </c>
      <c r="C21" s="86" t="s">
        <v>901</v>
      </c>
      <c r="D21" s="87" t="s">
        <v>901</v>
      </c>
      <c r="E21" s="152" t="s">
        <v>901</v>
      </c>
      <c r="F21" s="152" t="s">
        <v>901</v>
      </c>
      <c r="G21" s="88"/>
      <c r="H21" s="88"/>
      <c r="I21" s="88"/>
      <c r="J21" s="183" t="s">
        <v>901</v>
      </c>
      <c r="K21" s="184"/>
      <c r="L21" s="184"/>
      <c r="M21" s="185"/>
      <c r="N21" s="183">
        <v>0</v>
      </c>
      <c r="O21" s="89"/>
    </row>
    <row r="22" spans="1:15" s="71" customFormat="1" ht="32.25" customHeight="1">
      <c r="A22" s="84"/>
      <c r="B22" s="85" t="s">
        <v>263</v>
      </c>
      <c r="C22" s="86" t="s">
        <v>901</v>
      </c>
      <c r="D22" s="87" t="s">
        <v>901</v>
      </c>
      <c r="E22" s="152" t="s">
        <v>901</v>
      </c>
      <c r="F22" s="152" t="s">
        <v>901</v>
      </c>
      <c r="G22" s="88"/>
      <c r="H22" s="88"/>
      <c r="I22" s="88"/>
      <c r="J22" s="183" t="s">
        <v>901</v>
      </c>
      <c r="K22" s="184"/>
      <c r="L22" s="184"/>
      <c r="M22" s="185"/>
      <c r="N22" s="183">
        <v>0</v>
      </c>
      <c r="O22" s="89"/>
    </row>
    <row r="23" spans="1:15" s="71" customFormat="1" ht="32.25" customHeight="1">
      <c r="A23" s="84"/>
      <c r="B23" s="85" t="s">
        <v>264</v>
      </c>
      <c r="C23" s="86" t="s">
        <v>901</v>
      </c>
      <c r="D23" s="87" t="s">
        <v>901</v>
      </c>
      <c r="E23" s="152" t="s">
        <v>901</v>
      </c>
      <c r="F23" s="152" t="s">
        <v>901</v>
      </c>
      <c r="G23" s="88"/>
      <c r="H23" s="88"/>
      <c r="I23" s="88"/>
      <c r="J23" s="183" t="s">
        <v>901</v>
      </c>
      <c r="K23" s="184"/>
      <c r="L23" s="184"/>
      <c r="M23" s="185"/>
      <c r="N23" s="183">
        <v>0</v>
      </c>
      <c r="O23" s="89"/>
    </row>
    <row r="24" spans="1:15" s="71" customFormat="1" ht="32.25" customHeight="1">
      <c r="A24" s="84"/>
      <c r="B24" s="85" t="s">
        <v>265</v>
      </c>
      <c r="C24" s="86" t="s">
        <v>901</v>
      </c>
      <c r="D24" s="87" t="s">
        <v>901</v>
      </c>
      <c r="E24" s="152" t="s">
        <v>901</v>
      </c>
      <c r="F24" s="152" t="s">
        <v>901</v>
      </c>
      <c r="G24" s="88"/>
      <c r="H24" s="88"/>
      <c r="I24" s="88"/>
      <c r="J24" s="183" t="s">
        <v>901</v>
      </c>
      <c r="K24" s="184"/>
      <c r="L24" s="184"/>
      <c r="M24" s="185"/>
      <c r="N24" s="183">
        <v>0</v>
      </c>
      <c r="O24" s="89"/>
    </row>
    <row r="25" spans="1:15" s="71" customFormat="1" ht="32.25" customHeight="1">
      <c r="A25" s="84"/>
      <c r="B25" s="85" t="s">
        <v>266</v>
      </c>
      <c r="C25" s="86" t="s">
        <v>901</v>
      </c>
      <c r="D25" s="87" t="s">
        <v>901</v>
      </c>
      <c r="E25" s="152" t="s">
        <v>901</v>
      </c>
      <c r="F25" s="152" t="s">
        <v>901</v>
      </c>
      <c r="G25" s="88"/>
      <c r="H25" s="88"/>
      <c r="I25" s="88"/>
      <c r="J25" s="183" t="s">
        <v>901</v>
      </c>
      <c r="K25" s="184"/>
      <c r="L25" s="184"/>
      <c r="M25" s="185"/>
      <c r="N25" s="183">
        <v>0</v>
      </c>
      <c r="O25" s="89"/>
    </row>
    <row r="26" spans="1:16" s="71" customFormat="1" ht="32.25" customHeight="1">
      <c r="A26" s="84"/>
      <c r="B26" s="85" t="s">
        <v>267</v>
      </c>
      <c r="C26" s="86" t="s">
        <v>901</v>
      </c>
      <c r="D26" s="87" t="s">
        <v>901</v>
      </c>
      <c r="E26" s="152" t="s">
        <v>901</v>
      </c>
      <c r="F26" s="152" t="s">
        <v>901</v>
      </c>
      <c r="G26" s="88"/>
      <c r="H26" s="88"/>
      <c r="I26" s="88"/>
      <c r="J26" s="183" t="s">
        <v>901</v>
      </c>
      <c r="K26" s="184"/>
      <c r="L26" s="184"/>
      <c r="M26" s="185"/>
      <c r="N26" s="183">
        <v>0</v>
      </c>
      <c r="O26" s="89"/>
      <c r="P26" s="72"/>
    </row>
    <row r="27" spans="1:15" s="71" customFormat="1" ht="32.25" customHeight="1">
      <c r="A27" s="84"/>
      <c r="B27" s="85" t="s">
        <v>268</v>
      </c>
      <c r="C27" s="86" t="s">
        <v>901</v>
      </c>
      <c r="D27" s="87" t="s">
        <v>901</v>
      </c>
      <c r="E27" s="152" t="s">
        <v>901</v>
      </c>
      <c r="F27" s="152" t="s">
        <v>901</v>
      </c>
      <c r="G27" s="88"/>
      <c r="H27" s="88"/>
      <c r="I27" s="88"/>
      <c r="J27" s="183" t="s">
        <v>901</v>
      </c>
      <c r="K27" s="184"/>
      <c r="L27" s="184"/>
      <c r="M27" s="185"/>
      <c r="N27" s="183">
        <v>0</v>
      </c>
      <c r="O27" s="89"/>
    </row>
    <row r="28" spans="1:15" s="71" customFormat="1" ht="32.25" customHeight="1">
      <c r="A28" s="84"/>
      <c r="B28" s="85" t="s">
        <v>269</v>
      </c>
      <c r="C28" s="86" t="s">
        <v>901</v>
      </c>
      <c r="D28" s="87" t="s">
        <v>901</v>
      </c>
      <c r="E28" s="152" t="s">
        <v>901</v>
      </c>
      <c r="F28" s="152" t="s">
        <v>901</v>
      </c>
      <c r="G28" s="88"/>
      <c r="H28" s="88"/>
      <c r="I28" s="88"/>
      <c r="J28" s="183" t="s">
        <v>901</v>
      </c>
      <c r="K28" s="184"/>
      <c r="L28" s="184"/>
      <c r="M28" s="185"/>
      <c r="N28" s="183">
        <v>0</v>
      </c>
      <c r="O28" s="89"/>
    </row>
    <row r="29" spans="1:15" s="71" customFormat="1" ht="32.25" customHeight="1">
      <c r="A29" s="84"/>
      <c r="B29" s="85" t="s">
        <v>270</v>
      </c>
      <c r="C29" s="86" t="s">
        <v>901</v>
      </c>
      <c r="D29" s="87" t="s">
        <v>901</v>
      </c>
      <c r="E29" s="152" t="s">
        <v>901</v>
      </c>
      <c r="F29" s="152" t="s">
        <v>901</v>
      </c>
      <c r="G29" s="88"/>
      <c r="H29" s="88"/>
      <c r="I29" s="88"/>
      <c r="J29" s="183" t="s">
        <v>901</v>
      </c>
      <c r="K29" s="184"/>
      <c r="L29" s="184"/>
      <c r="M29" s="185"/>
      <c r="N29" s="183">
        <v>0</v>
      </c>
      <c r="O29" s="89"/>
    </row>
    <row r="30" spans="1:15" s="71" customFormat="1" ht="32.25" customHeight="1">
      <c r="A30" s="84"/>
      <c r="B30" s="85" t="s">
        <v>271</v>
      </c>
      <c r="C30" s="86" t="s">
        <v>901</v>
      </c>
      <c r="D30" s="87" t="s">
        <v>901</v>
      </c>
      <c r="E30" s="152" t="s">
        <v>901</v>
      </c>
      <c r="F30" s="152" t="s">
        <v>901</v>
      </c>
      <c r="G30" s="88"/>
      <c r="H30" s="88"/>
      <c r="I30" s="88"/>
      <c r="J30" s="183" t="s">
        <v>901</v>
      </c>
      <c r="K30" s="184"/>
      <c r="L30" s="184"/>
      <c r="M30" s="185"/>
      <c r="N30" s="183">
        <v>0</v>
      </c>
      <c r="O30" s="89"/>
    </row>
    <row r="31" spans="1:15" s="71" customFormat="1" ht="32.25" customHeight="1">
      <c r="A31" s="84"/>
      <c r="B31" s="85" t="s">
        <v>272</v>
      </c>
      <c r="C31" s="86" t="s">
        <v>901</v>
      </c>
      <c r="D31" s="87" t="s">
        <v>901</v>
      </c>
      <c r="E31" s="152" t="s">
        <v>901</v>
      </c>
      <c r="F31" s="152" t="s">
        <v>901</v>
      </c>
      <c r="G31" s="88"/>
      <c r="H31" s="88"/>
      <c r="I31" s="88"/>
      <c r="J31" s="183" t="s">
        <v>901</v>
      </c>
      <c r="K31" s="184"/>
      <c r="L31" s="184"/>
      <c r="M31" s="185"/>
      <c r="N31" s="183">
        <v>0</v>
      </c>
      <c r="O31" s="89"/>
    </row>
    <row r="32" spans="1:15" s="71" customFormat="1" ht="32.25" customHeight="1">
      <c r="A32" s="84"/>
      <c r="B32" s="85" t="s">
        <v>273</v>
      </c>
      <c r="C32" s="86" t="s">
        <v>901</v>
      </c>
      <c r="D32" s="87" t="s">
        <v>901</v>
      </c>
      <c r="E32" s="152" t="s">
        <v>901</v>
      </c>
      <c r="F32" s="152" t="s">
        <v>901</v>
      </c>
      <c r="G32" s="88"/>
      <c r="H32" s="88"/>
      <c r="I32" s="88"/>
      <c r="J32" s="183" t="s">
        <v>901</v>
      </c>
      <c r="K32" s="184"/>
      <c r="L32" s="184"/>
      <c r="M32" s="185"/>
      <c r="N32" s="183">
        <v>0</v>
      </c>
      <c r="O32" s="89"/>
    </row>
    <row r="33" spans="1:16" s="71" customFormat="1" ht="32.25" customHeight="1">
      <c r="A33" s="84"/>
      <c r="B33" s="85" t="s">
        <v>274</v>
      </c>
      <c r="C33" s="86" t="s">
        <v>901</v>
      </c>
      <c r="D33" s="87" t="s">
        <v>901</v>
      </c>
      <c r="E33" s="152" t="s">
        <v>901</v>
      </c>
      <c r="F33" s="152" t="s">
        <v>901</v>
      </c>
      <c r="G33" s="88"/>
      <c r="H33" s="88"/>
      <c r="I33" s="88"/>
      <c r="J33" s="183" t="s">
        <v>901</v>
      </c>
      <c r="K33" s="184"/>
      <c r="L33" s="184"/>
      <c r="M33" s="185"/>
      <c r="N33" s="183">
        <v>0</v>
      </c>
      <c r="O33" s="89"/>
      <c r="P33" s="72"/>
    </row>
    <row r="34" spans="1:15" s="71" customFormat="1" ht="32.25" customHeight="1">
      <c r="A34" s="84"/>
      <c r="B34" s="85" t="s">
        <v>275</v>
      </c>
      <c r="C34" s="86" t="s">
        <v>901</v>
      </c>
      <c r="D34" s="87" t="s">
        <v>901</v>
      </c>
      <c r="E34" s="152" t="s">
        <v>901</v>
      </c>
      <c r="F34" s="152" t="s">
        <v>901</v>
      </c>
      <c r="G34" s="88"/>
      <c r="H34" s="88"/>
      <c r="I34" s="88"/>
      <c r="J34" s="183" t="s">
        <v>901</v>
      </c>
      <c r="K34" s="184"/>
      <c r="L34" s="184"/>
      <c r="M34" s="185"/>
      <c r="N34" s="183">
        <v>0</v>
      </c>
      <c r="O34" s="89"/>
    </row>
    <row r="35" spans="1:15" s="71" customFormat="1" ht="32.25" customHeight="1">
      <c r="A35" s="84"/>
      <c r="B35" s="85" t="s">
        <v>276</v>
      </c>
      <c r="C35" s="86" t="s">
        <v>901</v>
      </c>
      <c r="D35" s="87" t="s">
        <v>901</v>
      </c>
      <c r="E35" s="152" t="s">
        <v>901</v>
      </c>
      <c r="F35" s="152" t="s">
        <v>901</v>
      </c>
      <c r="G35" s="88"/>
      <c r="H35" s="88"/>
      <c r="I35" s="88"/>
      <c r="J35" s="183" t="s">
        <v>901</v>
      </c>
      <c r="K35" s="184"/>
      <c r="L35" s="184"/>
      <c r="M35" s="185"/>
      <c r="N35" s="183">
        <v>0</v>
      </c>
      <c r="O35" s="89"/>
    </row>
    <row r="36" spans="1:15" s="71" customFormat="1" ht="32.25" customHeight="1">
      <c r="A36" s="84"/>
      <c r="B36" s="85" t="s">
        <v>277</v>
      </c>
      <c r="C36" s="86" t="s">
        <v>901</v>
      </c>
      <c r="D36" s="87" t="s">
        <v>901</v>
      </c>
      <c r="E36" s="152" t="s">
        <v>901</v>
      </c>
      <c r="F36" s="152" t="s">
        <v>901</v>
      </c>
      <c r="G36" s="88"/>
      <c r="H36" s="88"/>
      <c r="I36" s="88"/>
      <c r="J36" s="183" t="s">
        <v>901</v>
      </c>
      <c r="K36" s="184"/>
      <c r="L36" s="184"/>
      <c r="M36" s="185"/>
      <c r="N36" s="183">
        <v>0</v>
      </c>
      <c r="O36" s="89"/>
    </row>
    <row r="37" spans="1:15" s="71" customFormat="1" ht="32.25" customHeight="1">
      <c r="A37" s="84"/>
      <c r="B37" s="85" t="s">
        <v>278</v>
      </c>
      <c r="C37" s="86" t="s">
        <v>901</v>
      </c>
      <c r="D37" s="87" t="s">
        <v>901</v>
      </c>
      <c r="E37" s="152" t="s">
        <v>901</v>
      </c>
      <c r="F37" s="152" t="s">
        <v>901</v>
      </c>
      <c r="G37" s="88"/>
      <c r="H37" s="88"/>
      <c r="I37" s="88"/>
      <c r="J37" s="183" t="s">
        <v>901</v>
      </c>
      <c r="K37" s="184"/>
      <c r="L37" s="184"/>
      <c r="M37" s="185"/>
      <c r="N37" s="183">
        <v>0</v>
      </c>
      <c r="O37" s="89"/>
    </row>
    <row r="38" spans="1:15" s="75" customFormat="1" ht="9" customHeight="1">
      <c r="A38" s="73"/>
      <c r="B38" s="73"/>
      <c r="C38" s="73"/>
      <c r="D38" s="74"/>
      <c r="E38" s="73"/>
      <c r="N38" s="76"/>
      <c r="O38" s="73"/>
    </row>
    <row r="39" spans="1:15" s="75" customFormat="1" ht="25.5" customHeight="1">
      <c r="A39" s="323" t="s">
        <v>4</v>
      </c>
      <c r="B39" s="323"/>
      <c r="C39" s="323"/>
      <c r="D39" s="323"/>
      <c r="E39" s="77" t="s">
        <v>0</v>
      </c>
      <c r="F39" s="77" t="s">
        <v>1</v>
      </c>
      <c r="G39" s="324" t="s">
        <v>2</v>
      </c>
      <c r="H39" s="324"/>
      <c r="I39" s="324"/>
      <c r="J39" s="324"/>
      <c r="K39" s="324"/>
      <c r="L39" s="324"/>
      <c r="M39" s="77"/>
      <c r="N39" s="324" t="s">
        <v>3</v>
      </c>
      <c r="O39" s="324"/>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9" r:id="rId2"/>
  <drawing r:id="rId1"/>
</worksheet>
</file>

<file path=xl/worksheets/sheet8.xml><?xml version="1.0" encoding="utf-8"?>
<worksheet xmlns="http://schemas.openxmlformats.org/spreadsheetml/2006/main" xmlns:r="http://schemas.openxmlformats.org/officeDocument/2006/relationships">
  <sheetPr>
    <tabColor rgb="FF7030A0"/>
  </sheetPr>
  <dimension ref="A1:P39"/>
  <sheetViews>
    <sheetView view="pageBreakPreview" zoomScale="106" zoomScaleSheetLayoutView="106" zoomScalePageLayoutView="0" workbookViewId="0" topLeftCell="A1">
      <selection activeCell="K8" sqref="K8:M16"/>
    </sheetView>
  </sheetViews>
  <sheetFormatPr defaultColWidth="9.140625" defaultRowHeight="12.75"/>
  <cols>
    <col min="1" max="1" width="6.00390625" style="78" customWidth="1"/>
    <col min="2" max="2" width="16.421875" style="78" hidden="1" customWidth="1"/>
    <col min="3" max="3" width="7.00390625" style="78" customWidth="1"/>
    <col min="4" max="4" width="13.57421875" style="79" customWidth="1"/>
    <col min="5" max="5" width="25.8515625" style="78" customWidth="1"/>
    <col min="6" max="6" width="18.421875" style="2" customWidth="1"/>
    <col min="7" max="9" width="7.7109375" style="2" customWidth="1"/>
    <col min="10" max="10" width="8.421875" style="2" customWidth="1"/>
    <col min="11" max="12" width="7.7109375" style="2" customWidth="1"/>
    <col min="13" max="13" width="7.421875" style="2" customWidth="1"/>
    <col min="14" max="14" width="9.140625" style="80" customWidth="1"/>
    <col min="15" max="15" width="7.7109375" style="78" customWidth="1"/>
    <col min="16" max="16" width="9.140625" style="2" customWidth="1"/>
    <col min="17" max="16384" width="9.140625" style="2" customWidth="1"/>
  </cols>
  <sheetData>
    <row r="1" spans="1:15" ht="48.75" customHeight="1">
      <c r="A1" s="328" t="s">
        <v>728</v>
      </c>
      <c r="B1" s="328"/>
      <c r="C1" s="328"/>
      <c r="D1" s="328"/>
      <c r="E1" s="328"/>
      <c r="F1" s="328"/>
      <c r="G1" s="328"/>
      <c r="H1" s="328"/>
      <c r="I1" s="328"/>
      <c r="J1" s="328"/>
      <c r="K1" s="328"/>
      <c r="L1" s="328"/>
      <c r="M1" s="328"/>
      <c r="N1" s="328"/>
      <c r="O1" s="328"/>
    </row>
    <row r="2" spans="1:15" ht="25.5" customHeight="1">
      <c r="A2" s="329" t="s">
        <v>900</v>
      </c>
      <c r="B2" s="329"/>
      <c r="C2" s="329"/>
      <c r="D2" s="329"/>
      <c r="E2" s="329"/>
      <c r="F2" s="329"/>
      <c r="G2" s="329"/>
      <c r="H2" s="329"/>
      <c r="I2" s="329"/>
      <c r="J2" s="329"/>
      <c r="K2" s="329"/>
      <c r="L2" s="329"/>
      <c r="M2" s="329"/>
      <c r="N2" s="329"/>
      <c r="O2" s="329"/>
    </row>
    <row r="3" spans="1:15" s="3" customFormat="1" ht="20.25" customHeight="1">
      <c r="A3" s="330" t="s">
        <v>138</v>
      </c>
      <c r="B3" s="330"/>
      <c r="C3" s="330"/>
      <c r="D3" s="331" t="s">
        <v>244</v>
      </c>
      <c r="E3" s="331"/>
      <c r="F3" s="157" t="s">
        <v>132</v>
      </c>
      <c r="G3" s="332">
        <v>2800</v>
      </c>
      <c r="H3" s="332"/>
      <c r="I3" s="334" t="s">
        <v>137</v>
      </c>
      <c r="J3" s="334"/>
      <c r="K3" s="335" t="s">
        <v>246</v>
      </c>
      <c r="L3" s="335"/>
      <c r="M3" s="335"/>
      <c r="N3" s="335"/>
      <c r="O3" s="335"/>
    </row>
    <row r="4" spans="1:15" s="3" customFormat="1" ht="17.25" customHeight="1">
      <c r="A4" s="325" t="s">
        <v>139</v>
      </c>
      <c r="B4" s="325"/>
      <c r="C4" s="325"/>
      <c r="D4" s="338" t="s">
        <v>469</v>
      </c>
      <c r="E4" s="338"/>
      <c r="F4" s="120" t="s">
        <v>205</v>
      </c>
      <c r="G4" s="121" t="s">
        <v>247</v>
      </c>
      <c r="H4" s="82"/>
      <c r="I4" s="325" t="s">
        <v>136</v>
      </c>
      <c r="J4" s="325"/>
      <c r="K4" s="326" t="s">
        <v>733</v>
      </c>
      <c r="L4" s="326"/>
      <c r="M4" s="326"/>
      <c r="N4" s="326"/>
      <c r="O4" s="326"/>
    </row>
    <row r="5" spans="1:15" ht="13.5" customHeight="1">
      <c r="A5" s="4"/>
      <c r="B5" s="4"/>
      <c r="C5" s="4"/>
      <c r="D5" s="8"/>
      <c r="E5" s="5"/>
      <c r="F5" s="6"/>
      <c r="G5" s="7"/>
      <c r="H5" s="7"/>
      <c r="I5" s="7"/>
      <c r="J5" s="7"/>
      <c r="K5" s="7"/>
      <c r="L5" s="7"/>
      <c r="M5" s="337">
        <v>42127.68332326389</v>
      </c>
      <c r="N5" s="337"/>
      <c r="O5" s="337"/>
    </row>
    <row r="6" spans="1:15" ht="15.75">
      <c r="A6" s="327" t="s">
        <v>6</v>
      </c>
      <c r="B6" s="327"/>
      <c r="C6" s="336" t="s">
        <v>108</v>
      </c>
      <c r="D6" s="336" t="s">
        <v>140</v>
      </c>
      <c r="E6" s="327" t="s">
        <v>7</v>
      </c>
      <c r="F6" s="327" t="s">
        <v>35</v>
      </c>
      <c r="G6" s="339" t="s">
        <v>482</v>
      </c>
      <c r="H6" s="339"/>
      <c r="I6" s="339"/>
      <c r="J6" s="339"/>
      <c r="K6" s="339"/>
      <c r="L6" s="339"/>
      <c r="M6" s="339"/>
      <c r="N6" s="333" t="s">
        <v>8</v>
      </c>
      <c r="O6" s="333" t="s">
        <v>284</v>
      </c>
    </row>
    <row r="7" spans="1:15" ht="36" customHeight="1">
      <c r="A7" s="327"/>
      <c r="B7" s="327"/>
      <c r="C7" s="336"/>
      <c r="D7" s="336"/>
      <c r="E7" s="327"/>
      <c r="F7" s="327"/>
      <c r="G7" s="156">
        <v>1</v>
      </c>
      <c r="H7" s="156">
        <v>2</v>
      </c>
      <c r="I7" s="156">
        <v>3</v>
      </c>
      <c r="J7" s="156" t="s">
        <v>135</v>
      </c>
      <c r="K7" s="156">
        <v>4</v>
      </c>
      <c r="L7" s="156">
        <v>5</v>
      </c>
      <c r="M7" s="156">
        <v>6</v>
      </c>
      <c r="N7" s="333"/>
      <c r="O7" s="333"/>
    </row>
    <row r="8" spans="1:15" s="71" customFormat="1" ht="32.25" customHeight="1">
      <c r="A8" s="84">
        <v>1</v>
      </c>
      <c r="B8" s="85" t="s">
        <v>385</v>
      </c>
      <c r="C8" s="86">
        <v>270</v>
      </c>
      <c r="D8" s="87">
        <v>36916</v>
      </c>
      <c r="E8" s="152" t="s">
        <v>898</v>
      </c>
      <c r="F8" s="152" t="s">
        <v>725</v>
      </c>
      <c r="G8" s="88" t="s">
        <v>896</v>
      </c>
      <c r="H8" s="88">
        <v>3936</v>
      </c>
      <c r="I8" s="88">
        <v>4238</v>
      </c>
      <c r="J8" s="183">
        <v>4238</v>
      </c>
      <c r="K8" s="239">
        <v>4520</v>
      </c>
      <c r="L8" s="239">
        <v>4294</v>
      </c>
      <c r="M8" s="240">
        <v>4784</v>
      </c>
      <c r="N8" s="183">
        <v>4784</v>
      </c>
      <c r="O8" s="89"/>
    </row>
    <row r="9" spans="1:15" s="71" customFormat="1" ht="32.25" customHeight="1">
      <c r="A9" s="84">
        <v>2</v>
      </c>
      <c r="B9" s="85" t="s">
        <v>375</v>
      </c>
      <c r="C9" s="86">
        <v>165</v>
      </c>
      <c r="D9" s="87">
        <v>36585</v>
      </c>
      <c r="E9" s="152" t="s">
        <v>782</v>
      </c>
      <c r="F9" s="152" t="s">
        <v>725</v>
      </c>
      <c r="G9" s="88">
        <v>2615</v>
      </c>
      <c r="H9" s="88" t="s">
        <v>896</v>
      </c>
      <c r="I9" s="88" t="s">
        <v>896</v>
      </c>
      <c r="J9" s="183">
        <v>2615</v>
      </c>
      <c r="K9" s="239">
        <v>3033</v>
      </c>
      <c r="L9" s="239">
        <v>2833</v>
      </c>
      <c r="M9" s="240" t="s">
        <v>896</v>
      </c>
      <c r="N9" s="183">
        <v>3033</v>
      </c>
      <c r="O9" s="89"/>
    </row>
    <row r="10" spans="1:15" s="71" customFormat="1" ht="32.25" customHeight="1" thickBot="1">
      <c r="A10" s="223">
        <v>3</v>
      </c>
      <c r="B10" s="224" t="s">
        <v>383</v>
      </c>
      <c r="C10" s="225">
        <v>79</v>
      </c>
      <c r="D10" s="226">
        <v>36982</v>
      </c>
      <c r="E10" s="227" t="s">
        <v>778</v>
      </c>
      <c r="F10" s="227" t="s">
        <v>768</v>
      </c>
      <c r="G10" s="235">
        <v>3006</v>
      </c>
      <c r="H10" s="235">
        <v>2918</v>
      </c>
      <c r="I10" s="235" t="s">
        <v>896</v>
      </c>
      <c r="J10" s="229">
        <v>3006</v>
      </c>
      <c r="K10" s="241">
        <v>2571</v>
      </c>
      <c r="L10" s="241" t="s">
        <v>896</v>
      </c>
      <c r="M10" s="242" t="s">
        <v>896</v>
      </c>
      <c r="N10" s="229">
        <v>3006</v>
      </c>
      <c r="O10" s="232"/>
    </row>
    <row r="11" spans="1:15" s="71" customFormat="1" ht="32.25" customHeight="1" thickTop="1">
      <c r="A11" s="204">
        <v>4</v>
      </c>
      <c r="B11" s="205" t="s">
        <v>382</v>
      </c>
      <c r="C11" s="206">
        <v>151</v>
      </c>
      <c r="D11" s="207">
        <v>37051</v>
      </c>
      <c r="E11" s="208" t="s">
        <v>753</v>
      </c>
      <c r="F11" s="208" t="s">
        <v>725</v>
      </c>
      <c r="G11" s="209">
        <v>2703</v>
      </c>
      <c r="H11" s="209">
        <v>2618</v>
      </c>
      <c r="I11" s="209">
        <v>1990</v>
      </c>
      <c r="J11" s="210">
        <v>2703</v>
      </c>
      <c r="K11" s="243">
        <v>2405</v>
      </c>
      <c r="L11" s="243">
        <v>2455</v>
      </c>
      <c r="M11" s="244">
        <v>2434</v>
      </c>
      <c r="N11" s="210">
        <v>2703</v>
      </c>
      <c r="O11" s="213"/>
    </row>
    <row r="12" spans="1:16" s="71" customFormat="1" ht="32.25" customHeight="1">
      <c r="A12" s="84">
        <v>5</v>
      </c>
      <c r="B12" s="85" t="s">
        <v>381</v>
      </c>
      <c r="C12" s="86">
        <v>135</v>
      </c>
      <c r="D12" s="87">
        <v>37153</v>
      </c>
      <c r="E12" s="152" t="s">
        <v>780</v>
      </c>
      <c r="F12" s="152" t="s">
        <v>770</v>
      </c>
      <c r="G12" s="88">
        <v>2576</v>
      </c>
      <c r="H12" s="88">
        <v>2443</v>
      </c>
      <c r="I12" s="88">
        <v>2377</v>
      </c>
      <c r="J12" s="183">
        <v>2576</v>
      </c>
      <c r="K12" s="239">
        <v>2473</v>
      </c>
      <c r="L12" s="239" t="s">
        <v>896</v>
      </c>
      <c r="M12" s="240">
        <v>2255</v>
      </c>
      <c r="N12" s="183">
        <v>2576</v>
      </c>
      <c r="O12" s="89"/>
      <c r="P12" s="72"/>
    </row>
    <row r="13" spans="1:15" s="71" customFormat="1" ht="32.25" customHeight="1">
      <c r="A13" s="84">
        <v>6</v>
      </c>
      <c r="B13" s="85" t="s">
        <v>377</v>
      </c>
      <c r="C13" s="86">
        <v>138</v>
      </c>
      <c r="D13" s="87">
        <v>37901</v>
      </c>
      <c r="E13" s="152" t="s">
        <v>781</v>
      </c>
      <c r="F13" s="152" t="s">
        <v>770</v>
      </c>
      <c r="G13" s="88" t="s">
        <v>896</v>
      </c>
      <c r="H13" s="88">
        <v>2364</v>
      </c>
      <c r="I13" s="88">
        <v>2224</v>
      </c>
      <c r="J13" s="183">
        <v>2364</v>
      </c>
      <c r="K13" s="239">
        <v>2406</v>
      </c>
      <c r="L13" s="239">
        <v>2237</v>
      </c>
      <c r="M13" s="240">
        <v>2331</v>
      </c>
      <c r="N13" s="183">
        <v>2406</v>
      </c>
      <c r="O13" s="89"/>
    </row>
    <row r="14" spans="1:15" s="71" customFormat="1" ht="32.25" customHeight="1">
      <c r="A14" s="84">
        <v>7</v>
      </c>
      <c r="B14" s="85" t="s">
        <v>380</v>
      </c>
      <c r="C14" s="86">
        <v>185</v>
      </c>
      <c r="D14" s="87">
        <v>37257</v>
      </c>
      <c r="E14" s="152" t="s">
        <v>784</v>
      </c>
      <c r="F14" s="152" t="s">
        <v>725</v>
      </c>
      <c r="G14" s="88">
        <v>2103</v>
      </c>
      <c r="H14" s="88">
        <v>1702</v>
      </c>
      <c r="I14" s="88">
        <v>2128</v>
      </c>
      <c r="J14" s="183">
        <v>2128</v>
      </c>
      <c r="K14" s="239" t="s">
        <v>896</v>
      </c>
      <c r="L14" s="239" t="s">
        <v>896</v>
      </c>
      <c r="M14" s="240" t="s">
        <v>896</v>
      </c>
      <c r="N14" s="183">
        <v>2128</v>
      </c>
      <c r="O14" s="89"/>
    </row>
    <row r="15" spans="1:15" s="71" customFormat="1" ht="32.25" customHeight="1">
      <c r="A15" s="84">
        <v>8</v>
      </c>
      <c r="B15" s="85" t="s">
        <v>378</v>
      </c>
      <c r="C15" s="86">
        <v>154</v>
      </c>
      <c r="D15" s="87">
        <v>37266</v>
      </c>
      <c r="E15" s="152" t="s">
        <v>755</v>
      </c>
      <c r="F15" s="152" t="s">
        <v>725</v>
      </c>
      <c r="G15" s="88">
        <v>1797</v>
      </c>
      <c r="H15" s="88">
        <v>2000</v>
      </c>
      <c r="I15" s="88">
        <v>1784</v>
      </c>
      <c r="J15" s="183">
        <v>2000</v>
      </c>
      <c r="K15" s="239">
        <v>1622</v>
      </c>
      <c r="L15" s="239">
        <v>2078</v>
      </c>
      <c r="M15" s="240" t="s">
        <v>896</v>
      </c>
      <c r="N15" s="183">
        <v>2078</v>
      </c>
      <c r="O15" s="89"/>
    </row>
    <row r="16" spans="1:15" s="71" customFormat="1" ht="32.25" customHeight="1">
      <c r="A16" s="84" t="s">
        <v>897</v>
      </c>
      <c r="B16" s="85" t="s">
        <v>376</v>
      </c>
      <c r="C16" s="86">
        <v>132</v>
      </c>
      <c r="D16" s="87">
        <v>37056</v>
      </c>
      <c r="E16" s="152" t="s">
        <v>779</v>
      </c>
      <c r="F16" s="152" t="s">
        <v>770</v>
      </c>
      <c r="G16" s="88"/>
      <c r="H16" s="88"/>
      <c r="I16" s="88"/>
      <c r="J16" s="183" t="s">
        <v>901</v>
      </c>
      <c r="K16" s="239"/>
      <c r="L16" s="239"/>
      <c r="M16" s="240"/>
      <c r="N16" s="183" t="s">
        <v>741</v>
      </c>
      <c r="O16" s="89"/>
    </row>
    <row r="17" spans="1:15" s="71" customFormat="1" ht="32.25" customHeight="1">
      <c r="A17" s="84" t="s">
        <v>897</v>
      </c>
      <c r="B17" s="85" t="s">
        <v>379</v>
      </c>
      <c r="C17" s="86">
        <v>184</v>
      </c>
      <c r="D17" s="87">
        <v>37706</v>
      </c>
      <c r="E17" s="152" t="s">
        <v>783</v>
      </c>
      <c r="F17" s="152" t="s">
        <v>725</v>
      </c>
      <c r="G17" s="88"/>
      <c r="H17" s="88"/>
      <c r="I17" s="88"/>
      <c r="J17" s="183" t="s">
        <v>901</v>
      </c>
      <c r="K17" s="184"/>
      <c r="L17" s="184"/>
      <c r="M17" s="185"/>
      <c r="N17" s="183" t="s">
        <v>741</v>
      </c>
      <c r="O17" s="89"/>
    </row>
    <row r="18" spans="1:15" s="71" customFormat="1" ht="32.25" customHeight="1">
      <c r="A18" s="84" t="s">
        <v>897</v>
      </c>
      <c r="B18" s="85" t="s">
        <v>384</v>
      </c>
      <c r="C18" s="86">
        <v>295</v>
      </c>
      <c r="D18" s="87">
        <v>36555</v>
      </c>
      <c r="E18" s="152" t="s">
        <v>762</v>
      </c>
      <c r="F18" s="152" t="s">
        <v>763</v>
      </c>
      <c r="G18" s="88"/>
      <c r="H18" s="88"/>
      <c r="I18" s="88"/>
      <c r="J18" s="183" t="s">
        <v>901</v>
      </c>
      <c r="K18" s="184"/>
      <c r="L18" s="184"/>
      <c r="M18" s="185"/>
      <c r="N18" s="183" t="s">
        <v>741</v>
      </c>
      <c r="O18" s="89"/>
    </row>
    <row r="19" spans="1:16" s="71" customFormat="1" ht="32.25" customHeight="1">
      <c r="A19" s="84"/>
      <c r="B19" s="85" t="s">
        <v>386</v>
      </c>
      <c r="C19" s="86" t="s">
        <v>901</v>
      </c>
      <c r="D19" s="87" t="s">
        <v>901</v>
      </c>
      <c r="E19" s="152" t="s">
        <v>901</v>
      </c>
      <c r="F19" s="152" t="s">
        <v>901</v>
      </c>
      <c r="G19" s="88"/>
      <c r="H19" s="88"/>
      <c r="I19" s="88"/>
      <c r="J19" s="183" t="s">
        <v>901</v>
      </c>
      <c r="K19" s="184"/>
      <c r="L19" s="184"/>
      <c r="M19" s="185"/>
      <c r="N19" s="183">
        <v>0</v>
      </c>
      <c r="O19" s="89"/>
      <c r="P19" s="72"/>
    </row>
    <row r="20" spans="1:15" s="71" customFormat="1" ht="32.25" customHeight="1">
      <c r="A20" s="84"/>
      <c r="B20" s="85" t="s">
        <v>387</v>
      </c>
      <c r="C20" s="86" t="s">
        <v>901</v>
      </c>
      <c r="D20" s="87" t="s">
        <v>901</v>
      </c>
      <c r="E20" s="152" t="s">
        <v>901</v>
      </c>
      <c r="F20" s="152" t="s">
        <v>901</v>
      </c>
      <c r="G20" s="88"/>
      <c r="H20" s="88"/>
      <c r="I20" s="88"/>
      <c r="J20" s="183" t="s">
        <v>901</v>
      </c>
      <c r="K20" s="184"/>
      <c r="L20" s="184"/>
      <c r="M20" s="185"/>
      <c r="N20" s="183">
        <v>0</v>
      </c>
      <c r="O20" s="89"/>
    </row>
    <row r="21" spans="1:15" s="71" customFormat="1" ht="32.25" customHeight="1">
      <c r="A21" s="84"/>
      <c r="B21" s="85" t="s">
        <v>388</v>
      </c>
      <c r="C21" s="86" t="s">
        <v>901</v>
      </c>
      <c r="D21" s="87" t="s">
        <v>901</v>
      </c>
      <c r="E21" s="152" t="s">
        <v>901</v>
      </c>
      <c r="F21" s="152" t="s">
        <v>901</v>
      </c>
      <c r="G21" s="88"/>
      <c r="H21" s="88"/>
      <c r="I21" s="88"/>
      <c r="J21" s="183" t="s">
        <v>901</v>
      </c>
      <c r="K21" s="184"/>
      <c r="L21" s="184"/>
      <c r="M21" s="185"/>
      <c r="N21" s="183">
        <v>0</v>
      </c>
      <c r="O21" s="89"/>
    </row>
    <row r="22" spans="1:15" s="71" customFormat="1" ht="32.25" customHeight="1">
      <c r="A22" s="84"/>
      <c r="B22" s="85" t="s">
        <v>389</v>
      </c>
      <c r="C22" s="86" t="s">
        <v>901</v>
      </c>
      <c r="D22" s="87" t="s">
        <v>901</v>
      </c>
      <c r="E22" s="152" t="s">
        <v>901</v>
      </c>
      <c r="F22" s="152" t="s">
        <v>901</v>
      </c>
      <c r="G22" s="88"/>
      <c r="H22" s="88"/>
      <c r="I22" s="88"/>
      <c r="J22" s="183" t="s">
        <v>901</v>
      </c>
      <c r="K22" s="184"/>
      <c r="L22" s="184"/>
      <c r="M22" s="185"/>
      <c r="N22" s="183">
        <v>0</v>
      </c>
      <c r="O22" s="89"/>
    </row>
    <row r="23" spans="1:15" s="71" customFormat="1" ht="32.25" customHeight="1">
      <c r="A23" s="84"/>
      <c r="B23" s="85" t="s">
        <v>390</v>
      </c>
      <c r="C23" s="86" t="s">
        <v>901</v>
      </c>
      <c r="D23" s="87" t="s">
        <v>901</v>
      </c>
      <c r="E23" s="152" t="s">
        <v>901</v>
      </c>
      <c r="F23" s="152" t="s">
        <v>901</v>
      </c>
      <c r="G23" s="88"/>
      <c r="H23" s="88"/>
      <c r="I23" s="88"/>
      <c r="J23" s="183" t="s">
        <v>901</v>
      </c>
      <c r="K23" s="184"/>
      <c r="L23" s="184"/>
      <c r="M23" s="185"/>
      <c r="N23" s="183">
        <v>0</v>
      </c>
      <c r="O23" s="89"/>
    </row>
    <row r="24" spans="1:15" s="71" customFormat="1" ht="32.25" customHeight="1">
      <c r="A24" s="84"/>
      <c r="B24" s="85" t="s">
        <v>391</v>
      </c>
      <c r="C24" s="86" t="s">
        <v>901</v>
      </c>
      <c r="D24" s="87" t="s">
        <v>901</v>
      </c>
      <c r="E24" s="152" t="s">
        <v>901</v>
      </c>
      <c r="F24" s="152" t="s">
        <v>901</v>
      </c>
      <c r="G24" s="88"/>
      <c r="H24" s="88"/>
      <c r="I24" s="88"/>
      <c r="J24" s="183" t="s">
        <v>901</v>
      </c>
      <c r="K24" s="184"/>
      <c r="L24" s="184"/>
      <c r="M24" s="185"/>
      <c r="N24" s="183">
        <v>0</v>
      </c>
      <c r="O24" s="89"/>
    </row>
    <row r="25" spans="1:15" s="71" customFormat="1" ht="32.25" customHeight="1">
      <c r="A25" s="84"/>
      <c r="B25" s="85" t="s">
        <v>392</v>
      </c>
      <c r="C25" s="86" t="s">
        <v>901</v>
      </c>
      <c r="D25" s="87" t="s">
        <v>901</v>
      </c>
      <c r="E25" s="152" t="s">
        <v>901</v>
      </c>
      <c r="F25" s="152" t="s">
        <v>901</v>
      </c>
      <c r="G25" s="88"/>
      <c r="H25" s="88"/>
      <c r="I25" s="88"/>
      <c r="J25" s="183" t="s">
        <v>901</v>
      </c>
      <c r="K25" s="184"/>
      <c r="L25" s="184"/>
      <c r="M25" s="185"/>
      <c r="N25" s="183">
        <v>0</v>
      </c>
      <c r="O25" s="89"/>
    </row>
    <row r="26" spans="1:16" s="71" customFormat="1" ht="32.25" customHeight="1">
      <c r="A26" s="84"/>
      <c r="B26" s="85" t="s">
        <v>393</v>
      </c>
      <c r="C26" s="86" t="s">
        <v>901</v>
      </c>
      <c r="D26" s="87" t="s">
        <v>901</v>
      </c>
      <c r="E26" s="152" t="s">
        <v>901</v>
      </c>
      <c r="F26" s="152" t="s">
        <v>901</v>
      </c>
      <c r="G26" s="88"/>
      <c r="H26" s="88"/>
      <c r="I26" s="88"/>
      <c r="J26" s="183" t="s">
        <v>901</v>
      </c>
      <c r="K26" s="184"/>
      <c r="L26" s="184"/>
      <c r="M26" s="185"/>
      <c r="N26" s="183">
        <v>0</v>
      </c>
      <c r="O26" s="89"/>
      <c r="P26" s="72"/>
    </row>
    <row r="27" spans="1:15" s="71" customFormat="1" ht="32.25" customHeight="1">
      <c r="A27" s="84"/>
      <c r="B27" s="85" t="s">
        <v>394</v>
      </c>
      <c r="C27" s="86" t="s">
        <v>901</v>
      </c>
      <c r="D27" s="87" t="s">
        <v>901</v>
      </c>
      <c r="E27" s="152" t="s">
        <v>901</v>
      </c>
      <c r="F27" s="152" t="s">
        <v>901</v>
      </c>
      <c r="G27" s="88"/>
      <c r="H27" s="88"/>
      <c r="I27" s="88"/>
      <c r="J27" s="183" t="s">
        <v>901</v>
      </c>
      <c r="K27" s="184"/>
      <c r="L27" s="184"/>
      <c r="M27" s="185"/>
      <c r="N27" s="183">
        <v>0</v>
      </c>
      <c r="O27" s="89"/>
    </row>
    <row r="28" spans="1:15" s="71" customFormat="1" ht="32.25" customHeight="1">
      <c r="A28" s="84"/>
      <c r="B28" s="85" t="s">
        <v>395</v>
      </c>
      <c r="C28" s="86" t="s">
        <v>901</v>
      </c>
      <c r="D28" s="87" t="s">
        <v>901</v>
      </c>
      <c r="E28" s="152" t="s">
        <v>901</v>
      </c>
      <c r="F28" s="152" t="s">
        <v>901</v>
      </c>
      <c r="G28" s="88"/>
      <c r="H28" s="88"/>
      <c r="I28" s="88"/>
      <c r="J28" s="183" t="s">
        <v>901</v>
      </c>
      <c r="K28" s="184"/>
      <c r="L28" s="184"/>
      <c r="M28" s="185"/>
      <c r="N28" s="183">
        <v>0</v>
      </c>
      <c r="O28" s="89"/>
    </row>
    <row r="29" spans="1:15" s="71" customFormat="1" ht="32.25" customHeight="1">
      <c r="A29" s="84"/>
      <c r="B29" s="85" t="s">
        <v>396</v>
      </c>
      <c r="C29" s="86" t="s">
        <v>901</v>
      </c>
      <c r="D29" s="87" t="s">
        <v>901</v>
      </c>
      <c r="E29" s="152" t="s">
        <v>901</v>
      </c>
      <c r="F29" s="152" t="s">
        <v>901</v>
      </c>
      <c r="G29" s="88"/>
      <c r="H29" s="88"/>
      <c r="I29" s="88"/>
      <c r="J29" s="183" t="s">
        <v>901</v>
      </c>
      <c r="K29" s="184"/>
      <c r="L29" s="184"/>
      <c r="M29" s="185"/>
      <c r="N29" s="183">
        <v>0</v>
      </c>
      <c r="O29" s="89"/>
    </row>
    <row r="30" spans="1:15" s="71" customFormat="1" ht="32.25" customHeight="1">
      <c r="A30" s="84"/>
      <c r="B30" s="85" t="s">
        <v>397</v>
      </c>
      <c r="C30" s="86" t="s">
        <v>901</v>
      </c>
      <c r="D30" s="87" t="s">
        <v>901</v>
      </c>
      <c r="E30" s="152" t="s">
        <v>901</v>
      </c>
      <c r="F30" s="152" t="s">
        <v>901</v>
      </c>
      <c r="G30" s="88"/>
      <c r="H30" s="88"/>
      <c r="I30" s="88"/>
      <c r="J30" s="183" t="s">
        <v>901</v>
      </c>
      <c r="K30" s="184"/>
      <c r="L30" s="184"/>
      <c r="M30" s="185"/>
      <c r="N30" s="183">
        <v>0</v>
      </c>
      <c r="O30" s="89"/>
    </row>
    <row r="31" spans="1:15" s="71" customFormat="1" ht="32.25" customHeight="1">
      <c r="A31" s="84"/>
      <c r="B31" s="85" t="s">
        <v>398</v>
      </c>
      <c r="C31" s="86" t="s">
        <v>901</v>
      </c>
      <c r="D31" s="87" t="s">
        <v>901</v>
      </c>
      <c r="E31" s="152" t="s">
        <v>901</v>
      </c>
      <c r="F31" s="152" t="s">
        <v>901</v>
      </c>
      <c r="G31" s="88"/>
      <c r="H31" s="88"/>
      <c r="I31" s="88"/>
      <c r="J31" s="183" t="s">
        <v>901</v>
      </c>
      <c r="K31" s="184"/>
      <c r="L31" s="184"/>
      <c r="M31" s="185"/>
      <c r="N31" s="183">
        <v>0</v>
      </c>
      <c r="O31" s="89"/>
    </row>
    <row r="32" spans="1:15" s="71" customFormat="1" ht="32.25" customHeight="1">
      <c r="A32" s="84"/>
      <c r="B32" s="85" t="s">
        <v>399</v>
      </c>
      <c r="C32" s="86" t="s">
        <v>901</v>
      </c>
      <c r="D32" s="87" t="s">
        <v>901</v>
      </c>
      <c r="E32" s="152" t="s">
        <v>901</v>
      </c>
      <c r="F32" s="152" t="s">
        <v>901</v>
      </c>
      <c r="G32" s="88"/>
      <c r="H32" s="88"/>
      <c r="I32" s="88"/>
      <c r="J32" s="183" t="s">
        <v>901</v>
      </c>
      <c r="K32" s="184"/>
      <c r="L32" s="184"/>
      <c r="M32" s="185"/>
      <c r="N32" s="183">
        <v>0</v>
      </c>
      <c r="O32" s="89"/>
    </row>
    <row r="33" spans="1:16" s="71" customFormat="1" ht="32.25" customHeight="1">
      <c r="A33" s="84"/>
      <c r="B33" s="85" t="s">
        <v>400</v>
      </c>
      <c r="C33" s="86" t="s">
        <v>901</v>
      </c>
      <c r="D33" s="87" t="s">
        <v>901</v>
      </c>
      <c r="E33" s="152" t="s">
        <v>901</v>
      </c>
      <c r="F33" s="152" t="s">
        <v>901</v>
      </c>
      <c r="G33" s="88"/>
      <c r="H33" s="88"/>
      <c r="I33" s="88"/>
      <c r="J33" s="183" t="s">
        <v>901</v>
      </c>
      <c r="K33" s="184"/>
      <c r="L33" s="184"/>
      <c r="M33" s="185"/>
      <c r="N33" s="183">
        <v>0</v>
      </c>
      <c r="O33" s="89"/>
      <c r="P33" s="72"/>
    </row>
    <row r="34" spans="1:15" s="71" customFormat="1" ht="32.25" customHeight="1">
      <c r="A34" s="84"/>
      <c r="B34" s="85" t="s">
        <v>401</v>
      </c>
      <c r="C34" s="86" t="s">
        <v>901</v>
      </c>
      <c r="D34" s="87" t="s">
        <v>901</v>
      </c>
      <c r="E34" s="152" t="s">
        <v>901</v>
      </c>
      <c r="F34" s="152" t="s">
        <v>901</v>
      </c>
      <c r="G34" s="88"/>
      <c r="H34" s="88"/>
      <c r="I34" s="88"/>
      <c r="J34" s="183" t="s">
        <v>901</v>
      </c>
      <c r="K34" s="184"/>
      <c r="L34" s="184"/>
      <c r="M34" s="185"/>
      <c r="N34" s="183">
        <v>0</v>
      </c>
      <c r="O34" s="89"/>
    </row>
    <row r="35" spans="1:15" s="71" customFormat="1" ht="32.25" customHeight="1">
      <c r="A35" s="84"/>
      <c r="B35" s="85" t="s">
        <v>402</v>
      </c>
      <c r="C35" s="86" t="s">
        <v>901</v>
      </c>
      <c r="D35" s="87" t="s">
        <v>901</v>
      </c>
      <c r="E35" s="152" t="s">
        <v>901</v>
      </c>
      <c r="F35" s="152" t="s">
        <v>901</v>
      </c>
      <c r="G35" s="88"/>
      <c r="H35" s="88"/>
      <c r="I35" s="88"/>
      <c r="J35" s="183" t="s">
        <v>901</v>
      </c>
      <c r="K35" s="184"/>
      <c r="L35" s="184"/>
      <c r="M35" s="185"/>
      <c r="N35" s="183">
        <v>0</v>
      </c>
      <c r="O35" s="89"/>
    </row>
    <row r="36" spans="1:15" s="71" customFormat="1" ht="32.25" customHeight="1">
      <c r="A36" s="84"/>
      <c r="B36" s="85" t="s">
        <v>403</v>
      </c>
      <c r="C36" s="86" t="s">
        <v>901</v>
      </c>
      <c r="D36" s="87" t="s">
        <v>901</v>
      </c>
      <c r="E36" s="152" t="s">
        <v>901</v>
      </c>
      <c r="F36" s="152" t="s">
        <v>901</v>
      </c>
      <c r="G36" s="88"/>
      <c r="H36" s="88"/>
      <c r="I36" s="88"/>
      <c r="J36" s="183" t="s">
        <v>901</v>
      </c>
      <c r="K36" s="184"/>
      <c r="L36" s="184"/>
      <c r="M36" s="185"/>
      <c r="N36" s="183">
        <v>0</v>
      </c>
      <c r="O36" s="89"/>
    </row>
    <row r="37" spans="1:15" s="71" customFormat="1" ht="32.25" customHeight="1">
      <c r="A37" s="84"/>
      <c r="B37" s="85" t="s">
        <v>404</v>
      </c>
      <c r="C37" s="86" t="s">
        <v>901</v>
      </c>
      <c r="D37" s="87" t="s">
        <v>901</v>
      </c>
      <c r="E37" s="152" t="s">
        <v>901</v>
      </c>
      <c r="F37" s="152" t="s">
        <v>901</v>
      </c>
      <c r="G37" s="88"/>
      <c r="H37" s="88"/>
      <c r="I37" s="88"/>
      <c r="J37" s="183" t="s">
        <v>901</v>
      </c>
      <c r="K37" s="184"/>
      <c r="L37" s="184"/>
      <c r="M37" s="185"/>
      <c r="N37" s="183">
        <v>0</v>
      </c>
      <c r="O37" s="89"/>
    </row>
    <row r="38" spans="1:15" s="75" customFormat="1" ht="9" customHeight="1">
      <c r="A38" s="73"/>
      <c r="B38" s="73"/>
      <c r="C38" s="73"/>
      <c r="D38" s="74"/>
      <c r="E38" s="73"/>
      <c r="N38" s="76"/>
      <c r="O38" s="73"/>
    </row>
    <row r="39" spans="1:15" s="75" customFormat="1" ht="25.5" customHeight="1">
      <c r="A39" s="323" t="s">
        <v>4</v>
      </c>
      <c r="B39" s="323"/>
      <c r="C39" s="323"/>
      <c r="D39" s="323"/>
      <c r="E39" s="77" t="s">
        <v>0</v>
      </c>
      <c r="F39" s="77" t="s">
        <v>1</v>
      </c>
      <c r="G39" s="324" t="s">
        <v>2</v>
      </c>
      <c r="H39" s="324"/>
      <c r="I39" s="324"/>
      <c r="J39" s="324"/>
      <c r="K39" s="324"/>
      <c r="L39" s="324"/>
      <c r="M39" s="77"/>
      <c r="N39" s="324" t="s">
        <v>3</v>
      </c>
      <c r="O39" s="324"/>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9"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P39"/>
  <sheetViews>
    <sheetView view="pageBreakPreview" zoomScale="106" zoomScaleSheetLayoutView="106" zoomScalePageLayoutView="0" workbookViewId="0" topLeftCell="A1">
      <selection activeCell="E11" sqref="E11"/>
    </sheetView>
  </sheetViews>
  <sheetFormatPr defaultColWidth="9.140625" defaultRowHeight="12.75"/>
  <cols>
    <col min="1" max="1" width="6.00390625" style="78" customWidth="1"/>
    <col min="2" max="2" width="16.421875" style="78" hidden="1" customWidth="1"/>
    <col min="3" max="3" width="7.00390625" style="78" customWidth="1"/>
    <col min="4" max="4" width="13.57421875" style="79" customWidth="1"/>
    <col min="5" max="5" width="25.8515625" style="78" customWidth="1"/>
    <col min="6" max="6" width="18.421875" style="2" customWidth="1"/>
    <col min="7" max="9" width="7.7109375" style="2" customWidth="1"/>
    <col min="10" max="10" width="8.421875" style="2" customWidth="1"/>
    <col min="11" max="12" width="7.7109375" style="2" customWidth="1"/>
    <col min="13" max="13" width="7.421875" style="2" customWidth="1"/>
    <col min="14" max="14" width="9.140625" style="80" customWidth="1"/>
    <col min="15" max="15" width="7.7109375" style="78" customWidth="1"/>
    <col min="16" max="16" width="9.140625" style="2" customWidth="1"/>
    <col min="17" max="16384" width="9.140625" style="2" customWidth="1"/>
  </cols>
  <sheetData>
    <row r="1" spans="1:15" ht="48.75" customHeight="1">
      <c r="A1" s="328" t="s">
        <v>728</v>
      </c>
      <c r="B1" s="328"/>
      <c r="C1" s="328"/>
      <c r="D1" s="328"/>
      <c r="E1" s="328"/>
      <c r="F1" s="328"/>
      <c r="G1" s="328"/>
      <c r="H1" s="328"/>
      <c r="I1" s="328"/>
      <c r="J1" s="328"/>
      <c r="K1" s="328"/>
      <c r="L1" s="328"/>
      <c r="M1" s="328"/>
      <c r="N1" s="328"/>
      <c r="O1" s="328"/>
    </row>
    <row r="2" spans="1:15" ht="25.5" customHeight="1">
      <c r="A2" s="329" t="s">
        <v>900</v>
      </c>
      <c r="B2" s="329"/>
      <c r="C2" s="329"/>
      <c r="D2" s="329"/>
      <c r="E2" s="329"/>
      <c r="F2" s="329"/>
      <c r="G2" s="329"/>
      <c r="H2" s="329"/>
      <c r="I2" s="329"/>
      <c r="J2" s="329"/>
      <c r="K2" s="329"/>
      <c r="L2" s="329"/>
      <c r="M2" s="329"/>
      <c r="N2" s="329"/>
      <c r="O2" s="329"/>
    </row>
    <row r="3" spans="1:15" s="3" customFormat="1" ht="20.25" customHeight="1">
      <c r="A3" s="330" t="s">
        <v>138</v>
      </c>
      <c r="B3" s="330"/>
      <c r="C3" s="330"/>
      <c r="D3" s="331" t="s">
        <v>243</v>
      </c>
      <c r="E3" s="331"/>
      <c r="F3" s="157" t="s">
        <v>132</v>
      </c>
      <c r="G3" s="332">
        <v>2500</v>
      </c>
      <c r="H3" s="332"/>
      <c r="I3" s="334" t="s">
        <v>137</v>
      </c>
      <c r="J3" s="334"/>
      <c r="K3" s="335" t="s">
        <v>246</v>
      </c>
      <c r="L3" s="335"/>
      <c r="M3" s="335"/>
      <c r="N3" s="335"/>
      <c r="O3" s="335"/>
    </row>
    <row r="4" spans="1:15" s="3" customFormat="1" ht="17.25" customHeight="1">
      <c r="A4" s="325" t="s">
        <v>139</v>
      </c>
      <c r="B4" s="325"/>
      <c r="C4" s="325"/>
      <c r="D4" s="338" t="s">
        <v>469</v>
      </c>
      <c r="E4" s="338"/>
      <c r="F4" s="120" t="s">
        <v>205</v>
      </c>
      <c r="G4" s="121" t="s">
        <v>248</v>
      </c>
      <c r="H4" s="82"/>
      <c r="I4" s="325" t="s">
        <v>136</v>
      </c>
      <c r="J4" s="325"/>
      <c r="K4" s="326" t="s">
        <v>891</v>
      </c>
      <c r="L4" s="326"/>
      <c r="M4" s="326"/>
      <c r="N4" s="326"/>
      <c r="O4" s="326"/>
    </row>
    <row r="5" spans="1:15" ht="13.5" customHeight="1">
      <c r="A5" s="4"/>
      <c r="B5" s="4"/>
      <c r="C5" s="4"/>
      <c r="D5" s="8"/>
      <c r="E5" s="5"/>
      <c r="F5" s="6"/>
      <c r="G5" s="7"/>
      <c r="H5" s="7"/>
      <c r="I5" s="7"/>
      <c r="J5" s="7"/>
      <c r="K5" s="7"/>
      <c r="L5" s="7"/>
      <c r="M5" s="337">
        <v>42127.68332326389</v>
      </c>
      <c r="N5" s="337"/>
      <c r="O5" s="337"/>
    </row>
    <row r="6" spans="1:15" ht="15.75">
      <c r="A6" s="327" t="s">
        <v>6</v>
      </c>
      <c r="B6" s="327"/>
      <c r="C6" s="336" t="s">
        <v>108</v>
      </c>
      <c r="D6" s="336" t="s">
        <v>140</v>
      </c>
      <c r="E6" s="327" t="s">
        <v>7</v>
      </c>
      <c r="F6" s="327" t="s">
        <v>35</v>
      </c>
      <c r="G6" s="339" t="s">
        <v>482</v>
      </c>
      <c r="H6" s="339"/>
      <c r="I6" s="339"/>
      <c r="J6" s="339"/>
      <c r="K6" s="339"/>
      <c r="L6" s="339"/>
      <c r="M6" s="339"/>
      <c r="N6" s="333" t="s">
        <v>8</v>
      </c>
      <c r="O6" s="333" t="s">
        <v>284</v>
      </c>
    </row>
    <row r="7" spans="1:15" ht="35.25" customHeight="1">
      <c r="A7" s="327"/>
      <c r="B7" s="327"/>
      <c r="C7" s="336"/>
      <c r="D7" s="336"/>
      <c r="E7" s="327"/>
      <c r="F7" s="327"/>
      <c r="G7" s="156">
        <v>1</v>
      </c>
      <c r="H7" s="156">
        <v>2</v>
      </c>
      <c r="I7" s="156">
        <v>3</v>
      </c>
      <c r="J7" s="156" t="s">
        <v>135</v>
      </c>
      <c r="K7" s="156">
        <v>4</v>
      </c>
      <c r="L7" s="156">
        <v>5</v>
      </c>
      <c r="M7" s="156">
        <v>6</v>
      </c>
      <c r="N7" s="333"/>
      <c r="O7" s="333"/>
    </row>
    <row r="8" spans="1:15" s="71" customFormat="1" ht="32.25" customHeight="1">
      <c r="A8" s="84">
        <v>1</v>
      </c>
      <c r="B8" s="85" t="s">
        <v>416</v>
      </c>
      <c r="C8" s="86">
        <v>118</v>
      </c>
      <c r="D8" s="87">
        <v>36652</v>
      </c>
      <c r="E8" s="152" t="s">
        <v>785</v>
      </c>
      <c r="F8" s="152" t="s">
        <v>766</v>
      </c>
      <c r="G8" s="88">
        <v>3303</v>
      </c>
      <c r="H8" s="88" t="s">
        <v>896</v>
      </c>
      <c r="I8" s="88" t="s">
        <v>896</v>
      </c>
      <c r="J8" s="183">
        <v>3303</v>
      </c>
      <c r="K8" s="239" t="s">
        <v>896</v>
      </c>
      <c r="L8" s="239">
        <v>2710</v>
      </c>
      <c r="M8" s="240">
        <v>2967</v>
      </c>
      <c r="N8" s="183">
        <v>3303</v>
      </c>
      <c r="O8" s="89"/>
    </row>
    <row r="9" spans="1:15" s="71" customFormat="1" ht="32.25" customHeight="1">
      <c r="A9" s="84">
        <v>2</v>
      </c>
      <c r="B9" s="85" t="s">
        <v>406</v>
      </c>
      <c r="C9" s="86">
        <v>81</v>
      </c>
      <c r="D9" s="87">
        <v>36526</v>
      </c>
      <c r="E9" s="152" t="s">
        <v>750</v>
      </c>
      <c r="F9" s="152" t="s">
        <v>751</v>
      </c>
      <c r="G9" s="88">
        <v>2985</v>
      </c>
      <c r="H9" s="88">
        <v>3262</v>
      </c>
      <c r="I9" s="88">
        <v>3178</v>
      </c>
      <c r="J9" s="183">
        <v>3262</v>
      </c>
      <c r="K9" s="239" t="s">
        <v>896</v>
      </c>
      <c r="L9" s="239">
        <v>3167</v>
      </c>
      <c r="M9" s="240">
        <v>3029</v>
      </c>
      <c r="N9" s="183">
        <v>3262</v>
      </c>
      <c r="O9" s="89"/>
    </row>
    <row r="10" spans="1:15" s="71" customFormat="1" ht="32.25" customHeight="1">
      <c r="A10" s="84">
        <v>3</v>
      </c>
      <c r="B10" s="85" t="s">
        <v>405</v>
      </c>
      <c r="C10" s="86">
        <v>258</v>
      </c>
      <c r="D10" s="87">
        <v>36942</v>
      </c>
      <c r="E10" s="152" t="s">
        <v>776</v>
      </c>
      <c r="F10" s="152" t="s">
        <v>777</v>
      </c>
      <c r="G10" s="88">
        <v>2992</v>
      </c>
      <c r="H10" s="88">
        <v>2970</v>
      </c>
      <c r="I10" s="88" t="s">
        <v>896</v>
      </c>
      <c r="J10" s="183">
        <v>2992</v>
      </c>
      <c r="K10" s="239">
        <v>2996</v>
      </c>
      <c r="L10" s="239">
        <v>2965</v>
      </c>
      <c r="M10" s="240">
        <v>2935</v>
      </c>
      <c r="N10" s="183">
        <v>2996</v>
      </c>
      <c r="O10" s="89"/>
    </row>
    <row r="11" spans="1:15" s="71" customFormat="1" ht="32.25" customHeight="1">
      <c r="A11" s="84">
        <v>4</v>
      </c>
      <c r="B11" s="85" t="s">
        <v>415</v>
      </c>
      <c r="C11" s="86">
        <v>248</v>
      </c>
      <c r="D11" s="87">
        <v>36535</v>
      </c>
      <c r="E11" s="152" t="s">
        <v>790</v>
      </c>
      <c r="F11" s="152" t="s">
        <v>791</v>
      </c>
      <c r="G11" s="88">
        <v>2703</v>
      </c>
      <c r="H11" s="88">
        <v>2917</v>
      </c>
      <c r="I11" s="88">
        <v>2646</v>
      </c>
      <c r="J11" s="183">
        <v>2917</v>
      </c>
      <c r="K11" s="239">
        <v>2823</v>
      </c>
      <c r="L11" s="239">
        <v>2613</v>
      </c>
      <c r="M11" s="240">
        <v>2741</v>
      </c>
      <c r="N11" s="183">
        <v>2917</v>
      </c>
      <c r="O11" s="89"/>
    </row>
    <row r="12" spans="1:16" s="71" customFormat="1" ht="32.25" customHeight="1" thickBot="1">
      <c r="A12" s="223">
        <v>5</v>
      </c>
      <c r="B12" s="224" t="s">
        <v>412</v>
      </c>
      <c r="C12" s="225">
        <v>150</v>
      </c>
      <c r="D12" s="226">
        <v>37290</v>
      </c>
      <c r="E12" s="227" t="s">
        <v>788</v>
      </c>
      <c r="F12" s="227" t="s">
        <v>725</v>
      </c>
      <c r="G12" s="235">
        <v>2445</v>
      </c>
      <c r="H12" s="235">
        <v>2439</v>
      </c>
      <c r="I12" s="235">
        <v>2685</v>
      </c>
      <c r="J12" s="229">
        <v>2685</v>
      </c>
      <c r="K12" s="241">
        <v>2475</v>
      </c>
      <c r="L12" s="241">
        <v>2771</v>
      </c>
      <c r="M12" s="242">
        <v>2798</v>
      </c>
      <c r="N12" s="229">
        <v>2798</v>
      </c>
      <c r="O12" s="232"/>
      <c r="P12" s="72"/>
    </row>
    <row r="13" spans="1:15" s="71" customFormat="1" ht="32.25" customHeight="1" thickTop="1">
      <c r="A13" s="204">
        <v>6</v>
      </c>
      <c r="B13" s="205" t="s">
        <v>413</v>
      </c>
      <c r="C13" s="206">
        <v>152</v>
      </c>
      <c r="D13" s="207">
        <v>36648</v>
      </c>
      <c r="E13" s="208" t="s">
        <v>789</v>
      </c>
      <c r="F13" s="208" t="s">
        <v>725</v>
      </c>
      <c r="G13" s="209">
        <v>2175</v>
      </c>
      <c r="H13" s="209">
        <v>2022</v>
      </c>
      <c r="I13" s="209">
        <v>1978</v>
      </c>
      <c r="J13" s="210">
        <v>2175</v>
      </c>
      <c r="K13" s="243" t="s">
        <v>896</v>
      </c>
      <c r="L13" s="243" t="s">
        <v>896</v>
      </c>
      <c r="M13" s="244">
        <v>1868</v>
      </c>
      <c r="N13" s="210">
        <v>2175</v>
      </c>
      <c r="O13" s="213"/>
    </row>
    <row r="14" spans="1:15" s="71" customFormat="1" ht="32.25" customHeight="1">
      <c r="A14" s="84">
        <v>7</v>
      </c>
      <c r="B14" s="85" t="s">
        <v>411</v>
      </c>
      <c r="C14" s="86">
        <v>182</v>
      </c>
      <c r="D14" s="87">
        <v>37241</v>
      </c>
      <c r="E14" s="152" t="s">
        <v>774</v>
      </c>
      <c r="F14" s="152" t="s">
        <v>725</v>
      </c>
      <c r="G14" s="88">
        <v>2105</v>
      </c>
      <c r="H14" s="88">
        <v>1872</v>
      </c>
      <c r="I14" s="88">
        <v>1656</v>
      </c>
      <c r="J14" s="183">
        <v>2105</v>
      </c>
      <c r="K14" s="239" t="s">
        <v>896</v>
      </c>
      <c r="L14" s="239">
        <v>2025</v>
      </c>
      <c r="M14" s="240">
        <v>1987</v>
      </c>
      <c r="N14" s="183">
        <v>2105</v>
      </c>
      <c r="O14" s="89"/>
    </row>
    <row r="15" spans="1:15" s="71" customFormat="1" ht="32.25" customHeight="1">
      <c r="A15" s="84">
        <v>8</v>
      </c>
      <c r="B15" s="85" t="s">
        <v>408</v>
      </c>
      <c r="C15" s="86">
        <v>134</v>
      </c>
      <c r="D15" s="87">
        <v>37085</v>
      </c>
      <c r="E15" s="152" t="s">
        <v>787</v>
      </c>
      <c r="F15" s="152" t="s">
        <v>770</v>
      </c>
      <c r="G15" s="88" t="s">
        <v>896</v>
      </c>
      <c r="H15" s="88">
        <v>1894</v>
      </c>
      <c r="I15" s="88">
        <v>1551</v>
      </c>
      <c r="J15" s="183">
        <v>1894</v>
      </c>
      <c r="K15" s="239">
        <v>1739</v>
      </c>
      <c r="L15" s="239">
        <v>1675</v>
      </c>
      <c r="M15" s="240">
        <v>1622</v>
      </c>
      <c r="N15" s="183">
        <v>1894</v>
      </c>
      <c r="O15" s="89"/>
    </row>
    <row r="16" spans="1:15" s="71" customFormat="1" ht="32.25" customHeight="1">
      <c r="A16" s="84" t="s">
        <v>897</v>
      </c>
      <c r="B16" s="85" t="s">
        <v>414</v>
      </c>
      <c r="C16" s="86">
        <v>146</v>
      </c>
      <c r="D16" s="87">
        <v>36804</v>
      </c>
      <c r="E16" s="152" t="s">
        <v>752</v>
      </c>
      <c r="F16" s="152" t="s">
        <v>725</v>
      </c>
      <c r="G16" s="88" t="s">
        <v>896</v>
      </c>
      <c r="H16" s="88" t="s">
        <v>896</v>
      </c>
      <c r="I16" s="88" t="s">
        <v>896</v>
      </c>
      <c r="J16" s="183" t="s">
        <v>901</v>
      </c>
      <c r="K16" s="239"/>
      <c r="L16" s="239"/>
      <c r="M16" s="240"/>
      <c r="N16" s="183" t="s">
        <v>742</v>
      </c>
      <c r="O16" s="89"/>
    </row>
    <row r="17" spans="1:15" s="71" customFormat="1" ht="32.25" customHeight="1">
      <c r="A17" s="84" t="s">
        <v>897</v>
      </c>
      <c r="B17" s="85" t="s">
        <v>410</v>
      </c>
      <c r="C17" s="86">
        <v>153</v>
      </c>
      <c r="D17" s="87">
        <v>36872</v>
      </c>
      <c r="E17" s="152" t="s">
        <v>754</v>
      </c>
      <c r="F17" s="152" t="s">
        <v>725</v>
      </c>
      <c r="G17" s="88"/>
      <c r="H17" s="88"/>
      <c r="I17" s="88"/>
      <c r="J17" s="183" t="s">
        <v>901</v>
      </c>
      <c r="K17" s="239"/>
      <c r="L17" s="239"/>
      <c r="M17" s="240"/>
      <c r="N17" s="183" t="s">
        <v>741</v>
      </c>
      <c r="O17" s="89"/>
    </row>
    <row r="18" spans="1:15" s="71" customFormat="1" ht="32.25" customHeight="1">
      <c r="A18" s="84" t="s">
        <v>897</v>
      </c>
      <c r="B18" s="85" t="s">
        <v>409</v>
      </c>
      <c r="C18" s="86">
        <v>183</v>
      </c>
      <c r="D18" s="87">
        <v>37370</v>
      </c>
      <c r="E18" s="152" t="s">
        <v>775</v>
      </c>
      <c r="F18" s="152" t="s">
        <v>725</v>
      </c>
      <c r="G18" s="88"/>
      <c r="H18" s="88"/>
      <c r="I18" s="88"/>
      <c r="J18" s="183" t="s">
        <v>901</v>
      </c>
      <c r="K18" s="239"/>
      <c r="L18" s="239"/>
      <c r="M18" s="240"/>
      <c r="N18" s="183" t="s">
        <v>741</v>
      </c>
      <c r="O18" s="89"/>
    </row>
    <row r="19" spans="1:16" s="71" customFormat="1" ht="32.25" customHeight="1">
      <c r="A19" s="84" t="s">
        <v>897</v>
      </c>
      <c r="B19" s="85" t="s">
        <v>407</v>
      </c>
      <c r="C19" s="86">
        <v>133</v>
      </c>
      <c r="D19" s="87">
        <v>37386</v>
      </c>
      <c r="E19" s="152" t="s">
        <v>786</v>
      </c>
      <c r="F19" s="152" t="s">
        <v>770</v>
      </c>
      <c r="G19" s="88"/>
      <c r="H19" s="88"/>
      <c r="I19" s="88"/>
      <c r="J19" s="183" t="s">
        <v>901</v>
      </c>
      <c r="K19" s="184"/>
      <c r="L19" s="184"/>
      <c r="M19" s="185"/>
      <c r="N19" s="183" t="s">
        <v>741</v>
      </c>
      <c r="O19" s="89"/>
      <c r="P19" s="72"/>
    </row>
    <row r="20" spans="1:15" s="71" customFormat="1" ht="32.25" customHeight="1">
      <c r="A20" s="84"/>
      <c r="B20" s="85" t="s">
        <v>417</v>
      </c>
      <c r="C20" s="86" t="s">
        <v>901</v>
      </c>
      <c r="D20" s="87" t="s">
        <v>901</v>
      </c>
      <c r="E20" s="152" t="s">
        <v>901</v>
      </c>
      <c r="F20" s="152" t="s">
        <v>901</v>
      </c>
      <c r="G20" s="88"/>
      <c r="H20" s="88"/>
      <c r="I20" s="88"/>
      <c r="J20" s="183" t="s">
        <v>901</v>
      </c>
      <c r="K20" s="184"/>
      <c r="L20" s="184"/>
      <c r="M20" s="185"/>
      <c r="N20" s="183">
        <v>0</v>
      </c>
      <c r="O20" s="89"/>
    </row>
    <row r="21" spans="1:15" s="71" customFormat="1" ht="32.25" customHeight="1">
      <c r="A21" s="84"/>
      <c r="B21" s="85" t="s">
        <v>418</v>
      </c>
      <c r="C21" s="86" t="s">
        <v>901</v>
      </c>
      <c r="D21" s="87" t="s">
        <v>901</v>
      </c>
      <c r="E21" s="152" t="s">
        <v>901</v>
      </c>
      <c r="F21" s="152" t="s">
        <v>901</v>
      </c>
      <c r="G21" s="88"/>
      <c r="H21" s="88"/>
      <c r="I21" s="88"/>
      <c r="J21" s="183" t="s">
        <v>901</v>
      </c>
      <c r="K21" s="184"/>
      <c r="L21" s="184"/>
      <c r="M21" s="185"/>
      <c r="N21" s="183">
        <v>0</v>
      </c>
      <c r="O21" s="89"/>
    </row>
    <row r="22" spans="1:15" s="71" customFormat="1" ht="32.25" customHeight="1">
      <c r="A22" s="84"/>
      <c r="B22" s="85" t="s">
        <v>419</v>
      </c>
      <c r="C22" s="86" t="s">
        <v>901</v>
      </c>
      <c r="D22" s="87" t="s">
        <v>901</v>
      </c>
      <c r="E22" s="152" t="s">
        <v>901</v>
      </c>
      <c r="F22" s="152" t="s">
        <v>901</v>
      </c>
      <c r="G22" s="88"/>
      <c r="H22" s="88"/>
      <c r="I22" s="88"/>
      <c r="J22" s="183" t="s">
        <v>901</v>
      </c>
      <c r="K22" s="184"/>
      <c r="L22" s="184"/>
      <c r="M22" s="185"/>
      <c r="N22" s="183">
        <v>0</v>
      </c>
      <c r="O22" s="89"/>
    </row>
    <row r="23" spans="1:15" s="71" customFormat="1" ht="32.25" customHeight="1">
      <c r="A23" s="84"/>
      <c r="B23" s="85" t="s">
        <v>420</v>
      </c>
      <c r="C23" s="86" t="s">
        <v>901</v>
      </c>
      <c r="D23" s="87" t="s">
        <v>901</v>
      </c>
      <c r="E23" s="152" t="s">
        <v>901</v>
      </c>
      <c r="F23" s="152" t="s">
        <v>901</v>
      </c>
      <c r="G23" s="88"/>
      <c r="H23" s="88"/>
      <c r="I23" s="88"/>
      <c r="J23" s="183" t="s">
        <v>901</v>
      </c>
      <c r="K23" s="184"/>
      <c r="L23" s="184"/>
      <c r="M23" s="185"/>
      <c r="N23" s="183">
        <v>0</v>
      </c>
      <c r="O23" s="89"/>
    </row>
    <row r="24" spans="1:15" s="71" customFormat="1" ht="32.25" customHeight="1">
      <c r="A24" s="84"/>
      <c r="B24" s="85" t="s">
        <v>421</v>
      </c>
      <c r="C24" s="86" t="s">
        <v>901</v>
      </c>
      <c r="D24" s="87" t="s">
        <v>901</v>
      </c>
      <c r="E24" s="152" t="s">
        <v>901</v>
      </c>
      <c r="F24" s="152" t="s">
        <v>901</v>
      </c>
      <c r="G24" s="88"/>
      <c r="H24" s="88"/>
      <c r="I24" s="88"/>
      <c r="J24" s="183" t="s">
        <v>901</v>
      </c>
      <c r="K24" s="184"/>
      <c r="L24" s="184"/>
      <c r="M24" s="185"/>
      <c r="N24" s="183">
        <v>0</v>
      </c>
      <c r="O24" s="89"/>
    </row>
    <row r="25" spans="1:15" s="71" customFormat="1" ht="32.25" customHeight="1">
      <c r="A25" s="84"/>
      <c r="B25" s="85" t="s">
        <v>422</v>
      </c>
      <c r="C25" s="86" t="s">
        <v>901</v>
      </c>
      <c r="D25" s="87" t="s">
        <v>901</v>
      </c>
      <c r="E25" s="152" t="s">
        <v>901</v>
      </c>
      <c r="F25" s="152" t="s">
        <v>901</v>
      </c>
      <c r="G25" s="88"/>
      <c r="H25" s="88"/>
      <c r="I25" s="88"/>
      <c r="J25" s="183" t="s">
        <v>901</v>
      </c>
      <c r="K25" s="184"/>
      <c r="L25" s="184"/>
      <c r="M25" s="185"/>
      <c r="N25" s="183">
        <v>0</v>
      </c>
      <c r="O25" s="89"/>
    </row>
    <row r="26" spans="1:16" s="71" customFormat="1" ht="32.25" customHeight="1">
      <c r="A26" s="84"/>
      <c r="B26" s="85" t="s">
        <v>423</v>
      </c>
      <c r="C26" s="86" t="s">
        <v>901</v>
      </c>
      <c r="D26" s="87" t="s">
        <v>901</v>
      </c>
      <c r="E26" s="152" t="s">
        <v>901</v>
      </c>
      <c r="F26" s="152" t="s">
        <v>901</v>
      </c>
      <c r="G26" s="88"/>
      <c r="H26" s="88"/>
      <c r="I26" s="88"/>
      <c r="J26" s="183" t="s">
        <v>901</v>
      </c>
      <c r="K26" s="184"/>
      <c r="L26" s="184"/>
      <c r="M26" s="185"/>
      <c r="N26" s="183">
        <v>0</v>
      </c>
      <c r="O26" s="89"/>
      <c r="P26" s="72"/>
    </row>
    <row r="27" spans="1:15" s="71" customFormat="1" ht="32.25" customHeight="1">
      <c r="A27" s="84"/>
      <c r="B27" s="85" t="s">
        <v>424</v>
      </c>
      <c r="C27" s="86" t="s">
        <v>901</v>
      </c>
      <c r="D27" s="87" t="s">
        <v>901</v>
      </c>
      <c r="E27" s="152" t="s">
        <v>901</v>
      </c>
      <c r="F27" s="152" t="s">
        <v>901</v>
      </c>
      <c r="G27" s="88"/>
      <c r="H27" s="88"/>
      <c r="I27" s="88"/>
      <c r="J27" s="183" t="s">
        <v>901</v>
      </c>
      <c r="K27" s="184"/>
      <c r="L27" s="184"/>
      <c r="M27" s="185"/>
      <c r="N27" s="183">
        <v>0</v>
      </c>
      <c r="O27" s="89"/>
    </row>
    <row r="28" spans="1:15" s="71" customFormat="1" ht="32.25" customHeight="1">
      <c r="A28" s="84"/>
      <c r="B28" s="85" t="s">
        <v>425</v>
      </c>
      <c r="C28" s="86" t="s">
        <v>901</v>
      </c>
      <c r="D28" s="87" t="s">
        <v>901</v>
      </c>
      <c r="E28" s="152" t="s">
        <v>901</v>
      </c>
      <c r="F28" s="152" t="s">
        <v>901</v>
      </c>
      <c r="G28" s="88"/>
      <c r="H28" s="88"/>
      <c r="I28" s="88"/>
      <c r="J28" s="183" t="s">
        <v>901</v>
      </c>
      <c r="K28" s="184"/>
      <c r="L28" s="184"/>
      <c r="M28" s="185"/>
      <c r="N28" s="183">
        <v>0</v>
      </c>
      <c r="O28" s="89"/>
    </row>
    <row r="29" spans="1:15" s="71" customFormat="1" ht="32.25" customHeight="1">
      <c r="A29" s="84"/>
      <c r="B29" s="85" t="s">
        <v>426</v>
      </c>
      <c r="C29" s="86" t="s">
        <v>901</v>
      </c>
      <c r="D29" s="87" t="s">
        <v>901</v>
      </c>
      <c r="E29" s="152" t="s">
        <v>901</v>
      </c>
      <c r="F29" s="152" t="s">
        <v>901</v>
      </c>
      <c r="G29" s="88"/>
      <c r="H29" s="88"/>
      <c r="I29" s="88"/>
      <c r="J29" s="183" t="s">
        <v>901</v>
      </c>
      <c r="K29" s="184"/>
      <c r="L29" s="184"/>
      <c r="M29" s="185"/>
      <c r="N29" s="183">
        <v>0</v>
      </c>
      <c r="O29" s="89"/>
    </row>
    <row r="30" spans="1:15" s="71" customFormat="1" ht="32.25" customHeight="1">
      <c r="A30" s="84"/>
      <c r="B30" s="85" t="s">
        <v>427</v>
      </c>
      <c r="C30" s="86" t="s">
        <v>901</v>
      </c>
      <c r="D30" s="87" t="s">
        <v>901</v>
      </c>
      <c r="E30" s="152" t="s">
        <v>901</v>
      </c>
      <c r="F30" s="152" t="s">
        <v>901</v>
      </c>
      <c r="G30" s="88"/>
      <c r="H30" s="88"/>
      <c r="I30" s="88"/>
      <c r="J30" s="183" t="s">
        <v>901</v>
      </c>
      <c r="K30" s="184"/>
      <c r="L30" s="184"/>
      <c r="M30" s="185"/>
      <c r="N30" s="183">
        <v>0</v>
      </c>
      <c r="O30" s="89"/>
    </row>
    <row r="31" spans="1:15" s="71" customFormat="1" ht="32.25" customHeight="1">
      <c r="A31" s="84"/>
      <c r="B31" s="85" t="s">
        <v>428</v>
      </c>
      <c r="C31" s="86" t="s">
        <v>901</v>
      </c>
      <c r="D31" s="87" t="s">
        <v>901</v>
      </c>
      <c r="E31" s="152" t="s">
        <v>901</v>
      </c>
      <c r="F31" s="152" t="s">
        <v>901</v>
      </c>
      <c r="G31" s="88"/>
      <c r="H31" s="88"/>
      <c r="I31" s="88"/>
      <c r="J31" s="183" t="s">
        <v>901</v>
      </c>
      <c r="K31" s="184"/>
      <c r="L31" s="184"/>
      <c r="M31" s="185"/>
      <c r="N31" s="183">
        <v>0</v>
      </c>
      <c r="O31" s="89"/>
    </row>
    <row r="32" spans="1:15" s="71" customFormat="1" ht="32.25" customHeight="1">
      <c r="A32" s="84"/>
      <c r="B32" s="85" t="s">
        <v>429</v>
      </c>
      <c r="C32" s="86" t="s">
        <v>901</v>
      </c>
      <c r="D32" s="87" t="s">
        <v>901</v>
      </c>
      <c r="E32" s="152" t="s">
        <v>901</v>
      </c>
      <c r="F32" s="152" t="s">
        <v>901</v>
      </c>
      <c r="G32" s="88"/>
      <c r="H32" s="88"/>
      <c r="I32" s="88"/>
      <c r="J32" s="183" t="s">
        <v>901</v>
      </c>
      <c r="K32" s="184"/>
      <c r="L32" s="184"/>
      <c r="M32" s="185"/>
      <c r="N32" s="183">
        <v>0</v>
      </c>
      <c r="O32" s="89"/>
    </row>
    <row r="33" spans="1:16" s="71" customFormat="1" ht="32.25" customHeight="1">
      <c r="A33" s="84"/>
      <c r="B33" s="85" t="s">
        <v>430</v>
      </c>
      <c r="C33" s="86" t="s">
        <v>901</v>
      </c>
      <c r="D33" s="87" t="s">
        <v>901</v>
      </c>
      <c r="E33" s="152" t="s">
        <v>901</v>
      </c>
      <c r="F33" s="152" t="s">
        <v>901</v>
      </c>
      <c r="G33" s="88"/>
      <c r="H33" s="88"/>
      <c r="I33" s="88"/>
      <c r="J33" s="183" t="s">
        <v>901</v>
      </c>
      <c r="K33" s="184"/>
      <c r="L33" s="184"/>
      <c r="M33" s="185"/>
      <c r="N33" s="183">
        <v>0</v>
      </c>
      <c r="O33" s="89"/>
      <c r="P33" s="72"/>
    </row>
    <row r="34" spans="1:15" s="71" customFormat="1" ht="32.25" customHeight="1">
      <c r="A34" s="84"/>
      <c r="B34" s="85" t="s">
        <v>431</v>
      </c>
      <c r="C34" s="86" t="s">
        <v>901</v>
      </c>
      <c r="D34" s="87" t="s">
        <v>901</v>
      </c>
      <c r="E34" s="152" t="s">
        <v>901</v>
      </c>
      <c r="F34" s="152" t="s">
        <v>901</v>
      </c>
      <c r="G34" s="88"/>
      <c r="H34" s="88"/>
      <c r="I34" s="88"/>
      <c r="J34" s="183" t="s">
        <v>901</v>
      </c>
      <c r="K34" s="184"/>
      <c r="L34" s="184"/>
      <c r="M34" s="185"/>
      <c r="N34" s="183">
        <v>0</v>
      </c>
      <c r="O34" s="89"/>
    </row>
    <row r="35" spans="1:15" s="71" customFormat="1" ht="32.25" customHeight="1">
      <c r="A35" s="84"/>
      <c r="B35" s="85" t="s">
        <v>432</v>
      </c>
      <c r="C35" s="86" t="s">
        <v>901</v>
      </c>
      <c r="D35" s="87" t="s">
        <v>901</v>
      </c>
      <c r="E35" s="152" t="s">
        <v>901</v>
      </c>
      <c r="F35" s="152" t="s">
        <v>901</v>
      </c>
      <c r="G35" s="88"/>
      <c r="H35" s="88"/>
      <c r="I35" s="88"/>
      <c r="J35" s="183" t="s">
        <v>901</v>
      </c>
      <c r="K35" s="184"/>
      <c r="L35" s="184"/>
      <c r="M35" s="185"/>
      <c r="N35" s="183">
        <v>0</v>
      </c>
      <c r="O35" s="89"/>
    </row>
    <row r="36" spans="1:15" s="71" customFormat="1" ht="32.25" customHeight="1">
      <c r="A36" s="84"/>
      <c r="B36" s="85" t="s">
        <v>433</v>
      </c>
      <c r="C36" s="86" t="s">
        <v>901</v>
      </c>
      <c r="D36" s="87" t="s">
        <v>901</v>
      </c>
      <c r="E36" s="152" t="s">
        <v>901</v>
      </c>
      <c r="F36" s="152" t="s">
        <v>901</v>
      </c>
      <c r="G36" s="88"/>
      <c r="H36" s="88"/>
      <c r="I36" s="88"/>
      <c r="J36" s="183" t="s">
        <v>901</v>
      </c>
      <c r="K36" s="184"/>
      <c r="L36" s="184"/>
      <c r="M36" s="185"/>
      <c r="N36" s="183">
        <v>0</v>
      </c>
      <c r="O36" s="89"/>
    </row>
    <row r="37" spans="1:15" s="71" customFormat="1" ht="32.25" customHeight="1">
      <c r="A37" s="84"/>
      <c r="B37" s="85" t="s">
        <v>434</v>
      </c>
      <c r="C37" s="86" t="s">
        <v>901</v>
      </c>
      <c r="D37" s="87" t="s">
        <v>901</v>
      </c>
      <c r="E37" s="152" t="s">
        <v>901</v>
      </c>
      <c r="F37" s="152" t="s">
        <v>901</v>
      </c>
      <c r="G37" s="88"/>
      <c r="H37" s="88"/>
      <c r="I37" s="88"/>
      <c r="J37" s="183" t="s">
        <v>901</v>
      </c>
      <c r="K37" s="184"/>
      <c r="L37" s="184"/>
      <c r="M37" s="185"/>
      <c r="N37" s="183">
        <v>0</v>
      </c>
      <c r="O37" s="89"/>
    </row>
    <row r="38" spans="1:15" s="75" customFormat="1" ht="9" customHeight="1">
      <c r="A38" s="73"/>
      <c r="B38" s="73"/>
      <c r="C38" s="73"/>
      <c r="D38" s="74"/>
      <c r="E38" s="73"/>
      <c r="N38" s="76"/>
      <c r="O38" s="73"/>
    </row>
    <row r="39" spans="1:15" s="75" customFormat="1" ht="25.5" customHeight="1">
      <c r="A39" s="323" t="s">
        <v>4</v>
      </c>
      <c r="B39" s="323"/>
      <c r="C39" s="323"/>
      <c r="D39" s="323"/>
      <c r="E39" s="77" t="s">
        <v>0</v>
      </c>
      <c r="F39" s="77" t="s">
        <v>1</v>
      </c>
      <c r="G39" s="324" t="s">
        <v>2</v>
      </c>
      <c r="H39" s="324"/>
      <c r="I39" s="324"/>
      <c r="J39" s="324"/>
      <c r="K39" s="324"/>
      <c r="L39" s="324"/>
      <c r="M39" s="77"/>
      <c r="N39" s="324" t="s">
        <v>3</v>
      </c>
      <c r="O39" s="324"/>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Windows User</cp:lastModifiedBy>
  <cp:lastPrinted>2015-05-03T14:47:27Z</cp:lastPrinted>
  <dcterms:created xsi:type="dcterms:W3CDTF">2004-05-10T13:01:28Z</dcterms:created>
  <dcterms:modified xsi:type="dcterms:W3CDTF">2015-05-03T16:29:07Z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