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FERDİ SIRALAMA" sheetId="3" r:id="rId1"/>
    <sheet name="TAKIM SONUÇ" sheetId="5" r:id="rId2"/>
    <sheet name="M35-39" sheetId="7" r:id="rId3"/>
    <sheet name="M40-44" sheetId="8" r:id="rId4"/>
    <sheet name="M45-49" sheetId="9" r:id="rId5"/>
    <sheet name="M50-54" sheetId="10" r:id="rId6"/>
    <sheet name="M55-59" sheetId="11" r:id="rId7"/>
    <sheet name="M60+" sheetId="12" r:id="rId8"/>
  </sheets>
  <externalReferences>
    <externalReference r:id="rId9"/>
    <externalReference r:id="rId10"/>
  </externalReferences>
  <definedNames>
    <definedName name="_xlnm._FilterDatabase" localSheetId="0" hidden="1">'FERDİ SIRALAMA'!$A$5:$G$199</definedName>
    <definedName name="_xlnm.Print_Area" localSheetId="0">'FERDİ SIRALAMA'!$A$1:$G$121</definedName>
    <definedName name="_xlnm.Print_Area" localSheetId="2">'M35-39'!$A$1:$F$17</definedName>
    <definedName name="_xlnm.Print_Area" localSheetId="3">'M40-44'!$A$1:$F$18</definedName>
    <definedName name="_xlnm.Print_Area" localSheetId="4">'M45-49'!$A$1:$F$14</definedName>
    <definedName name="_xlnm.Print_Area" localSheetId="5">'M50-54'!$A$1:$F$17</definedName>
    <definedName name="_xlnm.Print_Area" localSheetId="6">'M55-59'!$A$1:$F$17</definedName>
    <definedName name="_xlnm.Print_Area" localSheetId="7">'M60+'!$A$1:$F$17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E75" i="3"/>
  <c r="D75" i="3"/>
  <c r="C75" i="3"/>
  <c r="E200" i="12" l="1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72" i="12"/>
  <c r="D172" i="12"/>
  <c r="C172" i="12"/>
  <c r="E171" i="12"/>
  <c r="D171" i="12"/>
  <c r="C171" i="12"/>
  <c r="E170" i="12"/>
  <c r="D170" i="12"/>
  <c r="C170" i="12"/>
  <c r="E169" i="12"/>
  <c r="D169" i="12"/>
  <c r="C169" i="12"/>
  <c r="E168" i="12"/>
  <c r="D168" i="12"/>
  <c r="C168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9" i="12"/>
  <c r="D159" i="12"/>
  <c r="C159" i="12"/>
  <c r="E158" i="12"/>
  <c r="D158" i="12"/>
  <c r="C158" i="12"/>
  <c r="E157" i="12"/>
  <c r="D157" i="12"/>
  <c r="C157" i="12"/>
  <c r="E156" i="12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50" i="12"/>
  <c r="D150" i="12"/>
  <c r="C150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2" i="12"/>
  <c r="D122" i="12"/>
  <c r="C122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7" i="12"/>
  <c r="D117" i="12"/>
  <c r="C117" i="12"/>
  <c r="E116" i="12"/>
  <c r="D116" i="12"/>
  <c r="C116" i="12"/>
  <c r="E115" i="12"/>
  <c r="D115" i="12"/>
  <c r="C115" i="12"/>
  <c r="E114" i="12"/>
  <c r="D114" i="12"/>
  <c r="C114" i="12"/>
  <c r="E113" i="12"/>
  <c r="D113" i="12"/>
  <c r="C113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3" i="12"/>
  <c r="D103" i="12"/>
  <c r="C103" i="12"/>
  <c r="E102" i="12"/>
  <c r="D102" i="12"/>
  <c r="C102" i="12"/>
  <c r="E101" i="12"/>
  <c r="D101" i="12"/>
  <c r="C101" i="12"/>
  <c r="E100" i="12"/>
  <c r="D100" i="12"/>
  <c r="C100" i="12"/>
  <c r="E99" i="12"/>
  <c r="D99" i="12"/>
  <c r="C99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4" i="12"/>
  <c r="D94" i="12"/>
  <c r="C94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6" i="12"/>
  <c r="D86" i="12"/>
  <c r="C86" i="12"/>
  <c r="E85" i="12"/>
  <c r="D85" i="12"/>
  <c r="C85" i="12"/>
  <c r="E84" i="12"/>
  <c r="D84" i="12"/>
  <c r="C84" i="12"/>
  <c r="E83" i="12"/>
  <c r="D83" i="12"/>
  <c r="C83" i="12"/>
  <c r="E82" i="12"/>
  <c r="D82" i="12"/>
  <c r="C82" i="12"/>
  <c r="E81" i="12"/>
  <c r="D81" i="12"/>
  <c r="C81" i="12"/>
  <c r="E4" i="12"/>
  <c r="D4" i="12"/>
  <c r="A3" i="12"/>
  <c r="A2" i="12"/>
  <c r="A1" i="12"/>
  <c r="E200" i="11" l="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72" i="11"/>
  <c r="D172" i="11"/>
  <c r="C172" i="11"/>
  <c r="E171" i="11"/>
  <c r="D171" i="11"/>
  <c r="C171" i="11"/>
  <c r="E170" i="11"/>
  <c r="D170" i="11"/>
  <c r="C170" i="11"/>
  <c r="E169" i="11"/>
  <c r="D169" i="11"/>
  <c r="C169" i="11"/>
  <c r="E168" i="11"/>
  <c r="D168" i="11"/>
  <c r="C168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9" i="11"/>
  <c r="D159" i="11"/>
  <c r="C159" i="11"/>
  <c r="E158" i="11"/>
  <c r="D158" i="11"/>
  <c r="C158" i="11"/>
  <c r="E157" i="11"/>
  <c r="D157" i="11"/>
  <c r="C157" i="11"/>
  <c r="E156" i="11"/>
  <c r="D156" i="11"/>
  <c r="C156" i="11"/>
  <c r="E155" i="11"/>
  <c r="D155" i="11"/>
  <c r="C155" i="11"/>
  <c r="E154" i="11"/>
  <c r="D154" i="11"/>
  <c r="C154" i="11"/>
  <c r="E153" i="11"/>
  <c r="D153" i="11"/>
  <c r="C153" i="11"/>
  <c r="E152" i="11"/>
  <c r="D152" i="11"/>
  <c r="C152" i="11"/>
  <c r="E151" i="11"/>
  <c r="D151" i="11"/>
  <c r="C151" i="11"/>
  <c r="E150" i="11"/>
  <c r="D150" i="11"/>
  <c r="C150" i="11"/>
  <c r="E149" i="11"/>
  <c r="D149" i="11"/>
  <c r="C149" i="11"/>
  <c r="E148" i="11"/>
  <c r="D148" i="11"/>
  <c r="C148" i="11"/>
  <c r="E147" i="11"/>
  <c r="D147" i="11"/>
  <c r="C147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D141" i="11"/>
  <c r="C141" i="11"/>
  <c r="E140" i="11"/>
  <c r="D140" i="11"/>
  <c r="C140" i="11"/>
  <c r="E139" i="11"/>
  <c r="D139" i="11"/>
  <c r="C139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E125" i="11"/>
  <c r="D125" i="11"/>
  <c r="C125" i="11"/>
  <c r="E124" i="11"/>
  <c r="D124" i="11"/>
  <c r="C124" i="11"/>
  <c r="E123" i="11"/>
  <c r="D123" i="11"/>
  <c r="C123" i="11"/>
  <c r="E122" i="11"/>
  <c r="D122" i="11"/>
  <c r="C122" i="11"/>
  <c r="E121" i="11"/>
  <c r="D121" i="11"/>
  <c r="C121" i="11"/>
  <c r="E120" i="11"/>
  <c r="D120" i="11"/>
  <c r="C120" i="11"/>
  <c r="E119" i="11"/>
  <c r="D119" i="11"/>
  <c r="C119" i="11"/>
  <c r="E118" i="11"/>
  <c r="D118" i="11"/>
  <c r="C118" i="11"/>
  <c r="E117" i="11"/>
  <c r="D117" i="11"/>
  <c r="C117" i="11"/>
  <c r="E116" i="11"/>
  <c r="D116" i="11"/>
  <c r="C116" i="11"/>
  <c r="E115" i="11"/>
  <c r="D115" i="11"/>
  <c r="C115" i="11"/>
  <c r="E114" i="11"/>
  <c r="D114" i="11"/>
  <c r="C114" i="11"/>
  <c r="E113" i="11"/>
  <c r="D113" i="11"/>
  <c r="C113" i="11"/>
  <c r="E112" i="11"/>
  <c r="D112" i="11"/>
  <c r="C112" i="11"/>
  <c r="E111" i="11"/>
  <c r="D111" i="11"/>
  <c r="C111" i="11"/>
  <c r="E110" i="11"/>
  <c r="D110" i="11"/>
  <c r="C110" i="11"/>
  <c r="E109" i="11"/>
  <c r="D109" i="11"/>
  <c r="C109" i="11"/>
  <c r="E108" i="11"/>
  <c r="D108" i="11"/>
  <c r="C108" i="11"/>
  <c r="E107" i="11"/>
  <c r="D107" i="11"/>
  <c r="C107" i="11"/>
  <c r="E106" i="11"/>
  <c r="D106" i="11"/>
  <c r="C106" i="11"/>
  <c r="E105" i="11"/>
  <c r="D105" i="11"/>
  <c r="C105" i="11"/>
  <c r="E104" i="11"/>
  <c r="D104" i="11"/>
  <c r="C104" i="11"/>
  <c r="E103" i="11"/>
  <c r="D103" i="11"/>
  <c r="C103" i="11"/>
  <c r="E102" i="11"/>
  <c r="D102" i="11"/>
  <c r="C102" i="11"/>
  <c r="E101" i="11"/>
  <c r="D101" i="11"/>
  <c r="C101" i="11"/>
  <c r="E100" i="11"/>
  <c r="D100" i="11"/>
  <c r="C100" i="11"/>
  <c r="E99" i="11"/>
  <c r="D99" i="11"/>
  <c r="C99" i="11"/>
  <c r="E98" i="11"/>
  <c r="D98" i="11"/>
  <c r="C98" i="11"/>
  <c r="E97" i="11"/>
  <c r="D97" i="11"/>
  <c r="C97" i="11"/>
  <c r="E96" i="11"/>
  <c r="D96" i="11"/>
  <c r="C96" i="11"/>
  <c r="E95" i="11"/>
  <c r="D95" i="11"/>
  <c r="C95" i="11"/>
  <c r="E94" i="11"/>
  <c r="D94" i="11"/>
  <c r="C94" i="11"/>
  <c r="E93" i="11"/>
  <c r="D93" i="11"/>
  <c r="C93" i="11"/>
  <c r="E92" i="11"/>
  <c r="D92" i="11"/>
  <c r="C92" i="11"/>
  <c r="E91" i="11"/>
  <c r="D91" i="11"/>
  <c r="C91" i="11"/>
  <c r="E90" i="11"/>
  <c r="D90" i="11"/>
  <c r="C90" i="11"/>
  <c r="E89" i="11"/>
  <c r="D89" i="11"/>
  <c r="C89" i="11"/>
  <c r="E88" i="11"/>
  <c r="D88" i="11"/>
  <c r="C88" i="11"/>
  <c r="E87" i="11"/>
  <c r="D87" i="11"/>
  <c r="C87" i="11"/>
  <c r="E86" i="11"/>
  <c r="D86" i="11"/>
  <c r="C86" i="11"/>
  <c r="E85" i="11"/>
  <c r="D85" i="11"/>
  <c r="C85" i="11"/>
  <c r="E84" i="11"/>
  <c r="D84" i="11"/>
  <c r="C84" i="11"/>
  <c r="E83" i="11"/>
  <c r="D83" i="11"/>
  <c r="C83" i="11"/>
  <c r="E82" i="11"/>
  <c r="D82" i="11"/>
  <c r="C82" i="11"/>
  <c r="E81" i="11"/>
  <c r="D81" i="11"/>
  <c r="C81" i="11"/>
  <c r="E4" i="11"/>
  <c r="D4" i="11"/>
  <c r="A3" i="11"/>
  <c r="A2" i="11"/>
  <c r="A1" i="11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72" i="10"/>
  <c r="D172" i="10"/>
  <c r="C172" i="10"/>
  <c r="E171" i="10"/>
  <c r="D171" i="10"/>
  <c r="C171" i="10"/>
  <c r="E170" i="10"/>
  <c r="D170" i="10"/>
  <c r="C170" i="10"/>
  <c r="E169" i="10"/>
  <c r="D169" i="10"/>
  <c r="C169" i="10"/>
  <c r="E168" i="10"/>
  <c r="D168" i="10"/>
  <c r="C168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9" i="10"/>
  <c r="D159" i="10"/>
  <c r="C159" i="10"/>
  <c r="E158" i="10"/>
  <c r="D158" i="10"/>
  <c r="C158" i="10"/>
  <c r="E157" i="10"/>
  <c r="D157" i="10"/>
  <c r="C157" i="10"/>
  <c r="E156" i="10"/>
  <c r="D156" i="10"/>
  <c r="C156" i="10"/>
  <c r="E155" i="10"/>
  <c r="D155" i="10"/>
  <c r="C155" i="10"/>
  <c r="E154" i="10"/>
  <c r="D154" i="10"/>
  <c r="C154" i="10"/>
  <c r="E153" i="10"/>
  <c r="D153" i="10"/>
  <c r="C153" i="10"/>
  <c r="E152" i="10"/>
  <c r="D152" i="10"/>
  <c r="C152" i="10"/>
  <c r="E151" i="10"/>
  <c r="D151" i="10"/>
  <c r="C151" i="10"/>
  <c r="E150" i="10"/>
  <c r="D150" i="10"/>
  <c r="C150" i="10"/>
  <c r="E149" i="10"/>
  <c r="D149" i="10"/>
  <c r="C149" i="10"/>
  <c r="E148" i="10"/>
  <c r="D148" i="10"/>
  <c r="C148" i="10"/>
  <c r="E147" i="10"/>
  <c r="D147" i="10"/>
  <c r="C147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40" i="10"/>
  <c r="D140" i="10"/>
  <c r="C140" i="10"/>
  <c r="E139" i="10"/>
  <c r="D139" i="10"/>
  <c r="C139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E125" i="10"/>
  <c r="D125" i="10"/>
  <c r="C125" i="10"/>
  <c r="E124" i="10"/>
  <c r="D124" i="10"/>
  <c r="C124" i="10"/>
  <c r="E123" i="10"/>
  <c r="D123" i="10"/>
  <c r="C123" i="10"/>
  <c r="E122" i="10"/>
  <c r="D122" i="10"/>
  <c r="C122" i="10"/>
  <c r="E121" i="10"/>
  <c r="D121" i="10"/>
  <c r="C121" i="10"/>
  <c r="E120" i="10"/>
  <c r="D120" i="10"/>
  <c r="C120" i="10"/>
  <c r="E119" i="10"/>
  <c r="D119" i="10"/>
  <c r="C119" i="10"/>
  <c r="E118" i="10"/>
  <c r="D118" i="10"/>
  <c r="C118" i="10"/>
  <c r="E117" i="10"/>
  <c r="D117" i="10"/>
  <c r="C117" i="10"/>
  <c r="E116" i="10"/>
  <c r="D116" i="10"/>
  <c r="C116" i="10"/>
  <c r="E115" i="10"/>
  <c r="D115" i="10"/>
  <c r="C115" i="10"/>
  <c r="E114" i="10"/>
  <c r="D114" i="10"/>
  <c r="C114" i="10"/>
  <c r="E113" i="10"/>
  <c r="D113" i="10"/>
  <c r="C113" i="10"/>
  <c r="E112" i="10"/>
  <c r="D112" i="10"/>
  <c r="C112" i="10"/>
  <c r="E111" i="10"/>
  <c r="D111" i="10"/>
  <c r="C111" i="10"/>
  <c r="E110" i="10"/>
  <c r="D110" i="10"/>
  <c r="C110" i="10"/>
  <c r="E109" i="10"/>
  <c r="D109" i="10"/>
  <c r="C109" i="10"/>
  <c r="E108" i="10"/>
  <c r="D108" i="10"/>
  <c r="C108" i="10"/>
  <c r="E107" i="10"/>
  <c r="D107" i="10"/>
  <c r="C107" i="10"/>
  <c r="E106" i="10"/>
  <c r="D106" i="10"/>
  <c r="C106" i="10"/>
  <c r="E105" i="10"/>
  <c r="D105" i="10"/>
  <c r="C105" i="10"/>
  <c r="E104" i="10"/>
  <c r="D104" i="10"/>
  <c r="C104" i="10"/>
  <c r="E103" i="10"/>
  <c r="D103" i="10"/>
  <c r="C103" i="10"/>
  <c r="E102" i="10"/>
  <c r="D102" i="10"/>
  <c r="C102" i="10"/>
  <c r="E101" i="10"/>
  <c r="D101" i="10"/>
  <c r="C101" i="10"/>
  <c r="E100" i="10"/>
  <c r="D100" i="10"/>
  <c r="C100" i="10"/>
  <c r="E99" i="10"/>
  <c r="D99" i="10"/>
  <c r="C99" i="10"/>
  <c r="E98" i="10"/>
  <c r="D98" i="10"/>
  <c r="C98" i="10"/>
  <c r="E97" i="10"/>
  <c r="D97" i="10"/>
  <c r="C97" i="10"/>
  <c r="E96" i="10"/>
  <c r="D96" i="10"/>
  <c r="C96" i="10"/>
  <c r="E95" i="10"/>
  <c r="D95" i="10"/>
  <c r="C95" i="10"/>
  <c r="E94" i="10"/>
  <c r="D94" i="10"/>
  <c r="C94" i="10"/>
  <c r="E93" i="10"/>
  <c r="D93" i="10"/>
  <c r="C93" i="10"/>
  <c r="E92" i="10"/>
  <c r="D92" i="10"/>
  <c r="C92" i="10"/>
  <c r="E91" i="10"/>
  <c r="D91" i="10"/>
  <c r="C91" i="10"/>
  <c r="E90" i="10"/>
  <c r="D90" i="10"/>
  <c r="C90" i="10"/>
  <c r="E89" i="10"/>
  <c r="D89" i="10"/>
  <c r="C89" i="10"/>
  <c r="E88" i="10"/>
  <c r="D88" i="10"/>
  <c r="C88" i="10"/>
  <c r="E87" i="10"/>
  <c r="D87" i="10"/>
  <c r="C87" i="10"/>
  <c r="E86" i="10"/>
  <c r="D86" i="10"/>
  <c r="C86" i="10"/>
  <c r="E4" i="10"/>
  <c r="D4" i="10"/>
  <c r="A3" i="10"/>
  <c r="A2" i="10"/>
  <c r="A1" i="10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72" i="9"/>
  <c r="D172" i="9"/>
  <c r="C172" i="9"/>
  <c r="E171" i="9"/>
  <c r="D171" i="9"/>
  <c r="C171" i="9"/>
  <c r="E4" i="9"/>
  <c r="D4" i="9"/>
  <c r="A3" i="9"/>
  <c r="A2" i="9"/>
  <c r="A1" i="9"/>
  <c r="D200" i="8"/>
  <c r="C200" i="8"/>
  <c r="D199" i="8"/>
  <c r="C199" i="8"/>
  <c r="D4" i="8"/>
  <c r="A3" i="8"/>
  <c r="A2" i="8"/>
  <c r="A1" i="8"/>
  <c r="D4" i="7"/>
  <c r="A3" i="7"/>
  <c r="A2" i="7"/>
  <c r="A1" i="7"/>
  <c r="F123" i="3" l="1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C197" i="3"/>
  <c r="D197" i="3"/>
  <c r="C198" i="3"/>
  <c r="D198" i="3"/>
  <c r="C199" i="3"/>
  <c r="D199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0" i="3"/>
  <c r="D140" i="3"/>
  <c r="C141" i="3"/>
  <c r="D141" i="3"/>
  <c r="C142" i="3"/>
  <c r="D142" i="3"/>
  <c r="C143" i="3"/>
  <c r="D143" i="3"/>
  <c r="C144" i="3"/>
  <c r="D144" i="3"/>
  <c r="C145" i="3"/>
  <c r="D145" i="3"/>
  <c r="C146" i="3"/>
  <c r="D146" i="3"/>
  <c r="C147" i="3"/>
  <c r="D147" i="3"/>
  <c r="C148" i="3"/>
  <c r="D148" i="3"/>
  <c r="C149" i="3"/>
  <c r="D149" i="3"/>
  <c r="C150" i="3"/>
  <c r="D150" i="3"/>
  <c r="C151" i="3"/>
  <c r="D151" i="3"/>
  <c r="C152" i="3"/>
  <c r="D152" i="3"/>
  <c r="C153" i="3"/>
  <c r="D153" i="3"/>
  <c r="C154" i="3"/>
  <c r="D154" i="3"/>
  <c r="C155" i="3"/>
  <c r="D155" i="3"/>
  <c r="C156" i="3"/>
  <c r="D156" i="3"/>
  <c r="C157" i="3"/>
  <c r="D157" i="3"/>
  <c r="C158" i="3"/>
  <c r="D158" i="3"/>
  <c r="C159" i="3"/>
  <c r="D159" i="3"/>
  <c r="C160" i="3"/>
  <c r="D160" i="3"/>
  <c r="C161" i="3"/>
  <c r="D161" i="3"/>
  <c r="C162" i="3"/>
  <c r="D162" i="3"/>
  <c r="C163" i="3"/>
  <c r="D163" i="3"/>
  <c r="C164" i="3"/>
  <c r="D164" i="3"/>
  <c r="C165" i="3"/>
  <c r="D165" i="3"/>
  <c r="C166" i="3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C174" i="3"/>
  <c r="D174" i="3"/>
  <c r="C175" i="3"/>
  <c r="D175" i="3"/>
  <c r="C176" i="3"/>
  <c r="D176" i="3"/>
  <c r="C177" i="3"/>
  <c r="D177" i="3"/>
  <c r="C178" i="3"/>
  <c r="D178" i="3"/>
  <c r="C179" i="3"/>
  <c r="D179" i="3"/>
  <c r="C180" i="3"/>
  <c r="D180" i="3"/>
  <c r="C181" i="3"/>
  <c r="D181" i="3"/>
  <c r="C182" i="3"/>
  <c r="D182" i="3"/>
  <c r="C183" i="3"/>
  <c r="D183" i="3"/>
  <c r="C184" i="3"/>
  <c r="D184" i="3"/>
  <c r="C185" i="3"/>
  <c r="D185" i="3"/>
  <c r="C186" i="3"/>
  <c r="D186" i="3"/>
  <c r="C187" i="3"/>
  <c r="D187" i="3"/>
  <c r="C188" i="3"/>
  <c r="D188" i="3"/>
  <c r="C189" i="3"/>
  <c r="D189" i="3"/>
  <c r="C190" i="3"/>
  <c r="D190" i="3"/>
  <c r="C191" i="3"/>
  <c r="D191" i="3"/>
  <c r="C192" i="3"/>
  <c r="D192" i="3"/>
  <c r="C193" i="3"/>
  <c r="D193" i="3"/>
  <c r="C194" i="3"/>
  <c r="D194" i="3"/>
  <c r="C195" i="3"/>
  <c r="D195" i="3"/>
  <c r="C196" i="3"/>
  <c r="D196" i="3"/>
  <c r="A4" i="5" l="1"/>
  <c r="A4" i="3"/>
  <c r="E4" i="5" l="1"/>
  <c r="C4" i="5"/>
  <c r="A3" i="5"/>
  <c r="A2" i="5"/>
  <c r="A1" i="5"/>
  <c r="F4" i="3"/>
  <c r="D4" i="3"/>
  <c r="A3" i="3"/>
  <c r="A2" i="3"/>
  <c r="A1" i="3"/>
</calcChain>
</file>

<file path=xl/sharedStrings.xml><?xml version="1.0" encoding="utf-8"?>
<sst xmlns="http://schemas.openxmlformats.org/spreadsheetml/2006/main" count="704" uniqueCount="220">
  <si>
    <t>SAMSUN</t>
  </si>
  <si>
    <t>Sıra No</t>
  </si>
  <si>
    <t>Göğüs No</t>
  </si>
  <si>
    <t>Adı Soyadı</t>
  </si>
  <si>
    <t>İli-Kulüp/Okul Adı</t>
  </si>
  <si>
    <t>Takım
Ferdi</t>
  </si>
  <si>
    <t>Doğum Tarihi</t>
  </si>
  <si>
    <t>Derecesi</t>
  </si>
  <si>
    <t>Takım Sırası</t>
  </si>
  <si>
    <t>Derece</t>
  </si>
  <si>
    <t>İli - Kulüp/Okul Adı</t>
  </si>
  <si>
    <t>ANKARA</t>
  </si>
  <si>
    <t>HASAN TURĞUT</t>
  </si>
  <si>
    <t>MARDİN ATLETİZM SPOR KULÜBÜ</t>
  </si>
  <si>
    <t>T</t>
  </si>
  <si>
    <t>ENGİN ÖZEL</t>
  </si>
  <si>
    <t>MAZLUM AYDEMİR</t>
  </si>
  <si>
    <t>FATİH SERTKAYA</t>
  </si>
  <si>
    <t>AYKUT TAŞDEMİR</t>
  </si>
  <si>
    <t>İSTANBUL BEŞTELSİZ SK</t>
  </si>
  <si>
    <t>FETENE ALEMU REGASA</t>
  </si>
  <si>
    <t>SONER ÇİNTIMAR</t>
  </si>
  <si>
    <t>ERDİ  AKSU</t>
  </si>
  <si>
    <t>TAMER ERYİĞİT</t>
  </si>
  <si>
    <t xml:space="preserve">NİĞDE GENÇLİK SPOR </t>
  </si>
  <si>
    <t>KUBİLAY ÇAĞIR</t>
  </si>
  <si>
    <t>T M 40-44</t>
  </si>
  <si>
    <t>AYHAN DOKUCU</t>
  </si>
  <si>
    <t>T M 45-49</t>
  </si>
  <si>
    <t>İSMAİL KARACA</t>
  </si>
  <si>
    <t>MEHMET YAVUZ</t>
  </si>
  <si>
    <t>AMASYA  POLİS GÜCÜ SPOR</t>
  </si>
  <si>
    <t>T  M 40-44</t>
  </si>
  <si>
    <t>KAZIM GEVEN</t>
  </si>
  <si>
    <t>T M 50-54</t>
  </si>
  <si>
    <t>HALİT OSMA</t>
  </si>
  <si>
    <t>İLYAS MERAL</t>
  </si>
  <si>
    <t>MEHMET ALİ AKBAŞ</t>
  </si>
  <si>
    <t>TRABZONSPOR</t>
  </si>
  <si>
    <t>RIDVAN ALPER AFACAN</t>
  </si>
  <si>
    <t>MURAT KAYA</t>
  </si>
  <si>
    <t>TM 40-44</t>
  </si>
  <si>
    <t>02.03.1974-</t>
  </si>
  <si>
    <t>HASAN DENİZ KALAYCI</t>
  </si>
  <si>
    <t>ERCAN MUSLU</t>
  </si>
  <si>
    <t>BATMAN PETROL SPOR</t>
  </si>
  <si>
    <t>YAVUZ AĞRALI</t>
  </si>
  <si>
    <t>ŞEREF DİRLİ</t>
  </si>
  <si>
    <t>MEHMET AKKOYUN</t>
  </si>
  <si>
    <t>MEHMET ÇAĞLAYAN</t>
  </si>
  <si>
    <t>İSTANBUL BBSK</t>
  </si>
  <si>
    <t>VEDAT GÜNEN</t>
  </si>
  <si>
    <t>MUHAMMED DÖNMEZ</t>
  </si>
  <si>
    <t>İSTANBUL</t>
  </si>
  <si>
    <t>F</t>
  </si>
  <si>
    <t>01,01,1997</t>
  </si>
  <si>
    <t>BARIŞ KOCATEPE</t>
  </si>
  <si>
    <t>01,02,1997</t>
  </si>
  <si>
    <t>KEVIN BORG</t>
  </si>
  <si>
    <t>İZMİR</t>
  </si>
  <si>
    <t>M 45-49</t>
  </si>
  <si>
    <t>MALATYA-BÜYÜK ŞEHİR BELEDİYE SK</t>
  </si>
  <si>
    <t>SAİT DİNÇ</t>
  </si>
  <si>
    <t>MUSTAFA KARATAY</t>
  </si>
  <si>
    <t>AYDIN OĞUZ</t>
  </si>
  <si>
    <t>M 60+</t>
  </si>
  <si>
    <t>ERKAN AKTAŞ</t>
  </si>
  <si>
    <t>KUTLAY KOZ</t>
  </si>
  <si>
    <t>M 50-54</t>
  </si>
  <si>
    <t>VOLKAN BAYRAKTAR</t>
  </si>
  <si>
    <t xml:space="preserve">BURSA-KUMYAKASPOR </t>
  </si>
  <si>
    <t>M 35-39</t>
  </si>
  <si>
    <t>MUSA  AKBULUT</t>
  </si>
  <si>
    <t>01.07.1979</t>
  </si>
  <si>
    <t>MUSTAFA  BULUT</t>
  </si>
  <si>
    <t>20.01.1964</t>
  </si>
  <si>
    <t>HAŞİM   SEZGİN</t>
  </si>
  <si>
    <t>01:05.1976</t>
  </si>
  <si>
    <t>MEHMET ÖZTÜRK</t>
  </si>
  <si>
    <t>15.01.1970</t>
  </si>
  <si>
    <t>CELAL ARSLAN</t>
  </si>
  <si>
    <t>15.03.1972</t>
  </si>
  <si>
    <t>EROL AKIN</t>
  </si>
  <si>
    <t>25.04.1995</t>
  </si>
  <si>
    <t>ENGİN KIRKAÇ</t>
  </si>
  <si>
    <t>05.04.1971</t>
  </si>
  <si>
    <t>ŞÜKRÜ TURGUT</t>
  </si>
  <si>
    <t>M 55-59</t>
  </si>
  <si>
    <t>20.02.1956</t>
  </si>
  <si>
    <t>SALİH KARAYAKA</t>
  </si>
  <si>
    <t>ALİ KANDEMİR</t>
  </si>
  <si>
    <t>İSTANBUL MASTERLERİ A.K.</t>
  </si>
  <si>
    <t>ADEM  KARAGÖZ</t>
  </si>
  <si>
    <t>MUSTAFA ALİ BALBAY</t>
  </si>
  <si>
    <t>KIVANÇ ZEKİ GÜL</t>
  </si>
  <si>
    <t>ÇORUM</t>
  </si>
  <si>
    <t>LAV BOKEL /ALMANYA</t>
  </si>
  <si>
    <t>BARIŞ IŞIK MORKOÇ</t>
  </si>
  <si>
    <t>SULTANBEYLİ MEVLANA SPOR KULUBÜ</t>
  </si>
  <si>
    <t>04,09,1997</t>
  </si>
  <si>
    <t>BAHATTİN ARSLAN</t>
  </si>
  <si>
    <t>ANKARA ETİMADEN İŞLETMELERİ GENEL MÜDÜRLÜĞÜ</t>
  </si>
  <si>
    <t>MUSA KIRCA</t>
  </si>
  <si>
    <t>KEMAL ÖZTÜRK</t>
  </si>
  <si>
    <t>EMRE AŞKAR</t>
  </si>
  <si>
    <t>KARABÜK GHSK</t>
  </si>
  <si>
    <t>MUSTAFA AYRANCI</t>
  </si>
  <si>
    <t>SADIK  ARSLAN</t>
  </si>
  <si>
    <t>HÜSAMETTİN GÜLEÇ</t>
  </si>
  <si>
    <t>SEYFİ ÜSTÜN</t>
  </si>
  <si>
    <t>SAMİ ÖZKAN</t>
  </si>
  <si>
    <t>M 40-44</t>
  </si>
  <si>
    <t>HÜSEYİN TÜL</t>
  </si>
  <si>
    <t>HAKAN YAVUZ</t>
  </si>
  <si>
    <t>OKTAY YAZICI</t>
  </si>
  <si>
    <t>10.02.1960</t>
  </si>
  <si>
    <t>ENVER PEKER</t>
  </si>
  <si>
    <t>ÖMER  AKSOY</t>
  </si>
  <si>
    <t>20.04.1960</t>
  </si>
  <si>
    <t>İSMAİL  ÖCAL</t>
  </si>
  <si>
    <t>10.01.1960</t>
  </si>
  <si>
    <t>FERİT LOKMAN</t>
  </si>
  <si>
    <t>15.05.1960</t>
  </si>
  <si>
    <t>KÖKSAL TAYARER</t>
  </si>
  <si>
    <t>20.10.1964</t>
  </si>
  <si>
    <t>KEREM KARAY</t>
  </si>
  <si>
    <t>AYHAN TUFAN</t>
  </si>
  <si>
    <t>OSMAN  KÜÇÜK</t>
  </si>
  <si>
    <t>OLCAYAYDIN</t>
  </si>
  <si>
    <t>SELAHATTİN ÇAĞLAR</t>
  </si>
  <si>
    <t>0.08.1979</t>
  </si>
  <si>
    <t>FERDA FALAY</t>
  </si>
  <si>
    <t>İZMİR - EGE MARATON</t>
  </si>
  <si>
    <t>EMRECAN TAFLAN</t>
  </si>
  <si>
    <t>OĞUZHAN FURKAN DEDE</t>
  </si>
  <si>
    <t>HİLİMİ YUMRUTEPE</t>
  </si>
  <si>
    <t>RAMİZ ÇETİN</t>
  </si>
  <si>
    <t>AMASYA CEZAEVİ SPOR</t>
  </si>
  <si>
    <t>REŞAT YAKAR</t>
  </si>
  <si>
    <t>ALİ KEMAL ULUBAY</t>
  </si>
  <si>
    <t>YASİN AVCI</t>
  </si>
  <si>
    <t>BURSA MASTERLER ATLETİZM</t>
  </si>
  <si>
    <t>Kıyasettin YALÇIN</t>
  </si>
  <si>
    <t>MEDENİ DEMİR</t>
  </si>
  <si>
    <t>KOCAELİ BŞB KAĞIT SPOR</t>
  </si>
  <si>
    <t>ASIM ÇETİN</t>
  </si>
  <si>
    <t>İST.BEŞTELSİZ</t>
  </si>
  <si>
    <t>AHMET BAYRAM</t>
  </si>
  <si>
    <t>MERT KAAN KAÇAK</t>
  </si>
  <si>
    <t>ERDENİZ DALGA</t>
  </si>
  <si>
    <t>TUNCAY UZUNER</t>
  </si>
  <si>
    <t>TRABZON</t>
  </si>
  <si>
    <t>WENDMAGEGN SEİD EGİSO</t>
  </si>
  <si>
    <t>ETHIOPIAN</t>
  </si>
  <si>
    <t>NECDET DEMİRCAN</t>
  </si>
  <si>
    <t>İST.MASTERLERİ</t>
  </si>
  <si>
    <t>MARDİN BELEDİYE</t>
  </si>
  <si>
    <t xml:space="preserve">KEMAL KOL </t>
  </si>
  <si>
    <t>MURAT DÜNDAR</t>
  </si>
  <si>
    <t>GÜRCAN ATEŞ</t>
  </si>
  <si>
    <t>DURSUN ŞENOL</t>
  </si>
  <si>
    <t>JOHANNİS BEKELE JİDA</t>
  </si>
  <si>
    <t>ETİYOPYA</t>
  </si>
  <si>
    <t>ARGCHEW ASSEFA TOLA</t>
  </si>
  <si>
    <t>SULTİ GURE XINBRE</t>
  </si>
  <si>
    <t>DURSUN ÖZMEN</t>
  </si>
  <si>
    <t>AMASYA</t>
  </si>
  <si>
    <t>SEZGİN ŞAHBAZ</t>
  </si>
  <si>
    <t>YAVUZ YILDIZ</t>
  </si>
  <si>
    <t>MUŞ</t>
  </si>
  <si>
    <t>SAFFET ACAR</t>
  </si>
  <si>
    <t>AYDIN</t>
  </si>
  <si>
    <t>ERCÜMENT EROĞUL</t>
  </si>
  <si>
    <t>NUSRET DEMİR</t>
  </si>
  <si>
    <t>RIFAT AKDAĞ</t>
  </si>
  <si>
    <t>ERKAN KAYA</t>
  </si>
  <si>
    <t>LEVENT ÖZCAN</t>
  </si>
  <si>
    <t>MALATYA</t>
  </si>
  <si>
    <t>SEZAİ TOĞAN</t>
  </si>
  <si>
    <t>BİLGE KURT</t>
  </si>
  <si>
    <t>RAFET ÖZCAN</t>
  </si>
  <si>
    <t>ERZURUM</t>
  </si>
  <si>
    <t>MEHMET GÜNDEM</t>
  </si>
  <si>
    <t>MUZAFFER BAYRAM</t>
  </si>
  <si>
    <t>İSMAİL  YÖRÜKOĞLU</t>
  </si>
  <si>
    <t>ESKİŞEHİR</t>
  </si>
  <si>
    <t>MEHMET UZUNYOL</t>
  </si>
  <si>
    <t>ÖNDER KARAKULAH</t>
  </si>
  <si>
    <t>TURGAY OĞUZ</t>
  </si>
  <si>
    <t>BARTIN</t>
  </si>
  <si>
    <t>ABDURRAHMAN AKBAŞ</t>
  </si>
  <si>
    <t>NİZAMETTİN ORUN</t>
  </si>
  <si>
    <t>01,07,1949</t>
  </si>
  <si>
    <t>TAKIM PUANI</t>
  </si>
  <si>
    <t>KURTULUŞ CANBAZ</t>
  </si>
  <si>
    <t>21,05,1985</t>
  </si>
  <si>
    <t>ERKAN KARA KAHRAMAN</t>
  </si>
  <si>
    <t>ERKEK MASTER 60+ YAŞ</t>
  </si>
  <si>
    <t>ERKEK MASTER 35-39 YAŞ</t>
  </si>
  <si>
    <t>ERKEK MASTER 40-44 YAŞ</t>
  </si>
  <si>
    <t>ERKEK MASTER 45-49 YAŞ</t>
  </si>
  <si>
    <t>ERKEK MASTER 50-54 YAŞ</t>
  </si>
  <si>
    <t>ERKEK MASTER 55-59 YAŞ</t>
  </si>
  <si>
    <t>SELAHATTİN KARACA</t>
  </si>
  <si>
    <t>TOKAT</t>
  </si>
  <si>
    <t>10,01,1980</t>
  </si>
  <si>
    <t>ERDEM YILMAZ</t>
  </si>
  <si>
    <t>AMASYA POLİSGÜCÜ</t>
  </si>
  <si>
    <t>05,08,1995</t>
  </si>
  <si>
    <t>HASAN PARLAS</t>
  </si>
  <si>
    <t>BALIKESİR ALTINOVA BEL.</t>
  </si>
  <si>
    <t>11,11,1990</t>
  </si>
  <si>
    <t/>
  </si>
  <si>
    <t>DNF</t>
  </si>
  <si>
    <t>DNS</t>
  </si>
  <si>
    <t>01,12,1974</t>
  </si>
  <si>
    <t>MANİSA B.B. SPOR</t>
  </si>
  <si>
    <t>DQ</t>
  </si>
  <si>
    <t>ERKAN DOĞAN</t>
  </si>
  <si>
    <t>KIRŞEHİR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</si>
</sst>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[$-41F]d\ mmmm\ yyyy\ h:mm;@"/>
    <numFmt numFmtId="166" formatCode="[$-41F]d\ mmmm\ yyyy;@"/>
    <numFmt numFmtId="167" formatCode="dd/mm/yyyy;@"/>
    <numFmt numFmtId="168" formatCode="hh:mm:ss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name val="Calibri Light"/>
      <family val="1"/>
      <charset val="162"/>
      <scheme val="major"/>
    </font>
    <font>
      <sz val="10"/>
      <name val="Calibri Light"/>
      <family val="1"/>
      <charset val="162"/>
      <scheme val="major"/>
    </font>
    <font>
      <b/>
      <sz val="12"/>
      <color indexed="10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b/>
      <sz val="10"/>
      <color indexed="10"/>
      <name val="Calibri Light"/>
      <family val="1"/>
      <charset val="162"/>
      <scheme val="major"/>
    </font>
    <font>
      <b/>
      <sz val="10"/>
      <color rgb="FFFF0000"/>
      <name val="Calibri Light"/>
      <family val="1"/>
      <charset val="162"/>
      <scheme val="major"/>
    </font>
    <font>
      <b/>
      <sz val="10"/>
      <name val="Calibri Light"/>
      <family val="1"/>
      <charset val="162"/>
      <scheme val="major"/>
    </font>
    <font>
      <b/>
      <sz val="12"/>
      <name val="Calibri Light"/>
      <family val="1"/>
      <charset val="162"/>
      <scheme val="major"/>
    </font>
    <font>
      <b/>
      <sz val="11"/>
      <color theme="1"/>
      <name val="Calibri Light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sz val="10"/>
      <name val="Arial Tur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/>
  </cellStyleXfs>
  <cellXfs count="74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14" fontId="7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Protection="1">
      <protection hidden="1"/>
    </xf>
    <xf numFmtId="167" fontId="0" fillId="0" borderId="0" xfId="0" applyNumberFormat="1"/>
    <xf numFmtId="0" fontId="5" fillId="2" borderId="1" xfId="0" applyFont="1" applyFill="1" applyBorder="1" applyAlignment="1" applyProtection="1">
      <alignment vertical="center"/>
      <protection locked="0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0" xfId="0" applyBorder="1"/>
    <xf numFmtId="21" fontId="0" fillId="0" borderId="10" xfId="0" applyNumberFormat="1" applyBorder="1"/>
    <xf numFmtId="21" fontId="0" fillId="0" borderId="2" xfId="0" applyNumberFormat="1" applyBorder="1"/>
    <xf numFmtId="21" fontId="0" fillId="0" borderId="3" xfId="0" applyNumberFormat="1" applyBorder="1"/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14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/>
    <xf numFmtId="168" fontId="0" fillId="0" borderId="13" xfId="0" applyNumberFormat="1" applyBorder="1"/>
    <xf numFmtId="0" fontId="0" fillId="0" borderId="14" xfId="0" applyBorder="1"/>
    <xf numFmtId="168" fontId="0" fillId="0" borderId="14" xfId="0" applyNumberFormat="1" applyBorder="1"/>
    <xf numFmtId="0" fontId="0" fillId="0" borderId="15" xfId="0" applyBorder="1"/>
    <xf numFmtId="168" fontId="0" fillId="0" borderId="15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168" fontId="0" fillId="0" borderId="17" xfId="0" applyNumberFormat="1" applyBorder="1"/>
    <xf numFmtId="164" fontId="6" fillId="2" borderId="1" xfId="0" applyNumberFormat="1" applyFont="1" applyFill="1" applyBorder="1" applyAlignment="1" applyProtection="1">
      <alignment horizontal="left" vertical="center"/>
      <protection locked="0"/>
    </xf>
    <xf numFmtId="167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3" fillId="3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21" fontId="0" fillId="0" borderId="9" xfId="0" applyNumberFormat="1" applyBorder="1" applyAlignment="1">
      <alignment horizontal="center" vertical="center"/>
    </xf>
    <xf numFmtId="21" fontId="0" fillId="0" borderId="5" xfId="0" applyNumberFormat="1" applyBorder="1" applyAlignment="1">
      <alignment horizontal="center" vertical="center"/>
    </xf>
    <xf numFmtId="21" fontId="0" fillId="0" borderId="6" xfId="0" applyNumberFormat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21" fontId="0" fillId="0" borderId="13" xfId="0" applyNumberForma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 2" xfId="1"/>
    <cellStyle name="Normal 3" xfId="2"/>
    <cellStyle name="Normal 4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76199</xdr:rowOff>
    </xdr:from>
    <xdr:to>
      <xdr:col>7</xdr:col>
      <xdr:colOff>0</xdr:colOff>
      <xdr:row>1</xdr:row>
      <xdr:rowOff>190500</xdr:rowOff>
    </xdr:to>
    <xdr:pic>
      <xdr:nvPicPr>
        <xdr:cNvPr id="4" name="Resim 3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76199"/>
          <a:ext cx="79057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5" name="Resim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9057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57149</xdr:rowOff>
    </xdr:from>
    <xdr:to>
      <xdr:col>6</xdr:col>
      <xdr:colOff>333376</xdr:colOff>
      <xdr:row>2</xdr:row>
      <xdr:rowOff>0</xdr:rowOff>
    </xdr:to>
    <xdr:pic>
      <xdr:nvPicPr>
        <xdr:cNvPr id="4" name="Resim 3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1651" y="57149"/>
          <a:ext cx="800100" cy="7715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285750</xdr:colOff>
      <xdr:row>0</xdr:row>
      <xdr:rowOff>76200</xdr:rowOff>
    </xdr:from>
    <xdr:to>
      <xdr:col>1</xdr:col>
      <xdr:colOff>666750</xdr:colOff>
      <xdr:row>2</xdr:row>
      <xdr:rowOff>19051</xdr:rowOff>
    </xdr:to>
    <xdr:pic>
      <xdr:nvPicPr>
        <xdr:cNvPr id="5" name="Resim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76200"/>
          <a:ext cx="828675" cy="7715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123824</xdr:rowOff>
    </xdr:from>
    <xdr:to>
      <xdr:col>5</xdr:col>
      <xdr:colOff>371475</xdr:colOff>
      <xdr:row>2</xdr:row>
      <xdr:rowOff>38100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123824"/>
          <a:ext cx="64770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171450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64770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171449</xdr:rowOff>
    </xdr:from>
    <xdr:to>
      <xdr:col>5</xdr:col>
      <xdr:colOff>361950</xdr:colOff>
      <xdr:row>2</xdr:row>
      <xdr:rowOff>85725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171449"/>
          <a:ext cx="62865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219075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695325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0</xdr:row>
      <xdr:rowOff>104774</xdr:rowOff>
    </xdr:from>
    <xdr:to>
      <xdr:col>5</xdr:col>
      <xdr:colOff>447675</xdr:colOff>
      <xdr:row>2</xdr:row>
      <xdr:rowOff>19050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4475" y="104774"/>
          <a:ext cx="638175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152399</xdr:rowOff>
    </xdr:from>
    <xdr:to>
      <xdr:col>5</xdr:col>
      <xdr:colOff>400050</xdr:colOff>
      <xdr:row>2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152399"/>
          <a:ext cx="66675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133349</xdr:rowOff>
    </xdr:from>
    <xdr:to>
      <xdr:col>5</xdr:col>
      <xdr:colOff>400050</xdr:colOff>
      <xdr:row>2</xdr:row>
      <xdr:rowOff>47625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133349"/>
          <a:ext cx="638175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0</xdr:row>
      <xdr:rowOff>180974</xdr:rowOff>
    </xdr:from>
    <xdr:to>
      <xdr:col>5</xdr:col>
      <xdr:colOff>428625</xdr:colOff>
      <xdr:row>2</xdr:row>
      <xdr:rowOff>95250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4950" y="180974"/>
          <a:ext cx="62865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200025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676275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SS/Desktop/2015%20maraton/Users/g&#252;ne&#351;/Desktop/YARI%20MARATON%20&#199;ALI&#350;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MSUN%2019%20MAYIS%20YARI%20MARATON%20SONU&#199;\ERKEK%20SONU&#1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Sayfa1"/>
      <sheetName val="FERDİ SONUÇ"/>
      <sheetName val="Sayfa2"/>
      <sheetName val="TAKIM KAYIT"/>
      <sheetName val="Sayfa3"/>
      <sheetName val="TAKIM SONUÇ"/>
      <sheetName val="Sayfa4"/>
      <sheetName val="SERAMONİ"/>
      <sheetName val="Sayfa5"/>
    </sheetNames>
    <sheetDataSet>
      <sheetData sheetId="0" refreshError="1">
        <row r="2">
          <cell r="A2" t="str">
            <v>TÜRKİYE ATLETİZM FEDERASYONU</v>
          </cell>
        </row>
        <row r="26">
          <cell r="B26" t="str">
            <v>19 MAYIS YARI MARATONU</v>
          </cell>
        </row>
        <row r="27">
          <cell r="B27" t="str">
            <v>21,100 KM</v>
          </cell>
        </row>
        <row r="29">
          <cell r="B29" t="str">
            <v>SAMSUN</v>
          </cell>
        </row>
        <row r="30">
          <cell r="B30" t="str">
            <v>19 MAYIS 2015 09.10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"/>
      <sheetName val="FERDİ SIRALAMA"/>
      <sheetName val="TAKIM SIRA"/>
      <sheetName val="TAKIM SONUÇ"/>
      <sheetName val="SERAMONİ"/>
      <sheetName val="M35-39"/>
      <sheetName val="M40-44"/>
      <sheetName val="M45-49"/>
      <sheetName val="M50-54"/>
      <sheetName val="M55-59"/>
      <sheetName val="M60+"/>
    </sheetNames>
    <sheetDataSet>
      <sheetData sheetId="0"/>
      <sheetData sheetId="1">
        <row r="6">
          <cell r="B6">
            <v>12</v>
          </cell>
          <cell r="C6" t="str">
            <v>HASAN TURĞUT</v>
          </cell>
          <cell r="D6" t="str">
            <v>MARDİN ATLETİZM SPOR KULÜBÜ</v>
          </cell>
          <cell r="E6" t="str">
            <v>T</v>
          </cell>
          <cell r="F6">
            <v>33817</v>
          </cell>
        </row>
        <row r="7">
          <cell r="B7">
            <v>13</v>
          </cell>
          <cell r="C7" t="str">
            <v>ENGİN ÖZEL</v>
          </cell>
          <cell r="D7" t="str">
            <v>MARDİN ATLETİZM SPOR KULÜBÜ</v>
          </cell>
          <cell r="E7" t="str">
            <v>T</v>
          </cell>
          <cell r="F7">
            <v>33392</v>
          </cell>
        </row>
        <row r="8">
          <cell r="B8">
            <v>14</v>
          </cell>
          <cell r="C8" t="str">
            <v>MAZLUM AYDEMİR</v>
          </cell>
          <cell r="D8" t="str">
            <v>MARDİN ATLETİZM SPOR KULÜBÜ</v>
          </cell>
          <cell r="E8" t="str">
            <v>T</v>
          </cell>
          <cell r="F8">
            <v>34169</v>
          </cell>
        </row>
        <row r="9">
          <cell r="B9">
            <v>15</v>
          </cell>
          <cell r="C9" t="str">
            <v>FATİH SERTKAYA</v>
          </cell>
          <cell r="D9" t="str">
            <v>MARDİN ATLETİZM SPOR KULÜBÜ</v>
          </cell>
          <cell r="E9" t="str">
            <v>T</v>
          </cell>
          <cell r="F9">
            <v>33647</v>
          </cell>
        </row>
        <row r="10">
          <cell r="B10">
            <v>56</v>
          </cell>
          <cell r="C10" t="str">
            <v>AYKUT TAŞDEMİR</v>
          </cell>
          <cell r="D10" t="str">
            <v>İSTANBUL BEŞTELSİZ SK</v>
          </cell>
          <cell r="E10" t="str">
            <v>T</v>
          </cell>
          <cell r="F10">
            <v>33258</v>
          </cell>
        </row>
        <row r="11">
          <cell r="B11">
            <v>57</v>
          </cell>
          <cell r="C11" t="str">
            <v>FETENE ALEMU REGASA</v>
          </cell>
          <cell r="D11" t="str">
            <v>İSTANBUL BEŞTELSİZ SK</v>
          </cell>
          <cell r="E11" t="str">
            <v>T</v>
          </cell>
          <cell r="F11">
            <v>33858</v>
          </cell>
        </row>
        <row r="12">
          <cell r="B12">
            <v>58</v>
          </cell>
          <cell r="C12" t="str">
            <v>SONER ÇİNTIMAR</v>
          </cell>
          <cell r="D12" t="str">
            <v>İSTANBUL BEŞTELSİZ SK</v>
          </cell>
          <cell r="E12" t="str">
            <v>T</v>
          </cell>
          <cell r="F12">
            <v>33312</v>
          </cell>
        </row>
        <row r="13">
          <cell r="B13">
            <v>59</v>
          </cell>
          <cell r="C13" t="str">
            <v>ERDİ  AKSU</v>
          </cell>
          <cell r="D13" t="str">
            <v>İSTANBUL BEŞTELSİZ SK</v>
          </cell>
          <cell r="E13" t="str">
            <v>T</v>
          </cell>
          <cell r="F13">
            <v>33532</v>
          </cell>
        </row>
        <row r="14">
          <cell r="B14">
            <v>41</v>
          </cell>
          <cell r="C14" t="str">
            <v>TAMER ERYİĞİT</v>
          </cell>
          <cell r="D14" t="str">
            <v xml:space="preserve">NİĞDE GENÇLİK SPOR </v>
          </cell>
          <cell r="E14" t="str">
            <v>T</v>
          </cell>
          <cell r="F14">
            <v>30198</v>
          </cell>
        </row>
        <row r="15">
          <cell r="B15">
            <v>42</v>
          </cell>
          <cell r="C15" t="str">
            <v>KUBİLAY ÇAĞIR</v>
          </cell>
          <cell r="D15" t="str">
            <v xml:space="preserve">NİĞDE GENÇLİK SPOR </v>
          </cell>
          <cell r="E15" t="str">
            <v>T M 40-44</v>
          </cell>
          <cell r="F15">
            <v>26601</v>
          </cell>
        </row>
        <row r="16">
          <cell r="B16">
            <v>43</v>
          </cell>
          <cell r="C16" t="str">
            <v>AYHAN DOKUCU</v>
          </cell>
          <cell r="D16" t="str">
            <v xml:space="preserve">NİĞDE GENÇLİK SPOR </v>
          </cell>
          <cell r="E16" t="str">
            <v>T M 45-49</v>
          </cell>
          <cell r="F16">
            <v>24513</v>
          </cell>
        </row>
        <row r="17">
          <cell r="B17">
            <v>44</v>
          </cell>
          <cell r="C17" t="str">
            <v>İSMAİL KARACA</v>
          </cell>
          <cell r="D17" t="str">
            <v xml:space="preserve">NİĞDE GENÇLİK SPOR </v>
          </cell>
          <cell r="E17" t="str">
            <v>T M 45-49</v>
          </cell>
          <cell r="F17">
            <v>24351</v>
          </cell>
        </row>
        <row r="18">
          <cell r="B18">
            <v>60</v>
          </cell>
          <cell r="C18" t="str">
            <v>MEHMET YAVUZ</v>
          </cell>
          <cell r="D18" t="str">
            <v>AMASYA  POLİS GÜCÜ SPOR</v>
          </cell>
          <cell r="E18" t="str">
            <v>T  M 40-44</v>
          </cell>
          <cell r="F18">
            <v>26230</v>
          </cell>
        </row>
        <row r="19">
          <cell r="B19">
            <v>61</v>
          </cell>
          <cell r="C19" t="str">
            <v>KAZIM GEVEN</v>
          </cell>
          <cell r="D19" t="str">
            <v>AMASYA  POLİS GÜCÜ SPOR</v>
          </cell>
          <cell r="E19" t="str">
            <v>T M 50-54</v>
          </cell>
          <cell r="F19">
            <v>22381</v>
          </cell>
        </row>
        <row r="20">
          <cell r="B20">
            <v>62</v>
          </cell>
          <cell r="C20" t="str">
            <v>HALİT OSMA</v>
          </cell>
          <cell r="D20" t="str">
            <v>AMASYA  POLİS GÜCÜ SPOR</v>
          </cell>
          <cell r="E20" t="str">
            <v>T</v>
          </cell>
          <cell r="F20">
            <v>32417</v>
          </cell>
        </row>
        <row r="21">
          <cell r="B21">
            <v>63</v>
          </cell>
          <cell r="C21" t="str">
            <v>İLYAS MERAL</v>
          </cell>
          <cell r="D21" t="str">
            <v>AMASYA  POLİS GÜCÜ SPOR</v>
          </cell>
          <cell r="E21" t="str">
            <v>T M 50-54</v>
          </cell>
          <cell r="F21">
            <v>22832</v>
          </cell>
        </row>
        <row r="22">
          <cell r="B22">
            <v>90</v>
          </cell>
          <cell r="C22" t="str">
            <v>MEHMET ALİ AKBAŞ</v>
          </cell>
          <cell r="D22" t="str">
            <v>TRABZONSPOR</v>
          </cell>
          <cell r="E22" t="str">
            <v>T</v>
          </cell>
          <cell r="F22">
            <v>32026</v>
          </cell>
        </row>
        <row r="23">
          <cell r="B23">
            <v>91</v>
          </cell>
          <cell r="C23" t="str">
            <v>RIDVAN ALPER AFACAN</v>
          </cell>
          <cell r="D23" t="str">
            <v>TRABZONSPOR</v>
          </cell>
          <cell r="E23" t="str">
            <v>T</v>
          </cell>
          <cell r="F23">
            <v>29900</v>
          </cell>
        </row>
        <row r="24">
          <cell r="B24">
            <v>92</v>
          </cell>
          <cell r="C24" t="str">
            <v>MURAT KAYA</v>
          </cell>
          <cell r="D24" t="str">
            <v>TRABZONSPOR</v>
          </cell>
          <cell r="E24" t="str">
            <v>T M 40-44</v>
          </cell>
          <cell r="F24" t="str">
            <v>02.03.1974-</v>
          </cell>
        </row>
        <row r="25">
          <cell r="B25">
            <v>93</v>
          </cell>
          <cell r="C25" t="str">
            <v>HASAN DENİZ KALAYCI</v>
          </cell>
          <cell r="D25" t="str">
            <v>TRABZONSPOR</v>
          </cell>
          <cell r="E25" t="str">
            <v>T</v>
          </cell>
          <cell r="F25">
            <v>31241</v>
          </cell>
        </row>
        <row r="26">
          <cell r="B26">
            <v>101</v>
          </cell>
          <cell r="C26" t="str">
            <v>ERCAN MUSLU</v>
          </cell>
          <cell r="D26" t="str">
            <v>BATMAN PETROL SPOR</v>
          </cell>
          <cell r="E26" t="str">
            <v>T</v>
          </cell>
          <cell r="F26">
            <v>32478</v>
          </cell>
        </row>
        <row r="27">
          <cell r="B27">
            <v>102</v>
          </cell>
          <cell r="C27" t="str">
            <v>YAVUZ AĞRALI</v>
          </cell>
          <cell r="D27" t="str">
            <v>BATMAN PETROL SPOR</v>
          </cell>
          <cell r="E27" t="str">
            <v>T</v>
          </cell>
          <cell r="F27">
            <v>33703</v>
          </cell>
        </row>
        <row r="28">
          <cell r="B28">
            <v>103</v>
          </cell>
          <cell r="C28" t="str">
            <v>ŞEREF DİRLİ</v>
          </cell>
          <cell r="D28" t="str">
            <v>BATMAN PETROL SPOR</v>
          </cell>
          <cell r="E28" t="str">
            <v>T</v>
          </cell>
          <cell r="F28">
            <v>33604</v>
          </cell>
        </row>
        <row r="29">
          <cell r="B29">
            <v>104</v>
          </cell>
          <cell r="C29" t="str">
            <v>MEHMET AKKOYUN</v>
          </cell>
          <cell r="D29" t="str">
            <v>BATMAN PETROL SPOR</v>
          </cell>
          <cell r="E29" t="str">
            <v>T</v>
          </cell>
          <cell r="F29">
            <v>32567</v>
          </cell>
        </row>
        <row r="30">
          <cell r="B30">
            <v>110</v>
          </cell>
          <cell r="C30" t="str">
            <v>MEHMET ÇAĞLAYAN</v>
          </cell>
          <cell r="D30" t="str">
            <v>İSTANBUL BBSK</v>
          </cell>
          <cell r="E30" t="str">
            <v>T</v>
          </cell>
          <cell r="F30">
            <v>31258</v>
          </cell>
        </row>
        <row r="31">
          <cell r="B31">
            <v>112</v>
          </cell>
          <cell r="C31" t="str">
            <v>VEDAT GÜNEN</v>
          </cell>
          <cell r="D31" t="str">
            <v>İSTANBUL BBSK</v>
          </cell>
          <cell r="E31" t="str">
            <v>T</v>
          </cell>
          <cell r="F31">
            <v>32735</v>
          </cell>
        </row>
        <row r="32">
          <cell r="B32">
            <v>113</v>
          </cell>
          <cell r="C32" t="str">
            <v>MUZAFFER BAYRAM</v>
          </cell>
          <cell r="D32" t="str">
            <v>İSTANBUL BBSK</v>
          </cell>
          <cell r="E32" t="str">
            <v>T</v>
          </cell>
          <cell r="F32" t="str">
            <v>11,11,1990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148</v>
          </cell>
          <cell r="C34" t="str">
            <v>ERKAN KARA KAHRAMAN</v>
          </cell>
          <cell r="D34" t="str">
            <v>BARTIN</v>
          </cell>
          <cell r="E34" t="str">
            <v>F</v>
          </cell>
          <cell r="F34">
            <v>1982</v>
          </cell>
        </row>
        <row r="35">
          <cell r="B35">
            <v>54</v>
          </cell>
          <cell r="C35" t="str">
            <v>EMRE AŞKAR</v>
          </cell>
          <cell r="D35" t="str">
            <v>KARABÜK GHSK</v>
          </cell>
          <cell r="E35" t="str">
            <v>F</v>
          </cell>
          <cell r="F35">
            <v>29610</v>
          </cell>
        </row>
        <row r="36">
          <cell r="B36">
            <v>145</v>
          </cell>
          <cell r="C36" t="str">
            <v>İRFAN ÇELİK</v>
          </cell>
          <cell r="D36" t="str">
            <v>SAMSUN</v>
          </cell>
          <cell r="E36" t="str">
            <v>F</v>
          </cell>
          <cell r="F36">
            <v>30030</v>
          </cell>
        </row>
        <row r="37">
          <cell r="B37">
            <v>117</v>
          </cell>
          <cell r="C37" t="str">
            <v>MURAT DÜNDAR</v>
          </cell>
          <cell r="D37" t="str">
            <v>İSTANBUL</v>
          </cell>
          <cell r="E37" t="str">
            <v>F</v>
          </cell>
          <cell r="F37">
            <v>30468</v>
          </cell>
        </row>
        <row r="38">
          <cell r="B38">
            <v>19</v>
          </cell>
          <cell r="C38" t="str">
            <v>VOLKAN BAYRAKTAR</v>
          </cell>
          <cell r="D38" t="str">
            <v xml:space="preserve">BURSA-KUMYAKASPOR </v>
          </cell>
          <cell r="E38" t="str">
            <v>F</v>
          </cell>
          <cell r="F38">
            <v>30531</v>
          </cell>
        </row>
        <row r="39">
          <cell r="B39">
            <v>136</v>
          </cell>
          <cell r="C39" t="str">
            <v>BİLGE KURT</v>
          </cell>
          <cell r="D39" t="str">
            <v>SAMSUN</v>
          </cell>
          <cell r="E39" t="str">
            <v>F</v>
          </cell>
          <cell r="F39">
            <v>30550</v>
          </cell>
        </row>
        <row r="40">
          <cell r="B40">
            <v>125</v>
          </cell>
          <cell r="C40" t="str">
            <v>SULTİ GURE XINBRE</v>
          </cell>
          <cell r="D40" t="str">
            <v>ETİYOPYA</v>
          </cell>
          <cell r="E40" t="str">
            <v>F</v>
          </cell>
          <cell r="F40">
            <v>30604</v>
          </cell>
        </row>
        <row r="41">
          <cell r="B41">
            <v>118</v>
          </cell>
          <cell r="C41" t="str">
            <v>GÜRCAN ATEŞ</v>
          </cell>
          <cell r="D41" t="str">
            <v>İSTANBUL</v>
          </cell>
          <cell r="E41" t="str">
            <v>F</v>
          </cell>
          <cell r="F41">
            <v>30682</v>
          </cell>
        </row>
        <row r="42">
          <cell r="B42">
            <v>48</v>
          </cell>
          <cell r="C42" t="str">
            <v>KIVANÇ ZEKİ GÜL</v>
          </cell>
          <cell r="D42" t="str">
            <v>ÇORUM</v>
          </cell>
          <cell r="E42" t="str">
            <v>F</v>
          </cell>
          <cell r="F42">
            <v>30739</v>
          </cell>
        </row>
        <row r="43">
          <cell r="B43">
            <v>137</v>
          </cell>
          <cell r="C43" t="str">
            <v>RAFET ÖZCAN</v>
          </cell>
          <cell r="D43" t="str">
            <v>ERZURUM</v>
          </cell>
          <cell r="E43" t="str">
            <v>F</v>
          </cell>
          <cell r="F43">
            <v>30782</v>
          </cell>
        </row>
        <row r="44">
          <cell r="B44">
            <v>107</v>
          </cell>
          <cell r="C44" t="str">
            <v>WENDMAGEGN SEİD EGİSO</v>
          </cell>
          <cell r="D44" t="str">
            <v>ETHIOPIAN</v>
          </cell>
          <cell r="E44" t="str">
            <v>F</v>
          </cell>
          <cell r="F44">
            <v>32124</v>
          </cell>
        </row>
        <row r="45">
          <cell r="B45">
            <v>96</v>
          </cell>
          <cell r="C45" t="str">
            <v>MEDENİ DEMİR</v>
          </cell>
          <cell r="D45" t="str">
            <v>KOCAELİ BŞB KAĞIT SPOR</v>
          </cell>
          <cell r="E45" t="str">
            <v>F</v>
          </cell>
          <cell r="F45">
            <v>32996</v>
          </cell>
        </row>
        <row r="46">
          <cell r="B46">
            <v>127</v>
          </cell>
          <cell r="C46" t="str">
            <v>SEZGİN ŞAHBAZ</v>
          </cell>
          <cell r="D46" t="str">
            <v>SAMSUN</v>
          </cell>
          <cell r="E46" t="str">
            <v>F</v>
          </cell>
          <cell r="F46">
            <v>33081</v>
          </cell>
        </row>
        <row r="47">
          <cell r="B47">
            <v>138</v>
          </cell>
          <cell r="C47" t="str">
            <v>MEHMET GÜNDEM</v>
          </cell>
          <cell r="D47" t="str">
            <v>İSTANBUL BBSK</v>
          </cell>
          <cell r="E47" t="str">
            <v>M 40-44</v>
          </cell>
          <cell r="F47" t="str">
            <v>01,12,1974</v>
          </cell>
        </row>
        <row r="48">
          <cell r="B48">
            <v>45</v>
          </cell>
          <cell r="C48" t="str">
            <v>OĞUZHAN  YILMAZ</v>
          </cell>
          <cell r="D48" t="str">
            <v>İSTANBUL BEŞTELSİZ SK</v>
          </cell>
          <cell r="E48" t="str">
            <v>F</v>
          </cell>
          <cell r="F48">
            <v>33393</v>
          </cell>
        </row>
        <row r="49">
          <cell r="B49">
            <v>124</v>
          </cell>
          <cell r="C49" t="str">
            <v>ARGCHEW ASSEFA TOLA</v>
          </cell>
          <cell r="D49" t="str">
            <v>ETİYOPYA</v>
          </cell>
          <cell r="E49" t="str">
            <v>F</v>
          </cell>
          <cell r="F49">
            <v>33605</v>
          </cell>
        </row>
        <row r="50">
          <cell r="B50">
            <v>11</v>
          </cell>
          <cell r="C50" t="str">
            <v>MUSTAFA KARATAY</v>
          </cell>
          <cell r="D50" t="str">
            <v>MARDİN ATLETİZM SPOR KULÜBÜ</v>
          </cell>
          <cell r="E50" t="str">
            <v>F</v>
          </cell>
          <cell r="F50">
            <v>34029</v>
          </cell>
        </row>
        <row r="51">
          <cell r="B51">
            <v>95</v>
          </cell>
          <cell r="C51" t="str">
            <v>YAKUP YÜKSEL</v>
          </cell>
          <cell r="D51" t="str">
            <v>SAMSUN</v>
          </cell>
          <cell r="E51" t="str">
            <v>F</v>
          </cell>
          <cell r="F51">
            <v>34045</v>
          </cell>
        </row>
        <row r="52">
          <cell r="B52">
            <v>115</v>
          </cell>
          <cell r="C52" t="str">
            <v>MAZLUM AYDEMİR</v>
          </cell>
          <cell r="D52" t="str">
            <v>MARDİN BELEDİYE</v>
          </cell>
          <cell r="E52" t="str">
            <v>F</v>
          </cell>
          <cell r="F52">
            <v>34169</v>
          </cell>
        </row>
        <row r="53">
          <cell r="B53">
            <v>21</v>
          </cell>
          <cell r="C53" t="str">
            <v>RESUL TAŞ</v>
          </cell>
          <cell r="D53" t="str">
            <v>BATMAN</v>
          </cell>
          <cell r="E53" t="str">
            <v>F</v>
          </cell>
          <cell r="F53">
            <v>34217</v>
          </cell>
        </row>
        <row r="54">
          <cell r="B54">
            <v>123</v>
          </cell>
          <cell r="C54" t="str">
            <v>JOHANNİS BEKELE JİDA</v>
          </cell>
          <cell r="D54" t="str">
            <v>ETİYOPYA</v>
          </cell>
          <cell r="E54" t="str">
            <v>F</v>
          </cell>
          <cell r="F54">
            <v>34258</v>
          </cell>
        </row>
        <row r="55">
          <cell r="B55">
            <v>46</v>
          </cell>
          <cell r="C55" t="str">
            <v>ADEM  KARAGÖZ</v>
          </cell>
          <cell r="D55" t="str">
            <v>İSTANBUL BEŞTELSİZ SK</v>
          </cell>
          <cell r="E55" t="str">
            <v>F</v>
          </cell>
          <cell r="F55">
            <v>34338</v>
          </cell>
        </row>
        <row r="56">
          <cell r="B56">
            <v>79</v>
          </cell>
          <cell r="C56" t="str">
            <v>OSMAN  KÜÇÜK</v>
          </cell>
          <cell r="D56" t="str">
            <v>SAMSUN</v>
          </cell>
          <cell r="E56" t="str">
            <v>F</v>
          </cell>
          <cell r="F56">
            <v>35398</v>
          </cell>
        </row>
        <row r="57">
          <cell r="B57">
            <v>84</v>
          </cell>
          <cell r="C57" t="str">
            <v>OĞUZHAN FURKAN DEDE</v>
          </cell>
          <cell r="D57" t="str">
            <v>SAMSUN</v>
          </cell>
          <cell r="E57" t="str">
            <v>F</v>
          </cell>
          <cell r="F57">
            <v>35529</v>
          </cell>
        </row>
        <row r="58">
          <cell r="B58">
            <v>83</v>
          </cell>
          <cell r="C58" t="str">
            <v>EMRECAN TAFLAN</v>
          </cell>
          <cell r="D58" t="str">
            <v>SAMSUN</v>
          </cell>
          <cell r="E58" t="str">
            <v>F</v>
          </cell>
          <cell r="F58">
            <v>35552</v>
          </cell>
        </row>
        <row r="59">
          <cell r="B59">
            <v>100</v>
          </cell>
          <cell r="C59" t="str">
            <v>MERT KAAN KAÇAK</v>
          </cell>
          <cell r="D59" t="str">
            <v>SAMSUN</v>
          </cell>
          <cell r="E59" t="str">
            <v>F</v>
          </cell>
          <cell r="F59">
            <v>35580</v>
          </cell>
        </row>
        <row r="60">
          <cell r="B60">
            <v>70</v>
          </cell>
          <cell r="C60" t="str">
            <v>HAKAN YAVUZ</v>
          </cell>
          <cell r="D60" t="str">
            <v>AMASYA  POLİS GÜCÜ SPOR</v>
          </cell>
          <cell r="E60" t="str">
            <v>F</v>
          </cell>
          <cell r="F60">
            <v>35614</v>
          </cell>
        </row>
        <row r="61">
          <cell r="B61">
            <v>5</v>
          </cell>
          <cell r="C61" t="str">
            <v>SAİT DİNÇ</v>
          </cell>
          <cell r="D61" t="str">
            <v>MARDİN ATLETİZM SPOR KULÜBÜ</v>
          </cell>
          <cell r="E61" t="str">
            <v>F</v>
          </cell>
          <cell r="F61">
            <v>35689</v>
          </cell>
        </row>
        <row r="62">
          <cell r="B62">
            <v>1</v>
          </cell>
          <cell r="C62" t="str">
            <v>MUHAMMED DÖNMEZ</v>
          </cell>
          <cell r="D62" t="str">
            <v>İSTANBUL</v>
          </cell>
          <cell r="E62" t="str">
            <v>F</v>
          </cell>
          <cell r="F62" t="str">
            <v>01,01,1997</v>
          </cell>
        </row>
        <row r="63">
          <cell r="B63">
            <v>2</v>
          </cell>
          <cell r="C63" t="str">
            <v>BARIŞ KOCATEPE</v>
          </cell>
          <cell r="D63" t="str">
            <v>İSTANBUL</v>
          </cell>
          <cell r="E63" t="str">
            <v>F</v>
          </cell>
          <cell r="F63" t="str">
            <v>01,02,1997</v>
          </cell>
        </row>
        <row r="64">
          <cell r="B64">
            <v>50</v>
          </cell>
          <cell r="C64" t="str">
            <v>BARIŞ IŞIK MORKOÇ</v>
          </cell>
          <cell r="D64" t="str">
            <v>SULTANBEYLİ MEVLANA SPOR KULUBÜ</v>
          </cell>
          <cell r="E64" t="str">
            <v>F</v>
          </cell>
          <cell r="F64" t="str">
            <v>04,09,1997</v>
          </cell>
        </row>
        <row r="65">
          <cell r="B65">
            <v>150</v>
          </cell>
          <cell r="C65" t="str">
            <v>ERDEM YILMAZ</v>
          </cell>
          <cell r="D65" t="str">
            <v>AMASYA POLİSGÜCÜ</v>
          </cell>
          <cell r="E65" t="str">
            <v>F</v>
          </cell>
          <cell r="F65" t="str">
            <v>05,08,1995</v>
          </cell>
        </row>
        <row r="66">
          <cell r="B66">
            <v>4</v>
          </cell>
          <cell r="C66" t="str">
            <v>İSA YARDIMCI</v>
          </cell>
          <cell r="D66" t="str">
            <v>MALATYA-BÜYÜK ŞEHİR BELEDİYE SK</v>
          </cell>
          <cell r="E66" t="str">
            <v>F</v>
          </cell>
          <cell r="F66" t="str">
            <v>08,05,1988</v>
          </cell>
        </row>
        <row r="67">
          <cell r="B67">
            <v>149</v>
          </cell>
          <cell r="C67" t="str">
            <v>SELAHATTİN KARACA</v>
          </cell>
          <cell r="D67" t="str">
            <v>TOKAT</v>
          </cell>
          <cell r="E67" t="str">
            <v>M 35-39</v>
          </cell>
          <cell r="F67" t="str">
            <v>10,01,1980</v>
          </cell>
        </row>
        <row r="68">
          <cell r="B68">
            <v>147</v>
          </cell>
          <cell r="C68" t="str">
            <v>KURTULUŞ CANBAZ</v>
          </cell>
          <cell r="D68" t="str">
            <v>SAMSUN</v>
          </cell>
          <cell r="E68" t="str">
            <v>F</v>
          </cell>
          <cell r="F68" t="str">
            <v>21,05,1985</v>
          </cell>
        </row>
        <row r="69">
          <cell r="B69">
            <v>28</v>
          </cell>
          <cell r="C69" t="str">
            <v>EROL AKIN</v>
          </cell>
          <cell r="D69" t="str">
            <v>SAMSUN</v>
          </cell>
          <cell r="E69" t="str">
            <v>F</v>
          </cell>
          <cell r="F69" t="str">
            <v>25.04.1995</v>
          </cell>
        </row>
        <row r="70">
          <cell r="B70">
            <v>94</v>
          </cell>
          <cell r="C70" t="str">
            <v>Kıyasettin YALÇIN</v>
          </cell>
          <cell r="D70" t="str">
            <v>TRABZONSPOR</v>
          </cell>
          <cell r="E70" t="str">
            <v>M 35-39</v>
          </cell>
          <cell r="F70">
            <v>28347</v>
          </cell>
        </row>
        <row r="71">
          <cell r="B71">
            <v>131</v>
          </cell>
          <cell r="C71" t="str">
            <v>NUSRET DEMİR</v>
          </cell>
          <cell r="D71" t="str">
            <v>SAMSUN</v>
          </cell>
          <cell r="E71" t="str">
            <v>M 35-39</v>
          </cell>
          <cell r="F71">
            <v>28380</v>
          </cell>
        </row>
        <row r="72">
          <cell r="B72">
            <v>67</v>
          </cell>
          <cell r="C72" t="str">
            <v>SEYFİ ÜSTÜN</v>
          </cell>
          <cell r="D72" t="str">
            <v>AMASYA  POLİS GÜCÜ SPOR</v>
          </cell>
          <cell r="E72" t="str">
            <v>M 35-39</v>
          </cell>
          <cell r="F72">
            <v>28431</v>
          </cell>
        </row>
        <row r="73">
          <cell r="B73">
            <v>130</v>
          </cell>
          <cell r="C73" t="str">
            <v>ERCÜMENT EROĞUL</v>
          </cell>
          <cell r="D73" t="str">
            <v>SAMSUN</v>
          </cell>
          <cell r="E73" t="str">
            <v>M 35-39</v>
          </cell>
          <cell r="F73">
            <v>28802</v>
          </cell>
        </row>
        <row r="74">
          <cell r="B74">
            <v>77</v>
          </cell>
          <cell r="C74" t="str">
            <v>KEREM KARAY</v>
          </cell>
          <cell r="D74" t="str">
            <v>İSTANBUL MASTERLERİ A.K.</v>
          </cell>
          <cell r="E74" t="str">
            <v>M 35-39</v>
          </cell>
          <cell r="F74">
            <v>28941</v>
          </cell>
        </row>
        <row r="75">
          <cell r="B75">
            <v>105</v>
          </cell>
          <cell r="C75" t="str">
            <v>ERDENİZ DALGA</v>
          </cell>
          <cell r="D75" t="str">
            <v>SAMSUN</v>
          </cell>
          <cell r="E75" t="str">
            <v>M 35-39</v>
          </cell>
          <cell r="F75">
            <v>29071</v>
          </cell>
        </row>
        <row r="76">
          <cell r="B76">
            <v>106</v>
          </cell>
          <cell r="C76" t="str">
            <v>TUNCAY UZUNER</v>
          </cell>
          <cell r="D76" t="str">
            <v>TRABZON</v>
          </cell>
          <cell r="E76" t="str">
            <v>M 35-39</v>
          </cell>
          <cell r="F76">
            <v>29109</v>
          </cell>
        </row>
        <row r="77">
          <cell r="B77">
            <v>81</v>
          </cell>
          <cell r="C77" t="str">
            <v>SELAHATTİN ÇAĞLAR</v>
          </cell>
          <cell r="D77">
            <v>0</v>
          </cell>
          <cell r="E77" t="str">
            <v>M 35-39</v>
          </cell>
          <cell r="F77" t="str">
            <v>0.08.1979</v>
          </cell>
        </row>
        <row r="78">
          <cell r="B78">
            <v>17</v>
          </cell>
          <cell r="C78" t="str">
            <v>ERKAN AKTAŞ</v>
          </cell>
          <cell r="D78" t="str">
            <v>ANKARA</v>
          </cell>
          <cell r="E78" t="str">
            <v>M 35-39</v>
          </cell>
          <cell r="F78">
            <v>27892</v>
          </cell>
        </row>
        <row r="79">
          <cell r="B79">
            <v>31</v>
          </cell>
          <cell r="C79" t="str">
            <v>ERKAN DOĞAN</v>
          </cell>
          <cell r="D79" t="str">
            <v>KIRŞEHİR</v>
          </cell>
          <cell r="E79" t="str">
            <v>M 35-39</v>
          </cell>
          <cell r="F79">
            <v>28604</v>
          </cell>
        </row>
        <row r="80">
          <cell r="B80">
            <v>23</v>
          </cell>
          <cell r="C80" t="str">
            <v>MUSA  AKBULUT</v>
          </cell>
          <cell r="D80" t="str">
            <v>SAMSUN</v>
          </cell>
          <cell r="E80" t="str">
            <v>M 35-39</v>
          </cell>
          <cell r="F80" t="str">
            <v>01.07.1979</v>
          </cell>
        </row>
        <row r="81">
          <cell r="B81">
            <v>25</v>
          </cell>
          <cell r="C81" t="str">
            <v>HAŞİM   SEZGİN</v>
          </cell>
          <cell r="D81" t="str">
            <v>SAMSUN</v>
          </cell>
          <cell r="E81" t="str">
            <v>M 35-39</v>
          </cell>
          <cell r="F81" t="str">
            <v>01:05.1976</v>
          </cell>
        </row>
        <row r="82">
          <cell r="B82">
            <v>99</v>
          </cell>
          <cell r="C82" t="str">
            <v>AHMET BAYRAM</v>
          </cell>
          <cell r="D82" t="str">
            <v>MANİSA B.B. SPOR</v>
          </cell>
          <cell r="E82" t="str">
            <v>M 40-44</v>
          </cell>
          <cell r="F82">
            <v>1974</v>
          </cell>
        </row>
        <row r="83">
          <cell r="B83">
            <v>132</v>
          </cell>
          <cell r="C83" t="str">
            <v>RIFAT AKDAĞ</v>
          </cell>
          <cell r="D83" t="str">
            <v>SAMSUN</v>
          </cell>
          <cell r="E83" t="str">
            <v>M 40-44</v>
          </cell>
          <cell r="F83">
            <v>26146</v>
          </cell>
        </row>
        <row r="84">
          <cell r="B84">
            <v>68</v>
          </cell>
          <cell r="C84" t="str">
            <v>SAMİ ÖZKAN</v>
          </cell>
          <cell r="D84" t="str">
            <v>AMASYA  POLİS GÜCÜ SPOR</v>
          </cell>
          <cell r="E84" t="str">
            <v>M 40-44</v>
          </cell>
          <cell r="F84">
            <v>26177</v>
          </cell>
        </row>
        <row r="85">
          <cell r="B85">
            <v>133</v>
          </cell>
          <cell r="C85" t="str">
            <v>ERKAN KAYA</v>
          </cell>
          <cell r="D85" t="str">
            <v>SAMSUN</v>
          </cell>
          <cell r="E85" t="str">
            <v>M 40-44</v>
          </cell>
          <cell r="F85">
            <v>27023</v>
          </cell>
        </row>
        <row r="86">
          <cell r="B86">
            <v>87</v>
          </cell>
          <cell r="C86" t="str">
            <v>REŞAT YAKAR</v>
          </cell>
          <cell r="D86">
            <v>0</v>
          </cell>
          <cell r="E86" t="str">
            <v>M 40-44</v>
          </cell>
          <cell r="F86">
            <v>27507</v>
          </cell>
        </row>
        <row r="87">
          <cell r="B87">
            <v>141</v>
          </cell>
          <cell r="C87" t="str">
            <v>MEHMET UZUNYOL</v>
          </cell>
          <cell r="D87" t="str">
            <v>İSTANBUL</v>
          </cell>
          <cell r="E87" t="str">
            <v>M 40-44</v>
          </cell>
          <cell r="F87">
            <v>27585</v>
          </cell>
        </row>
        <row r="88">
          <cell r="B88">
            <v>89</v>
          </cell>
          <cell r="C88" t="str">
            <v>YASİN AVCI</v>
          </cell>
          <cell r="D88" t="str">
            <v>BURSA MASTERLER ATLETİZM</v>
          </cell>
          <cell r="E88" t="str">
            <v>M 40-44</v>
          </cell>
          <cell r="F88">
            <v>27657</v>
          </cell>
        </row>
        <row r="89">
          <cell r="B89">
            <v>120</v>
          </cell>
          <cell r="C89" t="str">
            <v>YASİN AVCI</v>
          </cell>
          <cell r="D89" t="str">
            <v>BURSA MASTERLER ATLETİZM</v>
          </cell>
          <cell r="E89" t="str">
            <v>M 40-44</v>
          </cell>
          <cell r="F89">
            <v>27657</v>
          </cell>
        </row>
        <row r="90">
          <cell r="B90">
            <v>29</v>
          </cell>
          <cell r="C90" t="str">
            <v>ENGİN KIRKAÇ</v>
          </cell>
          <cell r="D90" t="str">
            <v>SAMSUN</v>
          </cell>
          <cell r="E90" t="str">
            <v>M 40-44</v>
          </cell>
          <cell r="F90" t="str">
            <v>05.04.1971</v>
          </cell>
        </row>
        <row r="91">
          <cell r="B91">
            <v>27</v>
          </cell>
          <cell r="C91" t="str">
            <v>CELAL ARSLAN</v>
          </cell>
          <cell r="D91" t="str">
            <v>SAMSUN</v>
          </cell>
          <cell r="E91" t="str">
            <v>M 40-44</v>
          </cell>
          <cell r="F91" t="str">
            <v>15.03.1972</v>
          </cell>
        </row>
        <row r="92">
          <cell r="B92">
            <v>128</v>
          </cell>
          <cell r="C92" t="str">
            <v>YAVUZ YILDIZ</v>
          </cell>
          <cell r="D92" t="str">
            <v>MUŞ</v>
          </cell>
          <cell r="E92" t="str">
            <v>M 45-49</v>
          </cell>
          <cell r="F92">
            <v>25698</v>
          </cell>
        </row>
        <row r="93">
          <cell r="B93">
            <v>122</v>
          </cell>
          <cell r="C93" t="str">
            <v>HAYDAR ŞAHİN</v>
          </cell>
          <cell r="D93">
            <v>0</v>
          </cell>
          <cell r="E93" t="str">
            <v>M 45-49</v>
          </cell>
          <cell r="F93">
            <v>24117</v>
          </cell>
        </row>
        <row r="94">
          <cell r="B94">
            <v>51</v>
          </cell>
          <cell r="C94" t="str">
            <v>BAHATTİN ARSLAN</v>
          </cell>
          <cell r="D94" t="str">
            <v>ANKARA ETİMADEN İŞLETMELERİ GENEL MÜDÜRLÜĞÜ</v>
          </cell>
          <cell r="E94" t="str">
            <v>M 45-49</v>
          </cell>
          <cell r="F94">
            <v>24139</v>
          </cell>
        </row>
        <row r="95">
          <cell r="B95">
            <v>134</v>
          </cell>
          <cell r="C95" t="str">
            <v>LEVENT ÖZCAN</v>
          </cell>
          <cell r="D95" t="str">
            <v>MALATYA</v>
          </cell>
          <cell r="E95" t="str">
            <v>M 45-49</v>
          </cell>
          <cell r="F95">
            <v>24317</v>
          </cell>
        </row>
        <row r="96">
          <cell r="B96">
            <v>69</v>
          </cell>
          <cell r="C96" t="str">
            <v>HÜSEYİN TÜL</v>
          </cell>
          <cell r="D96" t="str">
            <v>AMASYA  POLİS GÜCÜ SPOR</v>
          </cell>
          <cell r="E96" t="str">
            <v>M 45-49</v>
          </cell>
          <cell r="F96">
            <v>25053</v>
          </cell>
        </row>
        <row r="97">
          <cell r="B97">
            <v>20</v>
          </cell>
          <cell r="C97" t="str">
            <v>SADULLAH GÜRELİ</v>
          </cell>
          <cell r="D97" t="str">
            <v>ANKARA MASTERLERİ</v>
          </cell>
          <cell r="E97" t="str">
            <v>M 45-49</v>
          </cell>
          <cell r="F97">
            <v>25204</v>
          </cell>
        </row>
        <row r="98">
          <cell r="B98">
            <v>135</v>
          </cell>
          <cell r="C98" t="str">
            <v>SEZAİ TOĞAN</v>
          </cell>
          <cell r="D98" t="str">
            <v>ANKARA</v>
          </cell>
          <cell r="E98" t="str">
            <v>M 45-49</v>
          </cell>
          <cell r="F98">
            <v>25467</v>
          </cell>
        </row>
        <row r="99">
          <cell r="B99">
            <v>80</v>
          </cell>
          <cell r="C99" t="str">
            <v>OLCAYAYDIN</v>
          </cell>
          <cell r="D99" t="str">
            <v>İSTANBUL</v>
          </cell>
          <cell r="E99" t="str">
            <v>M 45-49</v>
          </cell>
          <cell r="F99">
            <v>25569</v>
          </cell>
        </row>
        <row r="100">
          <cell r="B100">
            <v>53</v>
          </cell>
          <cell r="C100" t="str">
            <v>KEMAL ÖZTÜRK</v>
          </cell>
          <cell r="D100" t="str">
            <v>AMASYA  POLİS GÜCÜ SPOR</v>
          </cell>
          <cell r="E100" t="str">
            <v>M 45-49</v>
          </cell>
          <cell r="F100">
            <v>25571</v>
          </cell>
        </row>
        <row r="101">
          <cell r="B101">
            <v>3</v>
          </cell>
          <cell r="C101" t="str">
            <v>KEVIN BORG</v>
          </cell>
          <cell r="D101" t="str">
            <v>İZMİR</v>
          </cell>
          <cell r="E101" t="str">
            <v>M 45-49</v>
          </cell>
          <cell r="F101">
            <v>25722</v>
          </cell>
        </row>
        <row r="102">
          <cell r="B102">
            <v>26</v>
          </cell>
          <cell r="C102" t="str">
            <v>MEHMET ÖZTÜRK</v>
          </cell>
          <cell r="D102" t="str">
            <v>SAMSUN</v>
          </cell>
          <cell r="E102" t="str">
            <v>M 45-49</v>
          </cell>
          <cell r="F102" t="str">
            <v>15.01.1970</v>
          </cell>
        </row>
        <row r="103">
          <cell r="B103">
            <v>72</v>
          </cell>
          <cell r="C103" t="str">
            <v>ENVER PEKER</v>
          </cell>
          <cell r="D103" t="str">
            <v>AMASYA  POLİS GÜCÜ SPOR</v>
          </cell>
          <cell r="E103" t="str">
            <v>M 50-54</v>
          </cell>
          <cell r="F103">
            <v>1961</v>
          </cell>
        </row>
        <row r="104">
          <cell r="B104">
            <v>116</v>
          </cell>
          <cell r="C104" t="str">
            <v xml:space="preserve">KEMAL KOL </v>
          </cell>
          <cell r="D104" t="str">
            <v>ÇORUM</v>
          </cell>
          <cell r="E104" t="str">
            <v>M 50-54</v>
          </cell>
          <cell r="F104">
            <v>22293</v>
          </cell>
        </row>
        <row r="105">
          <cell r="B105">
            <v>65</v>
          </cell>
          <cell r="C105" t="str">
            <v>SADIK  ARSLAN</v>
          </cell>
          <cell r="D105" t="str">
            <v>AMASYA  POLİS GÜCÜ SPOR</v>
          </cell>
          <cell r="E105" t="str">
            <v>M 50-54</v>
          </cell>
          <cell r="F105">
            <v>22523</v>
          </cell>
        </row>
        <row r="106">
          <cell r="B106">
            <v>119</v>
          </cell>
          <cell r="C106" t="str">
            <v>DURSUN ŞENOL</v>
          </cell>
          <cell r="D106" t="str">
            <v>SAMSUN</v>
          </cell>
          <cell r="E106" t="str">
            <v>M 50-54</v>
          </cell>
          <cell r="F106">
            <v>22700</v>
          </cell>
        </row>
        <row r="107">
          <cell r="B107">
            <v>49</v>
          </cell>
          <cell r="C107" t="str">
            <v>MEHMET ÖZTÜRK</v>
          </cell>
          <cell r="D107" t="str">
            <v>LAV BOKEL /ALMANYA</v>
          </cell>
          <cell r="E107" t="str">
            <v>M 50-54</v>
          </cell>
          <cell r="F107">
            <v>22896</v>
          </cell>
        </row>
        <row r="108">
          <cell r="B108">
            <v>144</v>
          </cell>
          <cell r="C108" t="str">
            <v>ABDURRAHMAN AKBAŞ</v>
          </cell>
          <cell r="D108" t="str">
            <v>SAMSUN</v>
          </cell>
          <cell r="E108" t="str">
            <v>M 50-54</v>
          </cell>
          <cell r="F108">
            <v>23072</v>
          </cell>
        </row>
        <row r="109">
          <cell r="B109">
            <v>39</v>
          </cell>
          <cell r="C109" t="str">
            <v>CELAL KENDİRLİ</v>
          </cell>
          <cell r="D109" t="str">
            <v>NİĞDE GENÇLİK SPOR</v>
          </cell>
          <cell r="E109" t="str">
            <v>M 50-54</v>
          </cell>
          <cell r="F109">
            <v>23281</v>
          </cell>
        </row>
        <row r="110">
          <cell r="B110">
            <v>82</v>
          </cell>
          <cell r="C110" t="str">
            <v>FERDA FALAY</v>
          </cell>
          <cell r="D110" t="str">
            <v>İZMİR - EGE MARATON</v>
          </cell>
          <cell r="E110" t="str">
            <v>M 50-54</v>
          </cell>
          <cell r="F110">
            <v>23298</v>
          </cell>
        </row>
        <row r="111">
          <cell r="B111">
            <v>40</v>
          </cell>
          <cell r="C111" t="str">
            <v>SALİH ÇINAR</v>
          </cell>
          <cell r="D111" t="str">
            <v>NİĞDE GENÇLİK SPOR</v>
          </cell>
          <cell r="E111" t="str">
            <v>M 50-54</v>
          </cell>
          <cell r="F111">
            <v>23387</v>
          </cell>
        </row>
        <row r="112">
          <cell r="B112">
            <v>18</v>
          </cell>
          <cell r="C112" t="str">
            <v>KUTLAY KOZ</v>
          </cell>
          <cell r="D112" t="str">
            <v>ANKARA</v>
          </cell>
          <cell r="E112" t="str">
            <v>M 50-54</v>
          </cell>
          <cell r="F112">
            <v>23783</v>
          </cell>
        </row>
        <row r="113">
          <cell r="B113">
            <v>24</v>
          </cell>
          <cell r="C113" t="str">
            <v>MUSTAFA  BULUT</v>
          </cell>
          <cell r="D113" t="str">
            <v>SAMSUN</v>
          </cell>
          <cell r="E113" t="str">
            <v>M 50-54</v>
          </cell>
          <cell r="F113" t="str">
            <v>20.01.1964</v>
          </cell>
        </row>
        <row r="114">
          <cell r="B114">
            <v>76</v>
          </cell>
          <cell r="C114" t="str">
            <v>KÖKSAL TAYARER</v>
          </cell>
          <cell r="D114" t="str">
            <v>ANKARA</v>
          </cell>
          <cell r="E114" t="str">
            <v>M 50-54</v>
          </cell>
          <cell r="F114" t="str">
            <v>20.10.1964</v>
          </cell>
        </row>
        <row r="115">
          <cell r="B115">
            <v>86</v>
          </cell>
          <cell r="C115" t="str">
            <v>RAMİZ ÇETİN</v>
          </cell>
          <cell r="D115" t="str">
            <v>AMASYA CEZAEVİ SPOR</v>
          </cell>
          <cell r="E115" t="str">
            <v>M 55-59</v>
          </cell>
          <cell r="F115">
            <v>1958</v>
          </cell>
        </row>
        <row r="116">
          <cell r="B116">
            <v>108</v>
          </cell>
          <cell r="C116" t="str">
            <v>NECDET DEMİRCAN</v>
          </cell>
          <cell r="D116" t="str">
            <v>İST.MASTERLERİ</v>
          </cell>
          <cell r="E116" t="str">
            <v>M 55-59</v>
          </cell>
          <cell r="F116">
            <v>21262</v>
          </cell>
        </row>
        <row r="117">
          <cell r="B117">
            <v>52</v>
          </cell>
          <cell r="C117" t="str">
            <v>MUSA KIRCA</v>
          </cell>
          <cell r="D117" t="str">
            <v>ANKARA ETİMADEN İŞLETMELERİ GENEL MÜDÜRLÜĞÜ</v>
          </cell>
          <cell r="E117" t="str">
            <v>M 55-59</v>
          </cell>
          <cell r="F117">
            <v>21587</v>
          </cell>
        </row>
        <row r="118">
          <cell r="B118">
            <v>55</v>
          </cell>
          <cell r="C118" t="str">
            <v>MUSTAFA ALİ BALBAY</v>
          </cell>
          <cell r="D118" t="str">
            <v>ANKARA</v>
          </cell>
          <cell r="E118" t="str">
            <v>M 55-59</v>
          </cell>
          <cell r="F118">
            <v>22136</v>
          </cell>
        </row>
        <row r="119">
          <cell r="B119">
            <v>85</v>
          </cell>
          <cell r="C119" t="str">
            <v>HİLİMİ YUMRUTEPE</v>
          </cell>
          <cell r="D119" t="str">
            <v>MALATYA-BÜYÜK ŞEHİR BELEDİYE SK</v>
          </cell>
          <cell r="E119" t="str">
            <v>M 55-59</v>
          </cell>
          <cell r="F119">
            <v>22255</v>
          </cell>
        </row>
        <row r="120">
          <cell r="B120">
            <v>74</v>
          </cell>
          <cell r="C120" t="str">
            <v>İSMAİL  ÖCAL</v>
          </cell>
          <cell r="D120" t="str">
            <v>SAMSUN</v>
          </cell>
          <cell r="E120" t="str">
            <v>M 55-59</v>
          </cell>
          <cell r="F120" t="str">
            <v>10.01.1960</v>
          </cell>
        </row>
        <row r="121">
          <cell r="B121">
            <v>71</v>
          </cell>
          <cell r="C121" t="str">
            <v>OKTAY YAZICI</v>
          </cell>
          <cell r="D121" t="str">
            <v>AMASYA  POLİS GÜCÜ SPOR</v>
          </cell>
          <cell r="E121" t="str">
            <v>M 55-59</v>
          </cell>
          <cell r="F121" t="str">
            <v>10.02.1960</v>
          </cell>
        </row>
        <row r="122">
          <cell r="B122">
            <v>75</v>
          </cell>
          <cell r="C122" t="str">
            <v>FERİT LOKMAN</v>
          </cell>
          <cell r="D122" t="str">
            <v>ANKARA</v>
          </cell>
          <cell r="E122" t="str">
            <v>M 55-59</v>
          </cell>
          <cell r="F122" t="str">
            <v>15.05.1960</v>
          </cell>
        </row>
        <row r="123">
          <cell r="B123">
            <v>30</v>
          </cell>
          <cell r="C123" t="str">
            <v>ŞÜKRÜ TURGUT</v>
          </cell>
          <cell r="D123" t="str">
            <v>SAMSUN</v>
          </cell>
          <cell r="E123" t="str">
            <v>M 55-59</v>
          </cell>
          <cell r="F123" t="str">
            <v>20.02.1956</v>
          </cell>
        </row>
        <row r="124">
          <cell r="B124">
            <v>73</v>
          </cell>
          <cell r="C124" t="str">
            <v>ÖMER  AKSOY</v>
          </cell>
          <cell r="D124" t="str">
            <v>SAMSUN</v>
          </cell>
          <cell r="E124" t="str">
            <v>M 55-59</v>
          </cell>
          <cell r="F124" t="str">
            <v>20.04.1960</v>
          </cell>
        </row>
        <row r="125">
          <cell r="B125">
            <v>32</v>
          </cell>
          <cell r="C125" t="str">
            <v>SALİH KARAYAKA</v>
          </cell>
          <cell r="D125" t="str">
            <v>SAMSUN</v>
          </cell>
          <cell r="E125" t="str">
            <v>M 55-59</v>
          </cell>
          <cell r="F125">
            <v>21457</v>
          </cell>
        </row>
        <row r="126">
          <cell r="B126">
            <v>33</v>
          </cell>
          <cell r="C126" t="str">
            <v>ALİ KANDEMİR</v>
          </cell>
          <cell r="D126" t="str">
            <v>İSTANBUL MASTERLERİ A.K.</v>
          </cell>
          <cell r="E126" t="str">
            <v>M 55-59</v>
          </cell>
          <cell r="F126">
            <v>22160</v>
          </cell>
        </row>
        <row r="127">
          <cell r="B127">
            <v>126</v>
          </cell>
          <cell r="C127" t="str">
            <v>DURSUN ÖZMEN</v>
          </cell>
          <cell r="D127" t="str">
            <v>AMASYA</v>
          </cell>
          <cell r="E127" t="str">
            <v>M 60+</v>
          </cell>
          <cell r="F127">
            <v>1955</v>
          </cell>
        </row>
        <row r="128">
          <cell r="B128">
            <v>140</v>
          </cell>
          <cell r="C128" t="str">
            <v>İSMAİL  YÖRÜKOĞLU</v>
          </cell>
          <cell r="D128" t="str">
            <v>ESKİŞEHİR</v>
          </cell>
          <cell r="E128" t="str">
            <v>M 60+</v>
          </cell>
          <cell r="F128">
            <v>17688</v>
          </cell>
        </row>
        <row r="129">
          <cell r="B129">
            <v>151</v>
          </cell>
          <cell r="C129" t="str">
            <v>HASAN PARLAS</v>
          </cell>
          <cell r="D129" t="str">
            <v>BALIKESİR ALTINOVA BEL.</v>
          </cell>
          <cell r="E129" t="str">
            <v>M 60+</v>
          </cell>
          <cell r="F129">
            <v>18292</v>
          </cell>
        </row>
        <row r="130">
          <cell r="B130">
            <v>129</v>
          </cell>
          <cell r="C130" t="str">
            <v>SAFFET ACAR</v>
          </cell>
          <cell r="D130" t="str">
            <v>AYDIN</v>
          </cell>
          <cell r="E130" t="str">
            <v>M 60+</v>
          </cell>
          <cell r="F130">
            <v>18730</v>
          </cell>
        </row>
        <row r="131">
          <cell r="B131">
            <v>64</v>
          </cell>
          <cell r="C131" t="str">
            <v>MUSTAFA AYRANCI</v>
          </cell>
          <cell r="D131" t="str">
            <v>AMASYA  POLİS GÜCÜ SPOR</v>
          </cell>
          <cell r="E131" t="str">
            <v>M 60+</v>
          </cell>
          <cell r="F131">
            <v>19173</v>
          </cell>
        </row>
        <row r="132">
          <cell r="B132">
            <v>97</v>
          </cell>
          <cell r="C132" t="str">
            <v>ASIM ÇETİN</v>
          </cell>
          <cell r="D132" t="str">
            <v>İST.BEŞTELSİZ</v>
          </cell>
          <cell r="E132" t="str">
            <v>M 60+</v>
          </cell>
          <cell r="F132">
            <v>19756</v>
          </cell>
        </row>
        <row r="133">
          <cell r="B133">
            <v>16</v>
          </cell>
          <cell r="C133" t="str">
            <v>AYDIN OĞUZ</v>
          </cell>
          <cell r="D133" t="str">
            <v>İSTANBUL</v>
          </cell>
          <cell r="E133" t="str">
            <v>M 60+</v>
          </cell>
          <cell r="F133">
            <v>19824</v>
          </cell>
        </row>
        <row r="134">
          <cell r="B134">
            <v>66</v>
          </cell>
          <cell r="C134" t="str">
            <v>HÜSAMETTİN GÜLEÇ</v>
          </cell>
          <cell r="D134" t="str">
            <v>AMASYA  POLİS GÜCÜ SPOR</v>
          </cell>
          <cell r="E134" t="str">
            <v>M 60+</v>
          </cell>
          <cell r="F134">
            <v>19864</v>
          </cell>
        </row>
        <row r="135">
          <cell r="B135">
            <v>78</v>
          </cell>
          <cell r="C135" t="str">
            <v>AYHAN TUFAN</v>
          </cell>
          <cell r="D135" t="str">
            <v>ANKARA</v>
          </cell>
          <cell r="E135" t="str">
            <v>M 60+</v>
          </cell>
          <cell r="F135">
            <v>20319</v>
          </cell>
        </row>
        <row r="136">
          <cell r="B136">
            <v>143</v>
          </cell>
          <cell r="C136" t="str">
            <v>TURGAY OĞUZ</v>
          </cell>
          <cell r="D136" t="str">
            <v>BARTIN</v>
          </cell>
          <cell r="E136" t="str">
            <v>M 60+</v>
          </cell>
          <cell r="F136">
            <v>20346</v>
          </cell>
        </row>
        <row r="137">
          <cell r="B137">
            <v>88</v>
          </cell>
          <cell r="C137" t="str">
            <v>ALİ KEMAL ULUBAY</v>
          </cell>
          <cell r="D137" t="str">
            <v>SAMSUN</v>
          </cell>
          <cell r="E137" t="str">
            <v>M 60+</v>
          </cell>
          <cell r="F137">
            <v>20396</v>
          </cell>
        </row>
        <row r="138">
          <cell r="B138">
            <v>146</v>
          </cell>
          <cell r="C138" t="str">
            <v>NİZAMETTİN ORUN</v>
          </cell>
          <cell r="D138" t="str">
            <v>SAMSUN</v>
          </cell>
          <cell r="E138" t="str">
            <v>M 60+</v>
          </cell>
          <cell r="F138" t="str">
            <v>01,07,1949</v>
          </cell>
        </row>
        <row r="139">
          <cell r="B139">
            <v>34</v>
          </cell>
          <cell r="C139" t="str">
            <v>KADİR KARA</v>
          </cell>
          <cell r="D139" t="str">
            <v>NİĞDE GENÇLİK SPOR</v>
          </cell>
          <cell r="E139" t="str">
            <v>M 60+</v>
          </cell>
          <cell r="F139">
            <v>17199</v>
          </cell>
        </row>
        <row r="140">
          <cell r="B140">
            <v>142</v>
          </cell>
          <cell r="C140" t="str">
            <v>ÖNDER KARAKULAH</v>
          </cell>
          <cell r="D140" t="str">
            <v>ANKARA</v>
          </cell>
          <cell r="E140">
            <v>0</v>
          </cell>
          <cell r="F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abSelected="1" topLeftCell="A70" zoomScaleNormal="100" workbookViewId="0">
      <selection activeCell="H76" sqref="H76"/>
    </sheetView>
  </sheetViews>
  <sheetFormatPr defaultRowHeight="15" x14ac:dyDescent="0.25"/>
  <cols>
    <col min="1" max="1" width="4.42578125" style="37" customWidth="1"/>
    <col min="2" max="2" width="6.140625" style="37" customWidth="1"/>
    <col min="3" max="3" width="26.140625" style="39" customWidth="1"/>
    <col min="4" max="4" width="32.85546875" style="39" customWidth="1"/>
    <col min="5" max="5" width="10.42578125" style="37" customWidth="1"/>
    <col min="6" max="6" width="12.5703125" style="37" customWidth="1"/>
    <col min="7" max="7" width="12.5703125" customWidth="1"/>
    <col min="8" max="8" width="15" customWidth="1"/>
  </cols>
  <sheetData>
    <row r="1" spans="1:16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 s="50"/>
      <c r="H1"/>
      <c r="J1" s="5"/>
    </row>
    <row r="2" spans="1:16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 s="51"/>
      <c r="H2"/>
    </row>
    <row r="3" spans="1:16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 s="52"/>
      <c r="H3"/>
      <c r="I3" s="6"/>
    </row>
    <row r="4" spans="1:16" s="4" customFormat="1" x14ac:dyDescent="0.25">
      <c r="A4" s="53" t="e">
        <f>#REF!</f>
        <v>#REF!</v>
      </c>
      <c r="B4" s="53"/>
      <c r="C4" s="53"/>
      <c r="D4" s="7" t="str">
        <f>[1]KAPAK!B27</f>
        <v>21,100 KM</v>
      </c>
      <c r="E4" s="7"/>
      <c r="F4" s="54" t="str">
        <f>[1]KAPAK!B30</f>
        <v>19 MAYIS 2015 09.10</v>
      </c>
      <c r="G4" s="54"/>
      <c r="H4"/>
    </row>
    <row r="5" spans="1:16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/>
      <c r="L5" s="13"/>
      <c r="M5" s="13"/>
      <c r="N5" s="13"/>
      <c r="O5" s="13"/>
      <c r="P5" s="13"/>
    </row>
    <row r="6" spans="1:16" ht="24.95" customHeight="1" x14ac:dyDescent="0.25">
      <c r="A6" s="37">
        <v>1</v>
      </c>
      <c r="B6" s="37">
        <v>123</v>
      </c>
      <c r="C6" s="39" t="s">
        <v>161</v>
      </c>
      <c r="D6" s="39" t="s">
        <v>162</v>
      </c>
      <c r="E6" s="37" t="s">
        <v>54</v>
      </c>
      <c r="F6" s="44">
        <v>34258</v>
      </c>
      <c r="G6" s="18">
        <v>4.5162037037037035E-2</v>
      </c>
    </row>
    <row r="7" spans="1:16" ht="24.95" customHeight="1" x14ac:dyDescent="0.25">
      <c r="A7" s="37">
        <v>2</v>
      </c>
      <c r="B7" s="37">
        <v>57</v>
      </c>
      <c r="C7" s="39" t="s">
        <v>20</v>
      </c>
      <c r="D7" s="39" t="s">
        <v>19</v>
      </c>
      <c r="E7" s="37" t="s">
        <v>14</v>
      </c>
      <c r="F7" s="44">
        <v>33858</v>
      </c>
      <c r="G7" s="18">
        <v>4.5277777777777778E-2</v>
      </c>
    </row>
    <row r="8" spans="1:16" ht="24.95" customHeight="1" x14ac:dyDescent="0.25">
      <c r="A8" s="37">
        <v>3</v>
      </c>
      <c r="B8" s="37">
        <v>124</v>
      </c>
      <c r="C8" s="39" t="s">
        <v>163</v>
      </c>
      <c r="D8" s="39" t="s">
        <v>162</v>
      </c>
      <c r="E8" s="37" t="s">
        <v>54</v>
      </c>
      <c r="F8" s="44">
        <v>33605</v>
      </c>
      <c r="G8" s="18">
        <v>4.5775462962962969E-2</v>
      </c>
    </row>
    <row r="9" spans="1:16" ht="24.95" customHeight="1" x14ac:dyDescent="0.25">
      <c r="A9" s="37">
        <v>4</v>
      </c>
      <c r="B9" s="37">
        <v>125</v>
      </c>
      <c r="C9" s="39" t="s">
        <v>164</v>
      </c>
      <c r="D9" s="39" t="s">
        <v>162</v>
      </c>
      <c r="E9" s="37" t="s">
        <v>54</v>
      </c>
      <c r="F9" s="44">
        <v>30604</v>
      </c>
      <c r="G9" s="18">
        <v>4.6342592592592595E-2</v>
      </c>
    </row>
    <row r="10" spans="1:16" ht="24.95" customHeight="1" x14ac:dyDescent="0.25">
      <c r="A10" s="37">
        <v>5</v>
      </c>
      <c r="B10" s="37">
        <v>107</v>
      </c>
      <c r="C10" s="39" t="s">
        <v>152</v>
      </c>
      <c r="D10" s="39" t="s">
        <v>153</v>
      </c>
      <c r="E10" s="37" t="s">
        <v>54</v>
      </c>
      <c r="F10" s="44">
        <v>32124</v>
      </c>
      <c r="G10" s="18">
        <v>4.6504629629629625E-2</v>
      </c>
    </row>
    <row r="11" spans="1:16" ht="24.95" customHeight="1" x14ac:dyDescent="0.25">
      <c r="A11" s="37">
        <v>6</v>
      </c>
      <c r="B11" s="37">
        <v>104</v>
      </c>
      <c r="C11" s="39" t="s">
        <v>48</v>
      </c>
      <c r="D11" s="39" t="s">
        <v>45</v>
      </c>
      <c r="E11" s="37" t="s">
        <v>14</v>
      </c>
      <c r="F11" s="44">
        <v>32567</v>
      </c>
      <c r="G11" s="18">
        <v>4.6678240740740735E-2</v>
      </c>
    </row>
    <row r="12" spans="1:16" ht="24.95" customHeight="1" x14ac:dyDescent="0.25">
      <c r="A12" s="37">
        <v>7</v>
      </c>
      <c r="B12" s="37">
        <v>103</v>
      </c>
      <c r="C12" s="39" t="s">
        <v>47</v>
      </c>
      <c r="D12" s="39" t="s">
        <v>45</v>
      </c>
      <c r="E12" s="37" t="s">
        <v>14</v>
      </c>
      <c r="F12" s="44">
        <v>33604</v>
      </c>
      <c r="G12" s="18">
        <v>4.6689814814814816E-2</v>
      </c>
    </row>
    <row r="13" spans="1:16" ht="24.95" customHeight="1" x14ac:dyDescent="0.25">
      <c r="A13" s="37">
        <v>8</v>
      </c>
      <c r="B13" s="37">
        <v>56</v>
      </c>
      <c r="C13" s="39" t="s">
        <v>18</v>
      </c>
      <c r="D13" s="39" t="s">
        <v>19</v>
      </c>
      <c r="E13" s="37" t="s">
        <v>14</v>
      </c>
      <c r="F13" s="44">
        <v>33258</v>
      </c>
      <c r="G13" s="18">
        <v>4.6967592592592589E-2</v>
      </c>
    </row>
    <row r="14" spans="1:16" ht="24.95" customHeight="1" x14ac:dyDescent="0.25">
      <c r="A14" s="37">
        <v>9</v>
      </c>
      <c r="B14" s="37">
        <v>112</v>
      </c>
      <c r="C14" s="39" t="s">
        <v>51</v>
      </c>
      <c r="D14" s="39" t="s">
        <v>50</v>
      </c>
      <c r="E14" s="37" t="s">
        <v>14</v>
      </c>
      <c r="F14" s="44">
        <v>32735</v>
      </c>
      <c r="G14" s="18">
        <v>4.7071759259259265E-2</v>
      </c>
    </row>
    <row r="15" spans="1:16" ht="24.95" customHeight="1" x14ac:dyDescent="0.25">
      <c r="A15" s="37">
        <v>10</v>
      </c>
      <c r="B15" s="37">
        <v>101</v>
      </c>
      <c r="C15" s="39" t="s">
        <v>44</v>
      </c>
      <c r="D15" s="39" t="s">
        <v>45</v>
      </c>
      <c r="E15" s="37" t="s">
        <v>14</v>
      </c>
      <c r="F15" s="44">
        <v>32478</v>
      </c>
      <c r="G15" s="18">
        <v>4.7222222222222221E-2</v>
      </c>
    </row>
    <row r="16" spans="1:16" ht="24.95" customHeight="1" x14ac:dyDescent="0.25">
      <c r="A16" s="37">
        <v>11</v>
      </c>
      <c r="B16" s="37">
        <v>110</v>
      </c>
      <c r="C16" s="39" t="s">
        <v>49</v>
      </c>
      <c r="D16" s="39" t="s">
        <v>50</v>
      </c>
      <c r="E16" s="37" t="s">
        <v>14</v>
      </c>
      <c r="F16" s="44">
        <v>31258</v>
      </c>
      <c r="G16" s="18">
        <v>4.7581018518518516E-2</v>
      </c>
    </row>
    <row r="17" spans="1:7" ht="24.95" customHeight="1" x14ac:dyDescent="0.25">
      <c r="A17" s="37">
        <v>12</v>
      </c>
      <c r="B17" s="37">
        <v>90</v>
      </c>
      <c r="C17" s="39" t="s">
        <v>37</v>
      </c>
      <c r="D17" s="39" t="s">
        <v>38</v>
      </c>
      <c r="E17" s="37" t="s">
        <v>14</v>
      </c>
      <c r="F17" s="44">
        <v>32026</v>
      </c>
      <c r="G17" s="18">
        <v>4.8206018518518523E-2</v>
      </c>
    </row>
    <row r="18" spans="1:7" ht="24.95" customHeight="1" x14ac:dyDescent="0.25">
      <c r="A18" s="37">
        <v>13</v>
      </c>
      <c r="B18" s="37">
        <v>102</v>
      </c>
      <c r="C18" s="39" t="s">
        <v>46</v>
      </c>
      <c r="D18" s="39" t="s">
        <v>45</v>
      </c>
      <c r="E18" s="37" t="s">
        <v>14</v>
      </c>
      <c r="F18" s="44">
        <v>33703</v>
      </c>
      <c r="G18" s="18">
        <v>4.8935185185185186E-2</v>
      </c>
    </row>
    <row r="19" spans="1:7" ht="24.95" customHeight="1" x14ac:dyDescent="0.25">
      <c r="A19" s="37">
        <v>14</v>
      </c>
      <c r="B19" s="37">
        <v>14</v>
      </c>
      <c r="C19" s="39" t="s">
        <v>16</v>
      </c>
      <c r="D19" s="39" t="s">
        <v>13</v>
      </c>
      <c r="E19" s="37" t="s">
        <v>14</v>
      </c>
      <c r="F19" s="44">
        <v>34169</v>
      </c>
      <c r="G19" s="18">
        <v>4.9745370370370377E-2</v>
      </c>
    </row>
    <row r="20" spans="1:7" ht="24.95" customHeight="1" x14ac:dyDescent="0.25">
      <c r="A20" s="37">
        <v>15</v>
      </c>
      <c r="B20" s="37">
        <v>96</v>
      </c>
      <c r="C20" s="39" t="s">
        <v>143</v>
      </c>
      <c r="D20" s="39" t="s">
        <v>144</v>
      </c>
      <c r="E20" s="37" t="s">
        <v>54</v>
      </c>
      <c r="F20" s="44">
        <v>32996</v>
      </c>
      <c r="G20" s="18">
        <v>5.0462962962962959E-2</v>
      </c>
    </row>
    <row r="21" spans="1:7" ht="24.95" customHeight="1" x14ac:dyDescent="0.25">
      <c r="A21" s="37">
        <v>16</v>
      </c>
      <c r="B21" s="37">
        <v>59</v>
      </c>
      <c r="C21" s="39" t="s">
        <v>22</v>
      </c>
      <c r="D21" s="39" t="s">
        <v>19</v>
      </c>
      <c r="E21" s="37" t="s">
        <v>14</v>
      </c>
      <c r="F21" s="44">
        <v>33532</v>
      </c>
      <c r="G21" s="18">
        <v>5.0659722222222224E-2</v>
      </c>
    </row>
    <row r="22" spans="1:7" ht="24.95" customHeight="1" x14ac:dyDescent="0.25">
      <c r="A22" s="37">
        <v>17</v>
      </c>
      <c r="B22" s="37">
        <v>113</v>
      </c>
      <c r="C22" s="39" t="s">
        <v>183</v>
      </c>
      <c r="D22" s="39" t="s">
        <v>50</v>
      </c>
      <c r="E22" s="37" t="s">
        <v>14</v>
      </c>
      <c r="F22" s="44" t="s">
        <v>211</v>
      </c>
      <c r="G22" s="18">
        <v>5.2013888888888887E-2</v>
      </c>
    </row>
    <row r="23" spans="1:7" ht="24.95" customHeight="1" x14ac:dyDescent="0.25">
      <c r="A23" s="37">
        <v>18</v>
      </c>
      <c r="B23" s="37">
        <v>58</v>
      </c>
      <c r="C23" s="39" t="s">
        <v>21</v>
      </c>
      <c r="D23" s="39" t="s">
        <v>19</v>
      </c>
      <c r="E23" s="37" t="s">
        <v>14</v>
      </c>
      <c r="F23" s="44">
        <v>33312</v>
      </c>
      <c r="G23" s="18">
        <v>5.226851851851852E-2</v>
      </c>
    </row>
    <row r="24" spans="1:7" ht="24.95" customHeight="1" x14ac:dyDescent="0.25">
      <c r="A24" s="37">
        <v>19</v>
      </c>
      <c r="B24" s="37">
        <v>92</v>
      </c>
      <c r="C24" s="39" t="s">
        <v>40</v>
      </c>
      <c r="D24" s="39" t="s">
        <v>38</v>
      </c>
      <c r="E24" s="37" t="s">
        <v>26</v>
      </c>
      <c r="F24" s="44" t="s">
        <v>42</v>
      </c>
      <c r="G24" s="18">
        <v>5.2349537037037042E-2</v>
      </c>
    </row>
    <row r="25" spans="1:7" ht="24.95" customHeight="1" x14ac:dyDescent="0.25">
      <c r="A25" s="37">
        <v>20</v>
      </c>
      <c r="B25" s="37">
        <v>99</v>
      </c>
      <c r="C25" s="39" t="s">
        <v>147</v>
      </c>
      <c r="D25" s="39" t="s">
        <v>216</v>
      </c>
      <c r="E25" s="37" t="s">
        <v>111</v>
      </c>
      <c r="F25" s="44">
        <v>1974</v>
      </c>
      <c r="G25" s="18">
        <v>5.2766203703703697E-2</v>
      </c>
    </row>
    <row r="26" spans="1:7" ht="24.95" customHeight="1" x14ac:dyDescent="0.25">
      <c r="A26" s="37">
        <v>21</v>
      </c>
      <c r="B26" s="37">
        <v>93</v>
      </c>
      <c r="C26" s="39" t="s">
        <v>43</v>
      </c>
      <c r="D26" s="39" t="s">
        <v>38</v>
      </c>
      <c r="E26" s="37" t="s">
        <v>14</v>
      </c>
      <c r="F26" s="44">
        <v>31241</v>
      </c>
      <c r="G26" s="18">
        <v>5.3391203703703705E-2</v>
      </c>
    </row>
    <row r="27" spans="1:7" ht="24.95" customHeight="1" x14ac:dyDescent="0.25">
      <c r="A27" s="37">
        <v>22</v>
      </c>
      <c r="B27" s="37">
        <v>94</v>
      </c>
      <c r="C27" s="39" t="s">
        <v>142</v>
      </c>
      <c r="D27" s="39" t="s">
        <v>38</v>
      </c>
      <c r="E27" s="37" t="s">
        <v>71</v>
      </c>
      <c r="F27" s="44">
        <v>28347</v>
      </c>
      <c r="G27" s="18">
        <v>5.5474537037037037E-2</v>
      </c>
    </row>
    <row r="28" spans="1:7" ht="24.95" customHeight="1" x14ac:dyDescent="0.25">
      <c r="A28" s="37">
        <v>23</v>
      </c>
      <c r="B28" s="37">
        <v>138</v>
      </c>
      <c r="C28" s="39" t="s">
        <v>182</v>
      </c>
      <c r="D28" s="39" t="s">
        <v>50</v>
      </c>
      <c r="E28" s="37" t="s">
        <v>111</v>
      </c>
      <c r="F28" s="44" t="s">
        <v>215</v>
      </c>
      <c r="G28" s="18">
        <v>5.6759259259259259E-2</v>
      </c>
    </row>
    <row r="29" spans="1:7" ht="24.95" customHeight="1" x14ac:dyDescent="0.25">
      <c r="A29" s="37">
        <v>24</v>
      </c>
      <c r="B29" s="37">
        <v>149</v>
      </c>
      <c r="C29" s="39" t="s">
        <v>203</v>
      </c>
      <c r="D29" s="39" t="s">
        <v>204</v>
      </c>
      <c r="E29" s="37" t="s">
        <v>71</v>
      </c>
      <c r="F29" s="44" t="s">
        <v>205</v>
      </c>
      <c r="G29" s="18">
        <v>5.7569444444444444E-2</v>
      </c>
    </row>
    <row r="30" spans="1:7" ht="24.95" customHeight="1" x14ac:dyDescent="0.25">
      <c r="A30" s="37">
        <v>25</v>
      </c>
      <c r="B30" s="37">
        <v>128</v>
      </c>
      <c r="C30" s="39" t="s">
        <v>168</v>
      </c>
      <c r="D30" s="39" t="s">
        <v>169</v>
      </c>
      <c r="E30" s="37" t="s">
        <v>60</v>
      </c>
      <c r="F30" s="44">
        <v>25698</v>
      </c>
      <c r="G30" s="18">
        <v>5.858796296296296E-2</v>
      </c>
    </row>
    <row r="31" spans="1:7" ht="24.95" customHeight="1" x14ac:dyDescent="0.25">
      <c r="A31" s="37">
        <v>26</v>
      </c>
      <c r="B31" s="37">
        <v>51</v>
      </c>
      <c r="C31" s="39" t="s">
        <v>100</v>
      </c>
      <c r="D31" s="39" t="s">
        <v>101</v>
      </c>
      <c r="E31" s="37" t="s">
        <v>60</v>
      </c>
      <c r="F31" s="44">
        <v>24139</v>
      </c>
      <c r="G31" s="18">
        <v>5.8657407407407408E-2</v>
      </c>
    </row>
    <row r="32" spans="1:7" ht="24.95" customHeight="1" x14ac:dyDescent="0.25">
      <c r="A32" s="37">
        <v>27</v>
      </c>
      <c r="B32" s="37">
        <v>135</v>
      </c>
      <c r="C32" s="39" t="s">
        <v>178</v>
      </c>
      <c r="D32" s="39" t="s">
        <v>11</v>
      </c>
      <c r="E32" s="37" t="s">
        <v>60</v>
      </c>
      <c r="F32" s="44">
        <v>25467</v>
      </c>
      <c r="G32" s="18">
        <v>5.8969907407407408E-2</v>
      </c>
    </row>
    <row r="33" spans="1:7" ht="24.95" customHeight="1" x14ac:dyDescent="0.25">
      <c r="A33" s="37">
        <v>28</v>
      </c>
      <c r="B33" s="37">
        <v>3</v>
      </c>
      <c r="C33" s="39" t="s">
        <v>58</v>
      </c>
      <c r="D33" s="39" t="s">
        <v>59</v>
      </c>
      <c r="E33" s="37" t="s">
        <v>60</v>
      </c>
      <c r="F33" s="44">
        <v>25722</v>
      </c>
      <c r="G33" s="18">
        <v>6.0520833333333329E-2</v>
      </c>
    </row>
    <row r="34" spans="1:7" ht="24.95" customHeight="1" x14ac:dyDescent="0.25">
      <c r="A34" s="37">
        <v>29</v>
      </c>
      <c r="B34" s="37">
        <v>79</v>
      </c>
      <c r="C34" s="39" t="s">
        <v>127</v>
      </c>
      <c r="D34" s="39" t="s">
        <v>0</v>
      </c>
      <c r="E34" s="37" t="s">
        <v>54</v>
      </c>
      <c r="F34" s="44">
        <v>35398</v>
      </c>
      <c r="G34" s="18">
        <v>6.1041666666666661E-2</v>
      </c>
    </row>
    <row r="35" spans="1:7" ht="24.95" customHeight="1" x14ac:dyDescent="0.25">
      <c r="A35" s="37">
        <v>30</v>
      </c>
      <c r="B35" s="37">
        <v>136</v>
      </c>
      <c r="C35" s="39" t="s">
        <v>179</v>
      </c>
      <c r="D35" s="39" t="s">
        <v>0</v>
      </c>
      <c r="E35" s="37" t="s">
        <v>54</v>
      </c>
      <c r="F35" s="44">
        <v>30550</v>
      </c>
      <c r="G35" s="18">
        <v>6.1643518518518514E-2</v>
      </c>
    </row>
    <row r="36" spans="1:7" ht="24.95" customHeight="1" x14ac:dyDescent="0.25">
      <c r="A36" s="37">
        <v>31</v>
      </c>
      <c r="B36" s="37">
        <v>49</v>
      </c>
      <c r="C36" s="39" t="s">
        <v>78</v>
      </c>
      <c r="D36" s="39" t="s">
        <v>96</v>
      </c>
      <c r="E36" s="37" t="s">
        <v>68</v>
      </c>
      <c r="F36" s="44">
        <v>22896</v>
      </c>
      <c r="G36" s="18">
        <v>6.1678240740740742E-2</v>
      </c>
    </row>
    <row r="37" spans="1:7" ht="24.95" customHeight="1" x14ac:dyDescent="0.25">
      <c r="A37" s="37">
        <v>32</v>
      </c>
      <c r="B37" s="37">
        <v>54</v>
      </c>
      <c r="C37" s="39" t="s">
        <v>104</v>
      </c>
      <c r="D37" s="39" t="s">
        <v>105</v>
      </c>
      <c r="E37" s="37" t="s">
        <v>54</v>
      </c>
      <c r="F37" s="44">
        <v>29610</v>
      </c>
      <c r="G37" s="18">
        <v>6.1863425925925926E-2</v>
      </c>
    </row>
    <row r="38" spans="1:7" ht="24.95" customHeight="1" x14ac:dyDescent="0.25">
      <c r="A38" s="37">
        <v>33</v>
      </c>
      <c r="B38" s="37">
        <v>61</v>
      </c>
      <c r="C38" s="39" t="s">
        <v>33</v>
      </c>
      <c r="D38" s="39" t="s">
        <v>31</v>
      </c>
      <c r="E38" s="37" t="s">
        <v>34</v>
      </c>
      <c r="F38" s="44">
        <v>22381</v>
      </c>
      <c r="G38" s="18">
        <v>6.1990740740740735E-2</v>
      </c>
    </row>
    <row r="39" spans="1:7" ht="24.95" customHeight="1" x14ac:dyDescent="0.25">
      <c r="A39" s="37">
        <v>34</v>
      </c>
      <c r="B39" s="37">
        <v>24</v>
      </c>
      <c r="C39" s="39" t="s">
        <v>74</v>
      </c>
      <c r="D39" s="39" t="s">
        <v>0</v>
      </c>
      <c r="E39" s="37" t="s">
        <v>68</v>
      </c>
      <c r="F39" s="44" t="s">
        <v>75</v>
      </c>
      <c r="G39" s="18">
        <v>6.3356481481481486E-2</v>
      </c>
    </row>
    <row r="40" spans="1:7" ht="24.95" customHeight="1" x14ac:dyDescent="0.25">
      <c r="A40" s="37">
        <v>35</v>
      </c>
      <c r="B40" s="37">
        <v>78</v>
      </c>
      <c r="C40" s="39" t="s">
        <v>126</v>
      </c>
      <c r="D40" s="39" t="s">
        <v>11</v>
      </c>
      <c r="E40" s="37" t="s">
        <v>65</v>
      </c>
      <c r="F40" s="44">
        <v>20319</v>
      </c>
      <c r="G40" s="18">
        <v>6.4120370370370369E-2</v>
      </c>
    </row>
    <row r="41" spans="1:7" ht="24.95" customHeight="1" x14ac:dyDescent="0.25">
      <c r="A41" s="37">
        <v>36</v>
      </c>
      <c r="B41" s="37">
        <v>143</v>
      </c>
      <c r="C41" s="39" t="s">
        <v>188</v>
      </c>
      <c r="D41" s="39" t="s">
        <v>189</v>
      </c>
      <c r="E41" s="37" t="s">
        <v>65</v>
      </c>
      <c r="F41" s="44">
        <v>20346</v>
      </c>
      <c r="G41" s="18">
        <v>6.4131944444444436E-2</v>
      </c>
    </row>
    <row r="42" spans="1:7" ht="24.95" customHeight="1" x14ac:dyDescent="0.25">
      <c r="A42" s="37">
        <v>37</v>
      </c>
      <c r="B42" s="37">
        <v>76</v>
      </c>
      <c r="C42" s="39" t="s">
        <v>123</v>
      </c>
      <c r="D42" s="39" t="s">
        <v>11</v>
      </c>
      <c r="E42" s="37" t="s">
        <v>68</v>
      </c>
      <c r="F42" s="44" t="s">
        <v>124</v>
      </c>
      <c r="G42" s="18">
        <v>6.5740740740740738E-2</v>
      </c>
    </row>
    <row r="43" spans="1:7" ht="24.95" customHeight="1" x14ac:dyDescent="0.25">
      <c r="A43" s="37">
        <v>38</v>
      </c>
      <c r="B43" s="37">
        <v>129</v>
      </c>
      <c r="C43" s="39" t="s">
        <v>170</v>
      </c>
      <c r="D43" s="39" t="s">
        <v>171</v>
      </c>
      <c r="E43" s="37" t="s">
        <v>65</v>
      </c>
      <c r="F43" s="44">
        <v>18730</v>
      </c>
      <c r="G43" s="18">
        <v>6.7430555555555563E-2</v>
      </c>
    </row>
    <row r="44" spans="1:7" ht="24.95" customHeight="1" x14ac:dyDescent="0.25">
      <c r="A44" s="37">
        <v>39</v>
      </c>
      <c r="B44" s="37">
        <v>85</v>
      </c>
      <c r="C44" s="39" t="s">
        <v>135</v>
      </c>
      <c r="D44" s="39" t="s">
        <v>61</v>
      </c>
      <c r="E44" s="37" t="s">
        <v>87</v>
      </c>
      <c r="F44" s="44">
        <v>22255</v>
      </c>
      <c r="G44" s="18">
        <v>6.7789351851851851E-2</v>
      </c>
    </row>
    <row r="45" spans="1:7" ht="24.95" customHeight="1" x14ac:dyDescent="0.25">
      <c r="A45" s="37">
        <v>40</v>
      </c>
      <c r="B45" s="37">
        <v>150</v>
      </c>
      <c r="C45" s="39" t="s">
        <v>206</v>
      </c>
      <c r="D45" s="39" t="s">
        <v>207</v>
      </c>
      <c r="E45" s="37" t="s">
        <v>54</v>
      </c>
      <c r="F45" s="44" t="s">
        <v>208</v>
      </c>
      <c r="G45" s="18">
        <v>6.8020833333333336E-2</v>
      </c>
    </row>
    <row r="46" spans="1:7" ht="24.95" customHeight="1" x14ac:dyDescent="0.25">
      <c r="A46" s="37">
        <v>41</v>
      </c>
      <c r="B46" s="37">
        <v>60</v>
      </c>
      <c r="C46" s="39" t="s">
        <v>30</v>
      </c>
      <c r="D46" s="39" t="s">
        <v>31</v>
      </c>
      <c r="E46" s="37" t="s">
        <v>32</v>
      </c>
      <c r="F46" s="44">
        <v>26230</v>
      </c>
      <c r="G46" s="18">
        <v>6.805555555555555E-2</v>
      </c>
    </row>
    <row r="47" spans="1:7" ht="24.95" customHeight="1" x14ac:dyDescent="0.25">
      <c r="A47" s="37">
        <v>42</v>
      </c>
      <c r="B47" s="37">
        <v>137</v>
      </c>
      <c r="C47" s="39" t="s">
        <v>180</v>
      </c>
      <c r="D47" s="39" t="s">
        <v>181</v>
      </c>
      <c r="E47" s="37" t="s">
        <v>54</v>
      </c>
      <c r="F47" s="44">
        <v>30782</v>
      </c>
      <c r="G47" s="18">
        <v>6.8310185185185182E-2</v>
      </c>
    </row>
    <row r="48" spans="1:7" ht="24.95" customHeight="1" x14ac:dyDescent="0.25">
      <c r="A48" s="37">
        <v>43</v>
      </c>
      <c r="B48" s="37">
        <v>26</v>
      </c>
      <c r="C48" s="39" t="s">
        <v>78</v>
      </c>
      <c r="D48" s="39" t="s">
        <v>0</v>
      </c>
      <c r="E48" s="37" t="s">
        <v>60</v>
      </c>
      <c r="F48" s="44" t="s">
        <v>79</v>
      </c>
      <c r="G48" s="18">
        <v>6.8854166666666661E-2</v>
      </c>
    </row>
    <row r="49" spans="1:7" ht="24.95" customHeight="1" x14ac:dyDescent="0.25">
      <c r="A49" s="37">
        <v>44</v>
      </c>
      <c r="B49" s="37">
        <v>18</v>
      </c>
      <c r="C49" s="39" t="s">
        <v>67</v>
      </c>
      <c r="D49" s="39" t="s">
        <v>11</v>
      </c>
      <c r="E49" s="37" t="s">
        <v>68</v>
      </c>
      <c r="F49" s="44">
        <v>23783</v>
      </c>
      <c r="G49" s="18">
        <v>7.0636574074074074E-2</v>
      </c>
    </row>
    <row r="50" spans="1:7" ht="24.95" customHeight="1" x14ac:dyDescent="0.25">
      <c r="A50" s="37">
        <v>45</v>
      </c>
      <c r="B50" s="37">
        <v>23</v>
      </c>
      <c r="C50" s="39" t="s">
        <v>72</v>
      </c>
      <c r="D50" s="39" t="s">
        <v>0</v>
      </c>
      <c r="E50" s="37" t="s">
        <v>71</v>
      </c>
      <c r="F50" s="44" t="s">
        <v>73</v>
      </c>
      <c r="G50" s="18">
        <v>7.1412037037037038E-2</v>
      </c>
    </row>
    <row r="51" spans="1:7" ht="24.95" customHeight="1" x14ac:dyDescent="0.25">
      <c r="A51" s="37">
        <v>46</v>
      </c>
      <c r="B51" s="37">
        <v>148</v>
      </c>
      <c r="C51" s="39" t="s">
        <v>196</v>
      </c>
      <c r="D51" s="39" t="s">
        <v>189</v>
      </c>
      <c r="E51" s="37" t="s">
        <v>54</v>
      </c>
      <c r="F51" s="44">
        <v>1982</v>
      </c>
      <c r="G51" s="18">
        <v>7.2326388888888885E-2</v>
      </c>
    </row>
    <row r="52" spans="1:7" ht="24.95" customHeight="1" x14ac:dyDescent="0.25">
      <c r="A52" s="37">
        <v>47</v>
      </c>
      <c r="B52" s="37">
        <v>17</v>
      </c>
      <c r="C52" s="39" t="s">
        <v>66</v>
      </c>
      <c r="D52" s="39" t="s">
        <v>11</v>
      </c>
      <c r="E52" s="37" t="s">
        <v>71</v>
      </c>
      <c r="F52" s="44">
        <v>27892</v>
      </c>
      <c r="G52" s="18">
        <v>7.2361111111111112E-2</v>
      </c>
    </row>
    <row r="53" spans="1:7" ht="24.95" customHeight="1" x14ac:dyDescent="0.25">
      <c r="A53" s="37">
        <v>48</v>
      </c>
      <c r="B53" s="37">
        <v>108</v>
      </c>
      <c r="C53" s="39" t="s">
        <v>154</v>
      </c>
      <c r="D53" s="39" t="s">
        <v>155</v>
      </c>
      <c r="E53" s="37" t="s">
        <v>87</v>
      </c>
      <c r="F53" s="44">
        <v>21262</v>
      </c>
      <c r="G53" s="18">
        <v>7.3425925925925936E-2</v>
      </c>
    </row>
    <row r="54" spans="1:7" ht="24.95" customHeight="1" x14ac:dyDescent="0.25">
      <c r="A54" s="37">
        <v>49</v>
      </c>
      <c r="B54" s="37">
        <v>97</v>
      </c>
      <c r="C54" s="39" t="s">
        <v>145</v>
      </c>
      <c r="D54" s="39" t="s">
        <v>146</v>
      </c>
      <c r="E54" s="37" t="s">
        <v>65</v>
      </c>
      <c r="F54" s="44">
        <v>19756</v>
      </c>
      <c r="G54" s="18">
        <v>7.3449074074074069E-2</v>
      </c>
    </row>
    <row r="55" spans="1:7" ht="24.95" customHeight="1" x14ac:dyDescent="0.25">
      <c r="A55" s="37">
        <v>50</v>
      </c>
      <c r="B55" s="37">
        <v>119</v>
      </c>
      <c r="C55" s="39" t="s">
        <v>160</v>
      </c>
      <c r="D55" s="39" t="s">
        <v>0</v>
      </c>
      <c r="E55" s="37" t="s">
        <v>68</v>
      </c>
      <c r="F55" s="44">
        <v>22700</v>
      </c>
      <c r="G55" s="18">
        <v>7.3842592592592585E-2</v>
      </c>
    </row>
    <row r="56" spans="1:7" ht="24.95" customHeight="1" x14ac:dyDescent="0.25">
      <c r="A56" s="37">
        <v>51</v>
      </c>
      <c r="B56" s="37">
        <v>146</v>
      </c>
      <c r="C56" s="39" t="s">
        <v>191</v>
      </c>
      <c r="D56" s="39" t="s">
        <v>0</v>
      </c>
      <c r="E56" s="37" t="s">
        <v>65</v>
      </c>
      <c r="F56" s="44" t="s">
        <v>192</v>
      </c>
      <c r="G56" s="18">
        <v>7.4768518518518512E-2</v>
      </c>
    </row>
    <row r="57" spans="1:7" ht="24.95" customHeight="1" x14ac:dyDescent="0.25">
      <c r="A57" s="37">
        <v>52</v>
      </c>
      <c r="B57" s="37">
        <v>63</v>
      </c>
      <c r="C57" s="39" t="s">
        <v>36</v>
      </c>
      <c r="D57" s="39" t="s">
        <v>31</v>
      </c>
      <c r="E57" s="37" t="s">
        <v>34</v>
      </c>
      <c r="F57" s="44">
        <v>22832</v>
      </c>
      <c r="G57" s="18">
        <v>7.5462962962962968E-2</v>
      </c>
    </row>
    <row r="58" spans="1:7" ht="24.95" customHeight="1" x14ac:dyDescent="0.25">
      <c r="A58" s="37">
        <v>53</v>
      </c>
      <c r="B58" s="37">
        <v>16</v>
      </c>
      <c r="C58" s="39" t="s">
        <v>64</v>
      </c>
      <c r="D58" s="39" t="s">
        <v>53</v>
      </c>
      <c r="E58" s="37" t="s">
        <v>65</v>
      </c>
      <c r="F58" s="44">
        <v>19824</v>
      </c>
      <c r="G58" s="18">
        <v>7.5601851851851851E-2</v>
      </c>
    </row>
    <row r="59" spans="1:7" ht="24.95" customHeight="1" x14ac:dyDescent="0.25">
      <c r="A59" s="37">
        <v>54</v>
      </c>
      <c r="B59" s="37">
        <v>71</v>
      </c>
      <c r="C59" s="39" t="s">
        <v>114</v>
      </c>
      <c r="D59" s="39" t="s">
        <v>31</v>
      </c>
      <c r="E59" s="37" t="s">
        <v>87</v>
      </c>
      <c r="F59" s="44" t="s">
        <v>115</v>
      </c>
      <c r="G59" s="18">
        <v>7.6805555555555557E-2</v>
      </c>
    </row>
    <row r="60" spans="1:7" ht="24.95" customHeight="1" x14ac:dyDescent="0.25">
      <c r="A60" s="37">
        <v>55</v>
      </c>
      <c r="B60" s="37">
        <v>72</v>
      </c>
      <c r="C60" s="39" t="s">
        <v>116</v>
      </c>
      <c r="D60" s="39" t="s">
        <v>31</v>
      </c>
      <c r="E60" s="37" t="s">
        <v>68</v>
      </c>
      <c r="F60" s="44">
        <v>1961</v>
      </c>
      <c r="G60" s="18">
        <v>7.6898148148148146E-2</v>
      </c>
    </row>
    <row r="61" spans="1:7" ht="24.95" customHeight="1" x14ac:dyDescent="0.25">
      <c r="A61" s="37">
        <v>56</v>
      </c>
      <c r="B61" s="37">
        <v>80</v>
      </c>
      <c r="C61" s="39" t="s">
        <v>128</v>
      </c>
      <c r="D61" s="39" t="s">
        <v>53</v>
      </c>
      <c r="E61" s="37" t="s">
        <v>60</v>
      </c>
      <c r="F61" s="44">
        <v>25569</v>
      </c>
      <c r="G61" s="18">
        <v>7.7731481481481471E-2</v>
      </c>
    </row>
    <row r="62" spans="1:7" ht="24.95" customHeight="1" x14ac:dyDescent="0.25">
      <c r="A62" s="37">
        <v>57</v>
      </c>
      <c r="B62" s="37">
        <v>133</v>
      </c>
      <c r="C62" s="39" t="s">
        <v>175</v>
      </c>
      <c r="D62" s="39" t="s">
        <v>0</v>
      </c>
      <c r="E62" s="37" t="s">
        <v>111</v>
      </c>
      <c r="F62" s="44">
        <v>27023</v>
      </c>
      <c r="G62" s="18">
        <v>7.778935185185186E-2</v>
      </c>
    </row>
    <row r="63" spans="1:7" ht="24.95" customHeight="1" x14ac:dyDescent="0.25">
      <c r="A63" s="37">
        <v>58</v>
      </c>
      <c r="B63" s="37">
        <v>52</v>
      </c>
      <c r="C63" s="39" t="s">
        <v>102</v>
      </c>
      <c r="D63" s="39" t="s">
        <v>101</v>
      </c>
      <c r="E63" s="37" t="s">
        <v>87</v>
      </c>
      <c r="F63" s="44">
        <v>21587</v>
      </c>
      <c r="G63" s="18">
        <v>7.7997685185185184E-2</v>
      </c>
    </row>
    <row r="64" spans="1:7" ht="24.95" customHeight="1" x14ac:dyDescent="0.25">
      <c r="A64" s="37">
        <v>59</v>
      </c>
      <c r="B64" s="37">
        <v>62</v>
      </c>
      <c r="C64" s="39" t="s">
        <v>35</v>
      </c>
      <c r="D64" s="39" t="s">
        <v>31</v>
      </c>
      <c r="E64" s="37" t="s">
        <v>14</v>
      </c>
      <c r="F64" s="44">
        <v>32417</v>
      </c>
      <c r="G64" s="18">
        <v>7.8796296296296295E-2</v>
      </c>
    </row>
    <row r="65" spans="1:7" ht="24.95" customHeight="1" x14ac:dyDescent="0.25">
      <c r="A65" s="37">
        <v>60</v>
      </c>
      <c r="B65" s="37">
        <v>87</v>
      </c>
      <c r="C65" s="39" t="s">
        <v>138</v>
      </c>
      <c r="D65" s="39">
        <v>0</v>
      </c>
      <c r="E65" s="37" t="s">
        <v>111</v>
      </c>
      <c r="F65" s="44">
        <v>27507</v>
      </c>
      <c r="G65" s="18">
        <v>8.0474537037037039E-2</v>
      </c>
    </row>
    <row r="66" spans="1:7" ht="24.95" customHeight="1" x14ac:dyDescent="0.25">
      <c r="A66" s="37">
        <v>61</v>
      </c>
      <c r="B66" s="37">
        <v>48</v>
      </c>
      <c r="C66" s="39" t="s">
        <v>94</v>
      </c>
      <c r="D66" s="39" t="s">
        <v>95</v>
      </c>
      <c r="E66" s="37" t="s">
        <v>54</v>
      </c>
      <c r="F66" s="44">
        <v>30739</v>
      </c>
      <c r="G66" s="18">
        <v>8.1018518518518517E-2</v>
      </c>
    </row>
    <row r="67" spans="1:7" ht="24.95" customHeight="1" x14ac:dyDescent="0.25">
      <c r="A67" s="37">
        <v>62</v>
      </c>
      <c r="B67" s="37">
        <v>68</v>
      </c>
      <c r="C67" s="39" t="s">
        <v>110</v>
      </c>
      <c r="D67" s="39" t="s">
        <v>31</v>
      </c>
      <c r="E67" s="37" t="s">
        <v>111</v>
      </c>
      <c r="F67" s="44">
        <v>26177</v>
      </c>
      <c r="G67" s="18">
        <v>8.1099537037037039E-2</v>
      </c>
    </row>
    <row r="68" spans="1:7" ht="24.95" customHeight="1" x14ac:dyDescent="0.25">
      <c r="A68" s="37">
        <v>63</v>
      </c>
      <c r="B68" s="37">
        <v>73</v>
      </c>
      <c r="C68" s="39" t="s">
        <v>117</v>
      </c>
      <c r="D68" s="39" t="s">
        <v>0</v>
      </c>
      <c r="E68" s="37" t="s">
        <v>87</v>
      </c>
      <c r="F68" s="44" t="s">
        <v>118</v>
      </c>
      <c r="G68" s="18">
        <v>8.1168981481481481E-2</v>
      </c>
    </row>
    <row r="69" spans="1:7" ht="24.95" customHeight="1" x14ac:dyDescent="0.25">
      <c r="A69" s="37">
        <v>64</v>
      </c>
      <c r="B69" s="37">
        <v>53</v>
      </c>
      <c r="C69" s="39" t="s">
        <v>103</v>
      </c>
      <c r="D69" s="39" t="s">
        <v>31</v>
      </c>
      <c r="E69" s="37" t="s">
        <v>60</v>
      </c>
      <c r="F69" s="44">
        <v>25571</v>
      </c>
      <c r="G69" s="18">
        <v>8.144675925925926E-2</v>
      </c>
    </row>
    <row r="70" spans="1:7" ht="24.95" customHeight="1" x14ac:dyDescent="0.25">
      <c r="A70" s="37">
        <v>65</v>
      </c>
      <c r="B70" s="37">
        <v>151</v>
      </c>
      <c r="C70" s="39" t="s">
        <v>209</v>
      </c>
      <c r="D70" s="39" t="s">
        <v>210</v>
      </c>
      <c r="E70" s="37" t="s">
        <v>65</v>
      </c>
      <c r="F70" s="44">
        <v>18292</v>
      </c>
      <c r="G70" s="18">
        <v>8.1597222222222224E-2</v>
      </c>
    </row>
    <row r="71" spans="1:7" ht="24.95" customHeight="1" x14ac:dyDescent="0.25">
      <c r="A71" s="37">
        <v>66</v>
      </c>
      <c r="B71" s="37">
        <v>86</v>
      </c>
      <c r="C71" s="39" t="s">
        <v>136</v>
      </c>
      <c r="D71" s="39" t="s">
        <v>137</v>
      </c>
      <c r="E71" s="37" t="s">
        <v>87</v>
      </c>
      <c r="F71" s="44">
        <v>1958</v>
      </c>
      <c r="G71" s="18">
        <v>8.1863425925925923E-2</v>
      </c>
    </row>
    <row r="72" spans="1:7" ht="24.95" customHeight="1" x14ac:dyDescent="0.25">
      <c r="A72" s="37">
        <v>67</v>
      </c>
      <c r="B72" s="37">
        <v>27</v>
      </c>
      <c r="C72" s="39" t="s">
        <v>80</v>
      </c>
      <c r="D72" s="39" t="s">
        <v>0</v>
      </c>
      <c r="E72" s="37" t="s">
        <v>111</v>
      </c>
      <c r="F72" s="44" t="s">
        <v>81</v>
      </c>
      <c r="G72" s="18">
        <v>8.2743055555555556E-2</v>
      </c>
    </row>
    <row r="73" spans="1:7" ht="24.95" customHeight="1" x14ac:dyDescent="0.25">
      <c r="A73" s="37">
        <v>68</v>
      </c>
      <c r="B73" s="37">
        <v>33</v>
      </c>
      <c r="C73" s="39" t="s">
        <v>90</v>
      </c>
      <c r="D73" s="39" t="s">
        <v>91</v>
      </c>
      <c r="E73" s="37" t="s">
        <v>87</v>
      </c>
      <c r="F73" s="44">
        <v>22160</v>
      </c>
      <c r="G73" s="18">
        <v>8.396990740740741E-2</v>
      </c>
    </row>
    <row r="74" spans="1:7" ht="24.95" customHeight="1" x14ac:dyDescent="0.25">
      <c r="A74" s="37">
        <v>69</v>
      </c>
      <c r="B74" s="37">
        <v>32</v>
      </c>
      <c r="C74" s="39" t="s">
        <v>89</v>
      </c>
      <c r="D74" s="39" t="s">
        <v>0</v>
      </c>
      <c r="E74" s="37" t="s">
        <v>87</v>
      </c>
      <c r="F74" s="44">
        <v>21457</v>
      </c>
      <c r="G74" s="18">
        <v>8.4108796296296293E-2</v>
      </c>
    </row>
    <row r="75" spans="1:7" ht="24.95" customHeight="1" x14ac:dyDescent="0.25">
      <c r="A75" s="37">
        <v>70</v>
      </c>
      <c r="B75" s="37">
        <v>31</v>
      </c>
      <c r="C75" s="39" t="str">
        <f>IF(ISERROR(VLOOKUP(B75,[2]START!$B$6:$F$1251,2,0)),"",VLOOKUP(B75,[2]START!$B$6:$F$1251,2,0))</f>
        <v>ERKAN DOĞAN</v>
      </c>
      <c r="D75" s="39" t="str">
        <f>IF(ISERROR(VLOOKUP(B75,[2]START!$B$6:$F$1251,3,0)),"",VLOOKUP(B75,[2]START!$B$6:$F$1251,3,0))</f>
        <v>KIRŞEHİR</v>
      </c>
      <c r="E75" s="37" t="str">
        <f>IF(ISERROR(VLOOKUP(B75,[2]START!$B$6:$F$1251,4,0)),"",VLOOKUP(B75,[2]START!$B$6:$F$1251,4,0))</f>
        <v>M 35-39</v>
      </c>
      <c r="F75" s="44">
        <f>IF(ISERROR(VLOOKUP($B75,[2]START!$B$6:$F$1251,5,0)),"",VLOOKUP($B75,[2]START!$B$6:$F$1251,5,0))</f>
        <v>28604</v>
      </c>
      <c r="G75" s="18">
        <v>8.627314814814814E-2</v>
      </c>
    </row>
    <row r="76" spans="1:7" ht="24.95" customHeight="1" x14ac:dyDescent="0.25">
      <c r="A76" s="37">
        <v>71</v>
      </c>
      <c r="B76" s="37">
        <v>106</v>
      </c>
      <c r="C76" s="39" t="s">
        <v>150</v>
      </c>
      <c r="D76" s="39" t="s">
        <v>151</v>
      </c>
      <c r="E76" s="37" t="s">
        <v>71</v>
      </c>
      <c r="F76" s="44">
        <v>29109</v>
      </c>
      <c r="G76" s="18">
        <v>8.6620370370370361E-2</v>
      </c>
    </row>
    <row r="77" spans="1:7" ht="24.95" customHeight="1" x14ac:dyDescent="0.25">
      <c r="A77" s="37">
        <v>72</v>
      </c>
      <c r="B77" s="37">
        <v>65</v>
      </c>
      <c r="C77" s="39" t="s">
        <v>107</v>
      </c>
      <c r="D77" s="39" t="s">
        <v>31</v>
      </c>
      <c r="E77" s="37" t="s">
        <v>68</v>
      </c>
      <c r="F77" s="44">
        <v>22523</v>
      </c>
      <c r="G77" s="18">
        <v>8.7210648148148148E-2</v>
      </c>
    </row>
    <row r="78" spans="1:7" ht="24.95" customHeight="1" x14ac:dyDescent="0.25">
      <c r="A78" s="37">
        <v>73</v>
      </c>
      <c r="B78" s="37">
        <v>105</v>
      </c>
      <c r="C78" s="39" t="s">
        <v>149</v>
      </c>
      <c r="D78" s="39" t="s">
        <v>0</v>
      </c>
      <c r="E78" s="37" t="s">
        <v>71</v>
      </c>
      <c r="F78" s="44">
        <v>29071</v>
      </c>
      <c r="G78" s="18">
        <v>8.7500000000000008E-2</v>
      </c>
    </row>
    <row r="79" spans="1:7" ht="24.95" customHeight="1" x14ac:dyDescent="0.25">
      <c r="A79" s="37">
        <v>74</v>
      </c>
      <c r="B79" s="37">
        <v>55</v>
      </c>
      <c r="C79" s="39" t="s">
        <v>93</v>
      </c>
      <c r="D79" s="39" t="s">
        <v>11</v>
      </c>
      <c r="E79" s="37" t="s">
        <v>87</v>
      </c>
      <c r="F79" s="44">
        <v>22136</v>
      </c>
      <c r="G79" s="18">
        <v>9.015046296296296E-2</v>
      </c>
    </row>
    <row r="80" spans="1:7" ht="24.95" customHeight="1" x14ac:dyDescent="0.25">
      <c r="A80" s="37">
        <v>75</v>
      </c>
      <c r="B80" s="37">
        <v>131</v>
      </c>
      <c r="C80" s="39" t="s">
        <v>173</v>
      </c>
      <c r="D80" s="39" t="s">
        <v>0</v>
      </c>
      <c r="E80" s="37" t="s">
        <v>71</v>
      </c>
      <c r="F80" s="44">
        <v>28380</v>
      </c>
      <c r="G80" s="18">
        <v>9.0162037037037027E-2</v>
      </c>
    </row>
    <row r="81" spans="1:7" ht="24.95" customHeight="1" x14ac:dyDescent="0.25">
      <c r="A81" s="37">
        <v>76</v>
      </c>
      <c r="B81" s="37">
        <v>66</v>
      </c>
      <c r="C81" s="39" t="s">
        <v>108</v>
      </c>
      <c r="D81" s="39" t="s">
        <v>31</v>
      </c>
      <c r="E81" s="37" t="s">
        <v>65</v>
      </c>
      <c r="F81" s="44">
        <v>19864</v>
      </c>
      <c r="G81" s="18">
        <v>9.1111111111111101E-2</v>
      </c>
    </row>
    <row r="82" spans="1:7" ht="24.95" customHeight="1" x14ac:dyDescent="0.25">
      <c r="A82" s="37">
        <v>77</v>
      </c>
      <c r="B82" s="37">
        <v>30</v>
      </c>
      <c r="C82" s="39" t="s">
        <v>86</v>
      </c>
      <c r="D82" s="39" t="s">
        <v>0</v>
      </c>
      <c r="E82" s="37" t="s">
        <v>87</v>
      </c>
      <c r="F82" s="44" t="s">
        <v>88</v>
      </c>
      <c r="G82" s="18">
        <v>9.1701388888888888E-2</v>
      </c>
    </row>
    <row r="83" spans="1:7" ht="24.95" customHeight="1" x14ac:dyDescent="0.25">
      <c r="A83" s="37">
        <v>78</v>
      </c>
      <c r="B83" s="37">
        <v>88</v>
      </c>
      <c r="C83" s="39" t="s">
        <v>139</v>
      </c>
      <c r="D83" s="39" t="s">
        <v>0</v>
      </c>
      <c r="E83" s="37" t="s">
        <v>65</v>
      </c>
      <c r="F83" s="44">
        <v>20396</v>
      </c>
      <c r="G83" s="18">
        <v>9.2349537037037036E-2</v>
      </c>
    </row>
    <row r="84" spans="1:7" ht="24.95" customHeight="1" x14ac:dyDescent="0.25">
      <c r="A84" s="37">
        <v>79</v>
      </c>
      <c r="B84" s="37">
        <v>134</v>
      </c>
      <c r="C84" s="39" t="s">
        <v>176</v>
      </c>
      <c r="D84" s="39" t="s">
        <v>177</v>
      </c>
      <c r="E84" s="37" t="s">
        <v>60</v>
      </c>
      <c r="F84" s="44">
        <v>24317</v>
      </c>
      <c r="G84" s="18">
        <v>9.3344907407407404E-2</v>
      </c>
    </row>
    <row r="85" spans="1:7" ht="24.95" customHeight="1" x14ac:dyDescent="0.25">
      <c r="A85" s="37">
        <v>80</v>
      </c>
      <c r="B85" s="37">
        <v>126</v>
      </c>
      <c r="C85" s="39" t="s">
        <v>165</v>
      </c>
      <c r="D85" s="39" t="s">
        <v>166</v>
      </c>
      <c r="E85" s="37" t="s">
        <v>65</v>
      </c>
      <c r="F85" s="44">
        <v>1955</v>
      </c>
      <c r="G85" s="18">
        <v>9.3379629629629632E-2</v>
      </c>
    </row>
    <row r="86" spans="1:7" ht="24.95" customHeight="1" x14ac:dyDescent="0.25">
      <c r="A86" s="37">
        <v>81</v>
      </c>
      <c r="B86" s="37">
        <v>147</v>
      </c>
      <c r="C86" s="39" t="s">
        <v>194</v>
      </c>
      <c r="D86" s="39" t="s">
        <v>0</v>
      </c>
      <c r="E86" s="37" t="s">
        <v>54</v>
      </c>
      <c r="F86" s="44" t="s">
        <v>195</v>
      </c>
      <c r="G86" s="18">
        <v>9.4884259259259252E-2</v>
      </c>
    </row>
    <row r="87" spans="1:7" ht="24.95" customHeight="1" x14ac:dyDescent="0.25">
      <c r="A87" s="37">
        <v>82</v>
      </c>
      <c r="B87" s="37">
        <v>144</v>
      </c>
      <c r="C87" s="39" t="s">
        <v>190</v>
      </c>
      <c r="D87" s="39" t="s">
        <v>0</v>
      </c>
      <c r="E87" s="37" t="s">
        <v>68</v>
      </c>
      <c r="F87" s="44">
        <v>23072</v>
      </c>
      <c r="G87" s="18">
        <v>9.5127314814814803E-2</v>
      </c>
    </row>
    <row r="88" spans="1:7" ht="24.95" customHeight="1" x14ac:dyDescent="0.25">
      <c r="B88" s="37">
        <v>69</v>
      </c>
      <c r="C88" s="39" t="s">
        <v>112</v>
      </c>
      <c r="D88" s="39" t="s">
        <v>31</v>
      </c>
      <c r="E88" s="37" t="s">
        <v>60</v>
      </c>
      <c r="F88" s="44">
        <v>25053</v>
      </c>
      <c r="G88" s="18">
        <v>9.5138888888888884E-2</v>
      </c>
    </row>
    <row r="89" spans="1:7" ht="24.95" customHeight="1" x14ac:dyDescent="0.25">
      <c r="B89" s="37">
        <v>25</v>
      </c>
      <c r="C89" s="39" t="s">
        <v>76</v>
      </c>
      <c r="D89" s="39" t="s">
        <v>0</v>
      </c>
      <c r="E89" s="37" t="s">
        <v>71</v>
      </c>
      <c r="F89" s="44" t="s">
        <v>77</v>
      </c>
      <c r="G89" s="18" t="s">
        <v>213</v>
      </c>
    </row>
    <row r="90" spans="1:7" ht="24.95" customHeight="1" x14ac:dyDescent="0.25">
      <c r="B90" s="37">
        <v>83</v>
      </c>
      <c r="C90" s="39" t="s">
        <v>133</v>
      </c>
      <c r="D90" s="39" t="s">
        <v>0</v>
      </c>
      <c r="E90" s="37" t="s">
        <v>54</v>
      </c>
      <c r="F90" s="44">
        <v>35552</v>
      </c>
      <c r="G90" s="18" t="s">
        <v>213</v>
      </c>
    </row>
    <row r="91" spans="1:7" ht="24.95" customHeight="1" x14ac:dyDescent="0.25">
      <c r="B91" s="37">
        <v>64</v>
      </c>
      <c r="C91" s="39" t="s">
        <v>106</v>
      </c>
      <c r="D91" s="39" t="s">
        <v>31</v>
      </c>
      <c r="E91" s="37" t="s">
        <v>65</v>
      </c>
      <c r="F91" s="44">
        <v>19173</v>
      </c>
      <c r="G91" s="18" t="s">
        <v>213</v>
      </c>
    </row>
    <row r="92" spans="1:7" ht="24.95" customHeight="1" x14ac:dyDescent="0.25">
      <c r="B92" s="37">
        <v>91</v>
      </c>
      <c r="C92" s="39" t="s">
        <v>39</v>
      </c>
      <c r="D92" s="39" t="s">
        <v>38</v>
      </c>
      <c r="E92" s="37" t="s">
        <v>14</v>
      </c>
      <c r="F92" s="44">
        <v>29900</v>
      </c>
      <c r="G92" s="18" t="s">
        <v>213</v>
      </c>
    </row>
    <row r="93" spans="1:7" ht="24.95" customHeight="1" x14ac:dyDescent="0.25">
      <c r="B93" s="37">
        <v>100</v>
      </c>
      <c r="C93" s="39" t="s">
        <v>148</v>
      </c>
      <c r="D93" s="39" t="s">
        <v>0</v>
      </c>
      <c r="E93" s="37" t="s">
        <v>54</v>
      </c>
      <c r="F93" s="44">
        <v>35580</v>
      </c>
      <c r="G93" s="18" t="s">
        <v>213</v>
      </c>
    </row>
    <row r="94" spans="1:7" ht="24.95" customHeight="1" x14ac:dyDescent="0.25">
      <c r="B94" s="37">
        <v>70</v>
      </c>
      <c r="C94" s="39" t="s">
        <v>113</v>
      </c>
      <c r="D94" s="39" t="s">
        <v>31</v>
      </c>
      <c r="E94" s="37" t="s">
        <v>54</v>
      </c>
      <c r="F94" s="44">
        <v>35614</v>
      </c>
      <c r="G94" s="18" t="s">
        <v>213</v>
      </c>
    </row>
    <row r="95" spans="1:7" ht="24.95" customHeight="1" x14ac:dyDescent="0.25">
      <c r="B95" s="37">
        <v>1</v>
      </c>
      <c r="C95" s="39" t="s">
        <v>52</v>
      </c>
      <c r="D95" s="39" t="s">
        <v>53</v>
      </c>
      <c r="E95" s="37" t="s">
        <v>54</v>
      </c>
      <c r="F95" s="44" t="s">
        <v>55</v>
      </c>
      <c r="G95" s="17" t="s">
        <v>214</v>
      </c>
    </row>
    <row r="96" spans="1:7" ht="24.95" customHeight="1" x14ac:dyDescent="0.25">
      <c r="B96" s="37">
        <v>2</v>
      </c>
      <c r="C96" s="39" t="s">
        <v>56</v>
      </c>
      <c r="D96" s="39" t="s">
        <v>53</v>
      </c>
      <c r="E96" s="37" t="s">
        <v>54</v>
      </c>
      <c r="F96" s="44" t="s">
        <v>57</v>
      </c>
      <c r="G96" s="17" t="s">
        <v>214</v>
      </c>
    </row>
    <row r="97" spans="2:7" ht="24.95" customHeight="1" x14ac:dyDescent="0.25">
      <c r="B97" s="37">
        <v>5</v>
      </c>
      <c r="C97" s="39" t="s">
        <v>62</v>
      </c>
      <c r="D97" s="39" t="s">
        <v>13</v>
      </c>
      <c r="E97" s="37" t="s">
        <v>54</v>
      </c>
      <c r="F97" s="44">
        <v>35689</v>
      </c>
      <c r="G97" s="17" t="s">
        <v>214</v>
      </c>
    </row>
    <row r="98" spans="2:7" ht="24.95" customHeight="1" x14ac:dyDescent="0.25">
      <c r="B98" s="37">
        <v>11</v>
      </c>
      <c r="C98" s="39" t="s">
        <v>63</v>
      </c>
      <c r="D98" s="39" t="s">
        <v>13</v>
      </c>
      <c r="E98" s="37" t="s">
        <v>54</v>
      </c>
      <c r="F98" s="44">
        <v>34029</v>
      </c>
      <c r="G98" s="17" t="s">
        <v>214</v>
      </c>
    </row>
    <row r="99" spans="2:7" ht="24.95" customHeight="1" x14ac:dyDescent="0.25">
      <c r="B99" s="37">
        <v>19</v>
      </c>
      <c r="C99" s="39" t="s">
        <v>69</v>
      </c>
      <c r="D99" s="39" t="s">
        <v>70</v>
      </c>
      <c r="E99" s="37" t="s">
        <v>54</v>
      </c>
      <c r="F99" s="44">
        <v>30531</v>
      </c>
      <c r="G99" s="17" t="s">
        <v>214</v>
      </c>
    </row>
    <row r="100" spans="2:7" ht="24.95" customHeight="1" x14ac:dyDescent="0.25">
      <c r="B100" s="37">
        <v>28</v>
      </c>
      <c r="C100" s="39" t="s">
        <v>82</v>
      </c>
      <c r="D100" s="39" t="s">
        <v>0</v>
      </c>
      <c r="E100" s="37" t="s">
        <v>54</v>
      </c>
      <c r="F100" s="44" t="s">
        <v>83</v>
      </c>
      <c r="G100" s="17" t="s">
        <v>214</v>
      </c>
    </row>
    <row r="101" spans="2:7" ht="24.95" customHeight="1" x14ac:dyDescent="0.25">
      <c r="B101" s="37">
        <v>29</v>
      </c>
      <c r="C101" s="39" t="s">
        <v>84</v>
      </c>
      <c r="D101" s="39" t="s">
        <v>0</v>
      </c>
      <c r="E101" s="37" t="s">
        <v>111</v>
      </c>
      <c r="F101" s="44" t="s">
        <v>85</v>
      </c>
      <c r="G101" s="17" t="s">
        <v>214</v>
      </c>
    </row>
    <row r="102" spans="2:7" ht="24.95" customHeight="1" x14ac:dyDescent="0.25">
      <c r="B102" s="37">
        <v>46</v>
      </c>
      <c r="C102" s="39" t="s">
        <v>92</v>
      </c>
      <c r="D102" s="39" t="s">
        <v>19</v>
      </c>
      <c r="E102" s="37" t="s">
        <v>54</v>
      </c>
      <c r="F102" s="44">
        <v>34338</v>
      </c>
      <c r="G102" s="17" t="s">
        <v>214</v>
      </c>
    </row>
    <row r="103" spans="2:7" ht="24.95" customHeight="1" x14ac:dyDescent="0.25">
      <c r="B103" s="37">
        <v>50</v>
      </c>
      <c r="C103" s="39" t="s">
        <v>97</v>
      </c>
      <c r="D103" s="39" t="s">
        <v>98</v>
      </c>
      <c r="E103" s="37" t="s">
        <v>54</v>
      </c>
      <c r="F103" s="44" t="s">
        <v>99</v>
      </c>
      <c r="G103" s="17" t="s">
        <v>214</v>
      </c>
    </row>
    <row r="104" spans="2:7" ht="24.95" customHeight="1" x14ac:dyDescent="0.25">
      <c r="B104" s="37">
        <v>67</v>
      </c>
      <c r="C104" s="39" t="s">
        <v>109</v>
      </c>
      <c r="D104" s="39" t="s">
        <v>31</v>
      </c>
      <c r="E104" s="37" t="s">
        <v>71</v>
      </c>
      <c r="F104" s="44">
        <v>28431</v>
      </c>
      <c r="G104" s="17" t="s">
        <v>214</v>
      </c>
    </row>
    <row r="105" spans="2:7" ht="24.95" customHeight="1" x14ac:dyDescent="0.25">
      <c r="B105" s="37">
        <v>74</v>
      </c>
      <c r="C105" s="39" t="s">
        <v>119</v>
      </c>
      <c r="D105" s="39" t="s">
        <v>0</v>
      </c>
      <c r="E105" s="37" t="s">
        <v>87</v>
      </c>
      <c r="F105" s="44" t="s">
        <v>120</v>
      </c>
      <c r="G105" s="17" t="s">
        <v>214</v>
      </c>
    </row>
    <row r="106" spans="2:7" ht="24.95" customHeight="1" x14ac:dyDescent="0.25">
      <c r="B106" s="37">
        <v>75</v>
      </c>
      <c r="C106" s="39" t="s">
        <v>121</v>
      </c>
      <c r="D106" s="39" t="s">
        <v>11</v>
      </c>
      <c r="E106" s="37" t="s">
        <v>87</v>
      </c>
      <c r="F106" s="44" t="s">
        <v>122</v>
      </c>
      <c r="G106" s="17" t="s">
        <v>214</v>
      </c>
    </row>
    <row r="107" spans="2:7" ht="24.95" customHeight="1" x14ac:dyDescent="0.25">
      <c r="B107" s="37">
        <v>77</v>
      </c>
      <c r="C107" s="39" t="s">
        <v>125</v>
      </c>
      <c r="D107" s="39" t="s">
        <v>91</v>
      </c>
      <c r="E107" s="37" t="s">
        <v>71</v>
      </c>
      <c r="F107" s="44">
        <v>28941</v>
      </c>
      <c r="G107" s="17" t="s">
        <v>214</v>
      </c>
    </row>
    <row r="108" spans="2:7" ht="24.95" customHeight="1" x14ac:dyDescent="0.25">
      <c r="B108" s="37">
        <v>81</v>
      </c>
      <c r="C108" s="39" t="s">
        <v>129</v>
      </c>
      <c r="D108" s="39">
        <v>0</v>
      </c>
      <c r="E108" s="37" t="s">
        <v>71</v>
      </c>
      <c r="F108" s="44" t="s">
        <v>130</v>
      </c>
      <c r="G108" s="17" t="s">
        <v>214</v>
      </c>
    </row>
    <row r="109" spans="2:7" ht="24.95" customHeight="1" x14ac:dyDescent="0.25">
      <c r="B109" s="37">
        <v>82</v>
      </c>
      <c r="C109" s="39" t="s">
        <v>131</v>
      </c>
      <c r="D109" s="39" t="s">
        <v>132</v>
      </c>
      <c r="E109" s="37" t="s">
        <v>68</v>
      </c>
      <c r="F109" s="44">
        <v>23298</v>
      </c>
      <c r="G109" s="17" t="s">
        <v>214</v>
      </c>
    </row>
    <row r="110" spans="2:7" ht="24.95" customHeight="1" x14ac:dyDescent="0.25">
      <c r="B110" s="37">
        <v>89</v>
      </c>
      <c r="C110" s="39" t="s">
        <v>140</v>
      </c>
      <c r="D110" s="39" t="s">
        <v>141</v>
      </c>
      <c r="E110" s="37" t="s">
        <v>111</v>
      </c>
      <c r="F110" s="44">
        <v>27657</v>
      </c>
      <c r="G110" s="17" t="s">
        <v>214</v>
      </c>
    </row>
    <row r="111" spans="2:7" ht="24.95" customHeight="1" x14ac:dyDescent="0.25">
      <c r="B111" s="37">
        <v>115</v>
      </c>
      <c r="C111" s="39" t="s">
        <v>16</v>
      </c>
      <c r="D111" s="39" t="s">
        <v>156</v>
      </c>
      <c r="E111" s="37" t="s">
        <v>54</v>
      </c>
      <c r="F111" s="44">
        <v>34169</v>
      </c>
      <c r="G111" s="17" t="s">
        <v>214</v>
      </c>
    </row>
    <row r="112" spans="2:7" ht="24.95" customHeight="1" x14ac:dyDescent="0.25">
      <c r="B112" s="37">
        <v>116</v>
      </c>
      <c r="C112" s="39" t="s">
        <v>157</v>
      </c>
      <c r="D112" s="39" t="s">
        <v>95</v>
      </c>
      <c r="E112" s="37" t="s">
        <v>68</v>
      </c>
      <c r="F112" s="44">
        <v>22293</v>
      </c>
      <c r="G112" s="17" t="s">
        <v>214</v>
      </c>
    </row>
    <row r="113" spans="2:7" ht="24.95" customHeight="1" x14ac:dyDescent="0.25">
      <c r="B113" s="37">
        <v>117</v>
      </c>
      <c r="C113" s="39" t="s">
        <v>158</v>
      </c>
      <c r="D113" s="39" t="s">
        <v>53</v>
      </c>
      <c r="E113" s="37" t="s">
        <v>54</v>
      </c>
      <c r="F113" s="44">
        <v>30468</v>
      </c>
      <c r="G113" s="17" t="s">
        <v>214</v>
      </c>
    </row>
    <row r="114" spans="2:7" ht="24.95" customHeight="1" x14ac:dyDescent="0.25">
      <c r="B114" s="37">
        <v>118</v>
      </c>
      <c r="C114" s="39" t="s">
        <v>159</v>
      </c>
      <c r="D114" s="39" t="s">
        <v>53</v>
      </c>
      <c r="E114" s="37" t="s">
        <v>54</v>
      </c>
      <c r="F114" s="44">
        <v>30682</v>
      </c>
      <c r="G114" s="17" t="s">
        <v>214</v>
      </c>
    </row>
    <row r="115" spans="2:7" ht="24.95" customHeight="1" x14ac:dyDescent="0.25">
      <c r="B115" s="37">
        <v>120</v>
      </c>
      <c r="C115" s="39" t="s">
        <v>140</v>
      </c>
      <c r="D115" s="39" t="s">
        <v>141</v>
      </c>
      <c r="E115" s="37" t="s">
        <v>111</v>
      </c>
      <c r="F115" s="44">
        <v>27657</v>
      </c>
      <c r="G115" s="17" t="s">
        <v>214</v>
      </c>
    </row>
    <row r="116" spans="2:7" ht="24.95" customHeight="1" x14ac:dyDescent="0.25">
      <c r="B116" s="37">
        <v>127</v>
      </c>
      <c r="C116" s="39" t="s">
        <v>167</v>
      </c>
      <c r="D116" s="39" t="s">
        <v>0</v>
      </c>
      <c r="E116" s="37" t="s">
        <v>54</v>
      </c>
      <c r="F116" s="44">
        <v>33081</v>
      </c>
      <c r="G116" s="17" t="s">
        <v>214</v>
      </c>
    </row>
    <row r="117" spans="2:7" ht="24.95" customHeight="1" x14ac:dyDescent="0.25">
      <c r="B117" s="37">
        <v>130</v>
      </c>
      <c r="C117" s="39" t="s">
        <v>172</v>
      </c>
      <c r="D117" s="39" t="s">
        <v>0</v>
      </c>
      <c r="E117" s="37" t="s">
        <v>71</v>
      </c>
      <c r="F117" s="44">
        <v>28802</v>
      </c>
      <c r="G117" s="17" t="s">
        <v>214</v>
      </c>
    </row>
    <row r="118" spans="2:7" ht="24.95" customHeight="1" x14ac:dyDescent="0.25">
      <c r="B118" s="37">
        <v>132</v>
      </c>
      <c r="C118" s="39" t="s">
        <v>174</v>
      </c>
      <c r="D118" s="39" t="s">
        <v>0</v>
      </c>
      <c r="E118" s="37" t="s">
        <v>111</v>
      </c>
      <c r="F118" s="44">
        <v>26146</v>
      </c>
      <c r="G118" s="17" t="s">
        <v>214</v>
      </c>
    </row>
    <row r="119" spans="2:7" ht="24.95" customHeight="1" x14ac:dyDescent="0.25">
      <c r="B119" s="37">
        <v>140</v>
      </c>
      <c r="C119" s="39" t="s">
        <v>184</v>
      </c>
      <c r="D119" s="39" t="s">
        <v>185</v>
      </c>
      <c r="E119" s="37" t="s">
        <v>65</v>
      </c>
      <c r="F119" s="44">
        <v>17688</v>
      </c>
      <c r="G119" s="17" t="s">
        <v>214</v>
      </c>
    </row>
    <row r="120" spans="2:7" ht="24.95" customHeight="1" x14ac:dyDescent="0.25">
      <c r="B120" s="37">
        <v>141</v>
      </c>
      <c r="C120" s="39" t="s">
        <v>186</v>
      </c>
      <c r="D120" s="39" t="s">
        <v>53</v>
      </c>
      <c r="E120" s="37" t="s">
        <v>111</v>
      </c>
      <c r="F120" s="44">
        <v>27585</v>
      </c>
      <c r="G120" s="17" t="s">
        <v>214</v>
      </c>
    </row>
    <row r="121" spans="2:7" ht="24.95" customHeight="1" x14ac:dyDescent="0.25">
      <c r="B121" s="37">
        <v>142</v>
      </c>
      <c r="C121" s="39" t="s">
        <v>187</v>
      </c>
      <c r="D121" s="39" t="s">
        <v>11</v>
      </c>
      <c r="E121" s="37">
        <v>0</v>
      </c>
      <c r="F121" s="44">
        <v>0</v>
      </c>
      <c r="G121" s="17" t="s">
        <v>214</v>
      </c>
    </row>
    <row r="122" spans="2:7" ht="24.95" customHeight="1" x14ac:dyDescent="0.25">
      <c r="B122" s="37">
        <v>84</v>
      </c>
      <c r="C122" s="39" t="s">
        <v>134</v>
      </c>
      <c r="D122" s="39" t="s">
        <v>0</v>
      </c>
      <c r="E122" s="37" t="s">
        <v>54</v>
      </c>
      <c r="F122" s="44">
        <v>35529</v>
      </c>
      <c r="G122" s="17" t="s">
        <v>214</v>
      </c>
    </row>
    <row r="123" spans="2:7" ht="24.95" customHeight="1" x14ac:dyDescent="0.25">
      <c r="C123" s="39" t="str">
        <f>IF(ISERROR(VLOOKUP(B123,#REF!,2,0)),"",VLOOKUP(B123,#REF!,2,0))</f>
        <v/>
      </c>
      <c r="D123" s="39" t="str">
        <f>IF(ISERROR(VLOOKUP(B123,#REF!,3,0)),"",VLOOKUP(B123,#REF!,3,0))</f>
        <v/>
      </c>
      <c r="E123" s="37" t="str">
        <f>IF(ISERROR(VLOOKUP(B123,#REF!,4,0)),"",VLOOKUP(B123,#REF!,4,0))</f>
        <v/>
      </c>
      <c r="F123" s="44" t="str">
        <f>IF(ISERROR(VLOOKUP($B123,#REF!,5,0)),"",VLOOKUP($B123,#REF!,5,0))</f>
        <v/>
      </c>
      <c r="G123" s="17"/>
    </row>
    <row r="124" spans="2:7" ht="24.95" customHeight="1" x14ac:dyDescent="0.25">
      <c r="C124" s="39" t="str">
        <f>IF(ISERROR(VLOOKUP(B124,#REF!,2,0)),"",VLOOKUP(B124,#REF!,2,0))</f>
        <v/>
      </c>
      <c r="D124" s="39" t="str">
        <f>IF(ISERROR(VLOOKUP(B124,#REF!,3,0)),"",VLOOKUP(B124,#REF!,3,0))</f>
        <v/>
      </c>
      <c r="E124" s="37" t="str">
        <f>IF(ISERROR(VLOOKUP(B124,#REF!,4,0)),"",VLOOKUP(B124,#REF!,4,0))</f>
        <v/>
      </c>
      <c r="F124" s="44" t="str">
        <f>IF(ISERROR(VLOOKUP($B124,#REF!,5,0)),"",VLOOKUP($B124,#REF!,5,0))</f>
        <v/>
      </c>
      <c r="G124" s="17"/>
    </row>
    <row r="125" spans="2:7" ht="24.95" customHeight="1" x14ac:dyDescent="0.25">
      <c r="C125" s="39" t="str">
        <f>IF(ISERROR(VLOOKUP(B125,#REF!,2,0)),"",VLOOKUP(B125,#REF!,2,0))</f>
        <v/>
      </c>
      <c r="D125" s="39" t="str">
        <f>IF(ISERROR(VLOOKUP(B125,#REF!,3,0)),"",VLOOKUP(B125,#REF!,3,0))</f>
        <v/>
      </c>
      <c r="E125" s="37" t="str">
        <f>IF(ISERROR(VLOOKUP(B125,#REF!,4,0)),"",VLOOKUP(B125,#REF!,4,0))</f>
        <v/>
      </c>
      <c r="F125" s="44" t="str">
        <f>IF(ISERROR(VLOOKUP($B125,#REF!,5,0)),"",VLOOKUP($B125,#REF!,5,0))</f>
        <v/>
      </c>
      <c r="G125" s="17"/>
    </row>
    <row r="126" spans="2:7" ht="24.95" customHeight="1" x14ac:dyDescent="0.25">
      <c r="C126" s="39" t="str">
        <f>IF(ISERROR(VLOOKUP(B126,#REF!,2,0)),"",VLOOKUP(B126,#REF!,2,0))</f>
        <v/>
      </c>
      <c r="D126" s="39" t="str">
        <f>IF(ISERROR(VLOOKUP(B126,#REF!,3,0)),"",VLOOKUP(B126,#REF!,3,0))</f>
        <v/>
      </c>
      <c r="E126" s="37" t="str">
        <f>IF(ISERROR(VLOOKUP(B126,#REF!,4,0)),"",VLOOKUP(B126,#REF!,4,0))</f>
        <v/>
      </c>
      <c r="F126" s="44" t="str">
        <f>IF(ISERROR(VLOOKUP($B126,#REF!,5,0)),"",VLOOKUP($B126,#REF!,5,0))</f>
        <v/>
      </c>
      <c r="G126" s="17"/>
    </row>
    <row r="127" spans="2:7" ht="24.95" customHeight="1" x14ac:dyDescent="0.25">
      <c r="C127" s="39" t="str">
        <f>IF(ISERROR(VLOOKUP(B127,#REF!,2,0)),"",VLOOKUP(B127,#REF!,2,0))</f>
        <v/>
      </c>
      <c r="D127" s="39" t="str">
        <f>IF(ISERROR(VLOOKUP(B127,#REF!,3,0)),"",VLOOKUP(B127,#REF!,3,0))</f>
        <v/>
      </c>
      <c r="E127" s="37" t="str">
        <f>IF(ISERROR(VLOOKUP(B127,#REF!,4,0)),"",VLOOKUP(B127,#REF!,4,0))</f>
        <v/>
      </c>
      <c r="F127" s="44" t="str">
        <f>IF(ISERROR(VLOOKUP($B127,#REF!,5,0)),"",VLOOKUP($B127,#REF!,5,0))</f>
        <v/>
      </c>
      <c r="G127" s="17"/>
    </row>
    <row r="128" spans="2:7" ht="24.95" customHeight="1" x14ac:dyDescent="0.25">
      <c r="C128" s="39" t="str">
        <f>IF(ISERROR(VLOOKUP(B128,#REF!,2,0)),"",VLOOKUP(B128,#REF!,2,0))</f>
        <v/>
      </c>
      <c r="D128" s="39" t="str">
        <f>IF(ISERROR(VLOOKUP(B128,#REF!,3,0)),"",VLOOKUP(B128,#REF!,3,0))</f>
        <v/>
      </c>
      <c r="E128" s="37" t="str">
        <f>IF(ISERROR(VLOOKUP(B128,#REF!,4,0)),"",VLOOKUP(B128,#REF!,4,0))</f>
        <v/>
      </c>
      <c r="F128" s="44" t="str">
        <f>IF(ISERROR(VLOOKUP($B128,#REF!,5,0)),"",VLOOKUP($B128,#REF!,5,0))</f>
        <v/>
      </c>
      <c r="G128" s="17"/>
    </row>
    <row r="129" spans="3:7" ht="24.95" customHeight="1" x14ac:dyDescent="0.25">
      <c r="C129" s="39" t="str">
        <f>IF(ISERROR(VLOOKUP(B129,#REF!,2,0)),"",VLOOKUP(B129,#REF!,2,0))</f>
        <v/>
      </c>
      <c r="D129" s="39" t="str">
        <f>IF(ISERROR(VLOOKUP(B129,#REF!,3,0)),"",VLOOKUP(B129,#REF!,3,0))</f>
        <v/>
      </c>
      <c r="E129" s="37" t="str">
        <f>IF(ISERROR(VLOOKUP(B129,#REF!,4,0)),"",VLOOKUP(B129,#REF!,4,0))</f>
        <v/>
      </c>
      <c r="F129" s="44" t="str">
        <f>IF(ISERROR(VLOOKUP($B129,#REF!,5,0)),"",VLOOKUP($B129,#REF!,5,0))</f>
        <v/>
      </c>
      <c r="G129" s="17"/>
    </row>
    <row r="130" spans="3:7" ht="24.95" customHeight="1" x14ac:dyDescent="0.25">
      <c r="C130" s="39" t="str">
        <f>IF(ISERROR(VLOOKUP(B130,#REF!,2,0)),"",VLOOKUP(B130,#REF!,2,0))</f>
        <v/>
      </c>
      <c r="D130" s="39" t="str">
        <f>IF(ISERROR(VLOOKUP(B130,#REF!,3,0)),"",VLOOKUP(B130,#REF!,3,0))</f>
        <v/>
      </c>
      <c r="E130" s="37" t="str">
        <f>IF(ISERROR(VLOOKUP(B130,#REF!,4,0)),"",VLOOKUP(B130,#REF!,4,0))</f>
        <v/>
      </c>
      <c r="F130" s="44" t="str">
        <f>IF(ISERROR(VLOOKUP($B130,#REF!,5,0)),"",VLOOKUP($B130,#REF!,5,0))</f>
        <v/>
      </c>
      <c r="G130" s="17"/>
    </row>
    <row r="131" spans="3:7" ht="24.95" customHeight="1" x14ac:dyDescent="0.25">
      <c r="C131" s="39" t="str">
        <f>IF(ISERROR(VLOOKUP(B131,#REF!,2,0)),"",VLOOKUP(B131,#REF!,2,0))</f>
        <v/>
      </c>
      <c r="D131" s="39" t="str">
        <f>IF(ISERROR(VLOOKUP(B131,#REF!,3,0)),"",VLOOKUP(B131,#REF!,3,0))</f>
        <v/>
      </c>
      <c r="E131" s="37" t="str">
        <f>IF(ISERROR(VLOOKUP(B131,#REF!,4,0)),"",VLOOKUP(B131,#REF!,4,0))</f>
        <v/>
      </c>
      <c r="F131" s="44" t="str">
        <f>IF(ISERROR(VLOOKUP($B131,#REF!,5,0)),"",VLOOKUP($B131,#REF!,5,0))</f>
        <v/>
      </c>
      <c r="G131" s="17"/>
    </row>
    <row r="132" spans="3:7" ht="24.95" customHeight="1" x14ac:dyDescent="0.25">
      <c r="C132" s="39" t="str">
        <f>IF(ISERROR(VLOOKUP(B132,#REF!,2,0)),"",VLOOKUP(B132,#REF!,2,0))</f>
        <v/>
      </c>
      <c r="D132" s="39" t="str">
        <f>IF(ISERROR(VLOOKUP(B132,#REF!,3,0)),"",VLOOKUP(B132,#REF!,3,0))</f>
        <v/>
      </c>
      <c r="E132" s="37" t="str">
        <f>IF(ISERROR(VLOOKUP(B132,#REF!,4,0)),"",VLOOKUP(B132,#REF!,4,0))</f>
        <v/>
      </c>
      <c r="F132" s="44" t="str">
        <f>IF(ISERROR(VLOOKUP($B132,#REF!,5,0)),"",VLOOKUP($B132,#REF!,5,0))</f>
        <v/>
      </c>
      <c r="G132" s="17"/>
    </row>
    <row r="133" spans="3:7" ht="24.95" customHeight="1" x14ac:dyDescent="0.25">
      <c r="C133" s="39" t="str">
        <f>IF(ISERROR(VLOOKUP(B133,#REF!,2,0)),"",VLOOKUP(B133,#REF!,2,0))</f>
        <v/>
      </c>
      <c r="D133" s="39" t="str">
        <f>IF(ISERROR(VLOOKUP(B133,#REF!,3,0)),"",VLOOKUP(B133,#REF!,3,0))</f>
        <v/>
      </c>
      <c r="E133" s="37" t="str">
        <f>IF(ISERROR(VLOOKUP(B133,#REF!,4,0)),"",VLOOKUP(B133,#REF!,4,0))</f>
        <v/>
      </c>
      <c r="F133" s="44" t="str">
        <f>IF(ISERROR(VLOOKUP($B133,#REF!,5,0)),"",VLOOKUP($B133,#REF!,5,0))</f>
        <v/>
      </c>
      <c r="G133" s="17"/>
    </row>
    <row r="134" spans="3:7" ht="24.95" customHeight="1" x14ac:dyDescent="0.25">
      <c r="C134" s="39" t="str">
        <f>IF(ISERROR(VLOOKUP(B134,#REF!,2,0)),"",VLOOKUP(B134,#REF!,2,0))</f>
        <v/>
      </c>
      <c r="D134" s="39" t="str">
        <f>IF(ISERROR(VLOOKUP(B134,#REF!,3,0)),"",VLOOKUP(B134,#REF!,3,0))</f>
        <v/>
      </c>
      <c r="E134" s="37" t="str">
        <f>IF(ISERROR(VLOOKUP(B134,#REF!,4,0)),"",VLOOKUP(B134,#REF!,4,0))</f>
        <v/>
      </c>
      <c r="F134" s="44" t="str">
        <f>IF(ISERROR(VLOOKUP($B134,#REF!,5,0)),"",VLOOKUP($B134,#REF!,5,0))</f>
        <v/>
      </c>
      <c r="G134" s="17"/>
    </row>
    <row r="135" spans="3:7" ht="24.95" customHeight="1" x14ac:dyDescent="0.25">
      <c r="C135" s="39" t="str">
        <f>IF(ISERROR(VLOOKUP(B135,#REF!,2,0)),"",VLOOKUP(B135,#REF!,2,0))</f>
        <v/>
      </c>
      <c r="D135" s="39" t="str">
        <f>IF(ISERROR(VLOOKUP(B135,#REF!,3,0)),"",VLOOKUP(B135,#REF!,3,0))</f>
        <v/>
      </c>
      <c r="E135" s="37" t="str">
        <f>IF(ISERROR(VLOOKUP(B135,#REF!,4,0)),"",VLOOKUP(B135,#REF!,4,0))</f>
        <v/>
      </c>
      <c r="F135" s="44" t="str">
        <f>IF(ISERROR(VLOOKUP($B135,#REF!,5,0)),"",VLOOKUP($B135,#REF!,5,0))</f>
        <v/>
      </c>
      <c r="G135" s="17"/>
    </row>
    <row r="136" spans="3:7" ht="24.95" customHeight="1" x14ac:dyDescent="0.25">
      <c r="C136" s="39" t="str">
        <f>IF(ISERROR(VLOOKUP(B136,#REF!,2,0)),"",VLOOKUP(B136,#REF!,2,0))</f>
        <v/>
      </c>
      <c r="D136" s="39" t="str">
        <f>IF(ISERROR(VLOOKUP(B136,#REF!,3,0)),"",VLOOKUP(B136,#REF!,3,0))</f>
        <v/>
      </c>
      <c r="E136" s="37" t="str">
        <f>IF(ISERROR(VLOOKUP(B136,#REF!,4,0)),"",VLOOKUP(B136,#REF!,4,0))</f>
        <v/>
      </c>
      <c r="F136" s="44" t="str">
        <f>IF(ISERROR(VLOOKUP($B136,#REF!,5,0)),"",VLOOKUP($B136,#REF!,5,0))</f>
        <v/>
      </c>
      <c r="G136" s="17"/>
    </row>
    <row r="137" spans="3:7" ht="24.95" customHeight="1" x14ac:dyDescent="0.25">
      <c r="C137" s="39" t="str">
        <f>IF(ISERROR(VLOOKUP(B137,#REF!,2,0)),"",VLOOKUP(B137,#REF!,2,0))</f>
        <v/>
      </c>
      <c r="D137" s="39" t="str">
        <f>IF(ISERROR(VLOOKUP(B137,#REF!,3,0)),"",VLOOKUP(B137,#REF!,3,0))</f>
        <v/>
      </c>
      <c r="E137" s="37" t="str">
        <f>IF(ISERROR(VLOOKUP(B137,#REF!,4,0)),"",VLOOKUP(B137,#REF!,4,0))</f>
        <v/>
      </c>
      <c r="F137" s="44" t="str">
        <f>IF(ISERROR(VLOOKUP($B137,#REF!,5,0)),"",VLOOKUP($B137,#REF!,5,0))</f>
        <v/>
      </c>
      <c r="G137" s="17"/>
    </row>
    <row r="138" spans="3:7" ht="24.95" customHeight="1" x14ac:dyDescent="0.25">
      <c r="C138" s="39" t="str">
        <f>IF(ISERROR(VLOOKUP(B138,#REF!,2,0)),"",VLOOKUP(B138,#REF!,2,0))</f>
        <v/>
      </c>
      <c r="D138" s="39" t="str">
        <f>IF(ISERROR(VLOOKUP(B138,#REF!,3,0)),"",VLOOKUP(B138,#REF!,3,0))</f>
        <v/>
      </c>
      <c r="E138" s="37" t="str">
        <f>IF(ISERROR(VLOOKUP(B138,#REF!,4,0)),"",VLOOKUP(B138,#REF!,4,0))</f>
        <v/>
      </c>
      <c r="F138" s="44" t="str">
        <f>IF(ISERROR(VLOOKUP($B138,#REF!,5,0)),"",VLOOKUP($B138,#REF!,5,0))</f>
        <v/>
      </c>
      <c r="G138" s="17"/>
    </row>
    <row r="139" spans="3:7" ht="24.95" customHeight="1" x14ac:dyDescent="0.25">
      <c r="C139" s="39" t="str">
        <f>IF(ISERROR(VLOOKUP(B139,#REF!,2,0)),"",VLOOKUP(B139,#REF!,2,0))</f>
        <v/>
      </c>
      <c r="D139" s="39" t="str">
        <f>IF(ISERROR(VLOOKUP(B139,#REF!,3,0)),"",VLOOKUP(B139,#REF!,3,0))</f>
        <v/>
      </c>
      <c r="E139" s="37" t="str">
        <f>IF(ISERROR(VLOOKUP(B139,#REF!,4,0)),"",VLOOKUP(B139,#REF!,4,0))</f>
        <v/>
      </c>
      <c r="F139" s="44" t="str">
        <f>IF(ISERROR(VLOOKUP($B139,#REF!,5,0)),"",VLOOKUP($B139,#REF!,5,0))</f>
        <v/>
      </c>
      <c r="G139" s="17"/>
    </row>
    <row r="140" spans="3:7" ht="24.95" customHeight="1" x14ac:dyDescent="0.25">
      <c r="C140" s="39" t="str">
        <f>IF(ISERROR(VLOOKUP(B140,#REF!,2,0)),"",VLOOKUP(B140,#REF!,2,0))</f>
        <v/>
      </c>
      <c r="D140" s="39" t="str">
        <f>IF(ISERROR(VLOOKUP(B140,#REF!,3,0)),"",VLOOKUP(B140,#REF!,3,0))</f>
        <v/>
      </c>
      <c r="E140" s="37" t="str">
        <f>IF(ISERROR(VLOOKUP(B140,#REF!,4,0)),"",VLOOKUP(B140,#REF!,4,0))</f>
        <v/>
      </c>
      <c r="F140" s="44" t="str">
        <f>IF(ISERROR(VLOOKUP($B140,#REF!,5,0)),"",VLOOKUP($B140,#REF!,5,0))</f>
        <v/>
      </c>
      <c r="G140" s="17"/>
    </row>
    <row r="141" spans="3:7" ht="24.95" customHeight="1" x14ac:dyDescent="0.25">
      <c r="C141" s="39" t="str">
        <f>IF(ISERROR(VLOOKUP(B141,#REF!,2,0)),"",VLOOKUP(B141,#REF!,2,0))</f>
        <v/>
      </c>
      <c r="D141" s="39" t="str">
        <f>IF(ISERROR(VLOOKUP(B141,#REF!,3,0)),"",VLOOKUP(B141,#REF!,3,0))</f>
        <v/>
      </c>
      <c r="E141" s="37" t="str">
        <f>IF(ISERROR(VLOOKUP(B141,#REF!,4,0)),"",VLOOKUP(B141,#REF!,4,0))</f>
        <v/>
      </c>
      <c r="F141" s="44" t="str">
        <f>IF(ISERROR(VLOOKUP($B141,#REF!,5,0)),"",VLOOKUP($B141,#REF!,5,0))</f>
        <v/>
      </c>
      <c r="G141" s="17"/>
    </row>
    <row r="142" spans="3:7" ht="24.95" customHeight="1" x14ac:dyDescent="0.25">
      <c r="C142" s="39" t="str">
        <f>IF(ISERROR(VLOOKUP(B142,#REF!,2,0)),"",VLOOKUP(B142,#REF!,2,0))</f>
        <v/>
      </c>
      <c r="D142" s="39" t="str">
        <f>IF(ISERROR(VLOOKUP(B142,#REF!,3,0)),"",VLOOKUP(B142,#REF!,3,0))</f>
        <v/>
      </c>
      <c r="E142" s="37" t="str">
        <f>IF(ISERROR(VLOOKUP(B142,#REF!,4,0)),"",VLOOKUP(B142,#REF!,4,0))</f>
        <v/>
      </c>
      <c r="F142" s="44" t="str">
        <f>IF(ISERROR(VLOOKUP($B142,#REF!,5,0)),"",VLOOKUP($B142,#REF!,5,0))</f>
        <v/>
      </c>
      <c r="G142" s="17"/>
    </row>
    <row r="143" spans="3:7" ht="24.95" customHeight="1" x14ac:dyDescent="0.25">
      <c r="C143" s="39" t="str">
        <f>IF(ISERROR(VLOOKUP(B143,#REF!,2,0)),"",VLOOKUP(B143,#REF!,2,0))</f>
        <v/>
      </c>
      <c r="D143" s="39" t="str">
        <f>IF(ISERROR(VLOOKUP(B143,#REF!,3,0)),"",VLOOKUP(B143,#REF!,3,0))</f>
        <v/>
      </c>
      <c r="E143" s="37" t="str">
        <f>IF(ISERROR(VLOOKUP(B143,#REF!,4,0)),"",VLOOKUP(B143,#REF!,4,0))</f>
        <v/>
      </c>
      <c r="F143" s="44" t="str">
        <f>IF(ISERROR(VLOOKUP($B143,#REF!,5,0)),"",VLOOKUP($B143,#REF!,5,0))</f>
        <v/>
      </c>
      <c r="G143" s="17"/>
    </row>
    <row r="144" spans="3:7" ht="24.95" customHeight="1" x14ac:dyDescent="0.25">
      <c r="C144" s="39" t="str">
        <f>IF(ISERROR(VLOOKUP(B144,#REF!,2,0)),"",VLOOKUP(B144,#REF!,2,0))</f>
        <v/>
      </c>
      <c r="D144" s="39" t="str">
        <f>IF(ISERROR(VLOOKUP(B144,#REF!,3,0)),"",VLOOKUP(B144,#REF!,3,0))</f>
        <v/>
      </c>
      <c r="E144" s="37" t="str">
        <f>IF(ISERROR(VLOOKUP(B144,#REF!,4,0)),"",VLOOKUP(B144,#REF!,4,0))</f>
        <v/>
      </c>
      <c r="F144" s="44" t="str">
        <f>IF(ISERROR(VLOOKUP($B144,#REF!,5,0)),"",VLOOKUP($B144,#REF!,5,0))</f>
        <v/>
      </c>
      <c r="G144" s="17"/>
    </row>
    <row r="145" spans="3:7" ht="24.95" customHeight="1" x14ac:dyDescent="0.25">
      <c r="C145" s="39" t="str">
        <f>IF(ISERROR(VLOOKUP(B145,#REF!,2,0)),"",VLOOKUP(B145,#REF!,2,0))</f>
        <v/>
      </c>
      <c r="D145" s="39" t="str">
        <f>IF(ISERROR(VLOOKUP(B145,#REF!,3,0)),"",VLOOKUP(B145,#REF!,3,0))</f>
        <v/>
      </c>
      <c r="E145" s="37" t="str">
        <f>IF(ISERROR(VLOOKUP(B145,#REF!,4,0)),"",VLOOKUP(B145,#REF!,4,0))</f>
        <v/>
      </c>
      <c r="F145" s="44" t="str">
        <f>IF(ISERROR(VLOOKUP($B145,#REF!,5,0)),"",VLOOKUP($B145,#REF!,5,0))</f>
        <v/>
      </c>
      <c r="G145" s="17"/>
    </row>
    <row r="146" spans="3:7" ht="24.95" customHeight="1" x14ac:dyDescent="0.25">
      <c r="C146" s="39" t="str">
        <f>IF(ISERROR(VLOOKUP(B146,#REF!,2,0)),"",VLOOKUP(B146,#REF!,2,0))</f>
        <v/>
      </c>
      <c r="D146" s="39" t="str">
        <f>IF(ISERROR(VLOOKUP(B146,#REF!,3,0)),"",VLOOKUP(B146,#REF!,3,0))</f>
        <v/>
      </c>
      <c r="E146" s="37" t="str">
        <f>IF(ISERROR(VLOOKUP(B146,#REF!,4,0)),"",VLOOKUP(B146,#REF!,4,0))</f>
        <v/>
      </c>
      <c r="F146" s="44" t="str">
        <f>IF(ISERROR(VLOOKUP($B146,#REF!,5,0)),"",VLOOKUP($B146,#REF!,5,0))</f>
        <v/>
      </c>
      <c r="G146" s="17"/>
    </row>
    <row r="147" spans="3:7" ht="24.95" customHeight="1" x14ac:dyDescent="0.25">
      <c r="C147" s="39" t="str">
        <f>IF(ISERROR(VLOOKUP(B147,#REF!,2,0)),"",VLOOKUP(B147,#REF!,2,0))</f>
        <v/>
      </c>
      <c r="D147" s="39" t="str">
        <f>IF(ISERROR(VLOOKUP(B147,#REF!,3,0)),"",VLOOKUP(B147,#REF!,3,0))</f>
        <v/>
      </c>
      <c r="E147" s="37" t="str">
        <f>IF(ISERROR(VLOOKUP(B147,#REF!,4,0)),"",VLOOKUP(B147,#REF!,4,0))</f>
        <v/>
      </c>
      <c r="F147" s="44" t="str">
        <f>IF(ISERROR(VLOOKUP($B147,#REF!,5,0)),"",VLOOKUP($B147,#REF!,5,0))</f>
        <v/>
      </c>
      <c r="G147" s="17"/>
    </row>
    <row r="148" spans="3:7" ht="24.95" customHeight="1" x14ac:dyDescent="0.25">
      <c r="C148" s="39" t="str">
        <f>IF(ISERROR(VLOOKUP(B148,#REF!,2,0)),"",VLOOKUP(B148,#REF!,2,0))</f>
        <v/>
      </c>
      <c r="D148" s="39" t="str">
        <f>IF(ISERROR(VLOOKUP(B148,#REF!,3,0)),"",VLOOKUP(B148,#REF!,3,0))</f>
        <v/>
      </c>
      <c r="E148" s="37" t="str">
        <f>IF(ISERROR(VLOOKUP(B148,#REF!,4,0)),"",VLOOKUP(B148,#REF!,4,0))</f>
        <v/>
      </c>
      <c r="F148" s="44" t="str">
        <f>IF(ISERROR(VLOOKUP($B148,#REF!,5,0)),"",VLOOKUP($B148,#REF!,5,0))</f>
        <v/>
      </c>
      <c r="G148" s="17"/>
    </row>
    <row r="149" spans="3:7" ht="24.95" customHeight="1" x14ac:dyDescent="0.25">
      <c r="C149" s="39" t="str">
        <f>IF(ISERROR(VLOOKUP(B149,#REF!,2,0)),"",VLOOKUP(B149,#REF!,2,0))</f>
        <v/>
      </c>
      <c r="D149" s="39" t="str">
        <f>IF(ISERROR(VLOOKUP(B149,#REF!,3,0)),"",VLOOKUP(B149,#REF!,3,0))</f>
        <v/>
      </c>
      <c r="E149" s="37" t="str">
        <f>IF(ISERROR(VLOOKUP(B149,#REF!,4,0)),"",VLOOKUP(B149,#REF!,4,0))</f>
        <v/>
      </c>
      <c r="F149" s="44" t="str">
        <f>IF(ISERROR(VLOOKUP($B149,#REF!,5,0)),"",VLOOKUP($B149,#REF!,5,0))</f>
        <v/>
      </c>
      <c r="G149" s="17"/>
    </row>
    <row r="150" spans="3:7" ht="24.95" customHeight="1" x14ac:dyDescent="0.25">
      <c r="C150" s="39" t="str">
        <f>IF(ISERROR(VLOOKUP(B150,#REF!,2,0)),"",VLOOKUP(B150,#REF!,2,0))</f>
        <v/>
      </c>
      <c r="D150" s="39" t="str">
        <f>IF(ISERROR(VLOOKUP(B150,#REF!,3,0)),"",VLOOKUP(B150,#REF!,3,0))</f>
        <v/>
      </c>
      <c r="E150" s="37" t="str">
        <f>IF(ISERROR(VLOOKUP(B150,#REF!,4,0)),"",VLOOKUP(B150,#REF!,4,0))</f>
        <v/>
      </c>
      <c r="F150" s="44" t="str">
        <f>IF(ISERROR(VLOOKUP($B150,#REF!,5,0)),"",VLOOKUP($B150,#REF!,5,0))</f>
        <v/>
      </c>
      <c r="G150" s="17"/>
    </row>
    <row r="151" spans="3:7" ht="24.95" customHeight="1" x14ac:dyDescent="0.25">
      <c r="C151" s="39" t="str">
        <f>IF(ISERROR(VLOOKUP(B151,#REF!,2,0)),"",VLOOKUP(B151,#REF!,2,0))</f>
        <v/>
      </c>
      <c r="D151" s="39" t="str">
        <f>IF(ISERROR(VLOOKUP(B151,#REF!,3,0)),"",VLOOKUP(B151,#REF!,3,0))</f>
        <v/>
      </c>
      <c r="E151" s="37" t="str">
        <f>IF(ISERROR(VLOOKUP(B151,#REF!,4,0)),"",VLOOKUP(B151,#REF!,4,0))</f>
        <v/>
      </c>
      <c r="F151" s="44" t="str">
        <f>IF(ISERROR(VLOOKUP($B151,#REF!,5,0)),"",VLOOKUP($B151,#REF!,5,0))</f>
        <v/>
      </c>
      <c r="G151" s="17"/>
    </row>
    <row r="152" spans="3:7" ht="24.95" customHeight="1" x14ac:dyDescent="0.25">
      <c r="C152" s="39" t="str">
        <f>IF(ISERROR(VLOOKUP(B152,#REF!,2,0)),"",VLOOKUP(B152,#REF!,2,0))</f>
        <v/>
      </c>
      <c r="D152" s="39" t="str">
        <f>IF(ISERROR(VLOOKUP(B152,#REF!,3,0)),"",VLOOKUP(B152,#REF!,3,0))</f>
        <v/>
      </c>
      <c r="E152" s="37" t="str">
        <f>IF(ISERROR(VLOOKUP(B152,#REF!,4,0)),"",VLOOKUP(B152,#REF!,4,0))</f>
        <v/>
      </c>
      <c r="F152" s="44" t="str">
        <f>IF(ISERROR(VLOOKUP($B152,#REF!,5,0)),"",VLOOKUP($B152,#REF!,5,0))</f>
        <v/>
      </c>
      <c r="G152" s="17"/>
    </row>
    <row r="153" spans="3:7" ht="24.95" customHeight="1" x14ac:dyDescent="0.25">
      <c r="C153" s="39" t="str">
        <f>IF(ISERROR(VLOOKUP(B153,#REF!,2,0)),"",VLOOKUP(B153,#REF!,2,0))</f>
        <v/>
      </c>
      <c r="D153" s="39" t="str">
        <f>IF(ISERROR(VLOOKUP(B153,#REF!,3,0)),"",VLOOKUP(B153,#REF!,3,0))</f>
        <v/>
      </c>
      <c r="E153" s="37" t="str">
        <f>IF(ISERROR(VLOOKUP(B153,#REF!,4,0)),"",VLOOKUP(B153,#REF!,4,0))</f>
        <v/>
      </c>
      <c r="F153" s="44" t="str">
        <f>IF(ISERROR(VLOOKUP($B153,#REF!,5,0)),"",VLOOKUP($B153,#REF!,5,0))</f>
        <v/>
      </c>
      <c r="G153" s="17"/>
    </row>
    <row r="154" spans="3:7" ht="24.95" customHeight="1" x14ac:dyDescent="0.25">
      <c r="C154" s="39" t="str">
        <f>IF(ISERROR(VLOOKUP(B154,#REF!,2,0)),"",VLOOKUP(B154,#REF!,2,0))</f>
        <v/>
      </c>
      <c r="D154" s="39" t="str">
        <f>IF(ISERROR(VLOOKUP(B154,#REF!,3,0)),"",VLOOKUP(B154,#REF!,3,0))</f>
        <v/>
      </c>
      <c r="E154" s="37" t="str">
        <f>IF(ISERROR(VLOOKUP(B154,#REF!,4,0)),"",VLOOKUP(B154,#REF!,4,0))</f>
        <v/>
      </c>
      <c r="F154" s="44" t="str">
        <f>IF(ISERROR(VLOOKUP($B154,#REF!,5,0)),"",VLOOKUP($B154,#REF!,5,0))</f>
        <v/>
      </c>
      <c r="G154" s="17"/>
    </row>
    <row r="155" spans="3:7" ht="24.95" customHeight="1" x14ac:dyDescent="0.25">
      <c r="C155" s="39" t="str">
        <f>IF(ISERROR(VLOOKUP(B155,#REF!,2,0)),"",VLOOKUP(B155,#REF!,2,0))</f>
        <v/>
      </c>
      <c r="D155" s="39" t="str">
        <f>IF(ISERROR(VLOOKUP(B155,#REF!,3,0)),"",VLOOKUP(B155,#REF!,3,0))</f>
        <v/>
      </c>
      <c r="E155" s="37" t="str">
        <f>IF(ISERROR(VLOOKUP(B155,#REF!,4,0)),"",VLOOKUP(B155,#REF!,4,0))</f>
        <v/>
      </c>
      <c r="F155" s="44" t="str">
        <f>IF(ISERROR(VLOOKUP($B155,#REF!,5,0)),"",VLOOKUP($B155,#REF!,5,0))</f>
        <v/>
      </c>
      <c r="G155" s="17"/>
    </row>
    <row r="156" spans="3:7" ht="24.95" customHeight="1" x14ac:dyDescent="0.25">
      <c r="C156" s="39" t="str">
        <f>IF(ISERROR(VLOOKUP(B156,#REF!,2,0)),"",VLOOKUP(B156,#REF!,2,0))</f>
        <v/>
      </c>
      <c r="D156" s="39" t="str">
        <f>IF(ISERROR(VLOOKUP(B156,#REF!,3,0)),"",VLOOKUP(B156,#REF!,3,0))</f>
        <v/>
      </c>
      <c r="E156" s="37" t="str">
        <f>IF(ISERROR(VLOOKUP(B156,#REF!,4,0)),"",VLOOKUP(B156,#REF!,4,0))</f>
        <v/>
      </c>
      <c r="F156" s="44" t="str">
        <f>IF(ISERROR(VLOOKUP($B156,#REF!,5,0)),"",VLOOKUP($B156,#REF!,5,0))</f>
        <v/>
      </c>
      <c r="G156" s="17"/>
    </row>
    <row r="157" spans="3:7" ht="24.95" customHeight="1" x14ac:dyDescent="0.25">
      <c r="C157" s="39" t="str">
        <f>IF(ISERROR(VLOOKUP(B157,#REF!,2,0)),"",VLOOKUP(B157,#REF!,2,0))</f>
        <v/>
      </c>
      <c r="D157" s="39" t="str">
        <f>IF(ISERROR(VLOOKUP(B157,#REF!,3,0)),"",VLOOKUP(B157,#REF!,3,0))</f>
        <v/>
      </c>
      <c r="E157" s="37" t="str">
        <f>IF(ISERROR(VLOOKUP(B157,#REF!,4,0)),"",VLOOKUP(B157,#REF!,4,0))</f>
        <v/>
      </c>
      <c r="F157" s="44" t="str">
        <f>IF(ISERROR(VLOOKUP($B157,#REF!,5,0)),"",VLOOKUP($B157,#REF!,5,0))</f>
        <v/>
      </c>
      <c r="G157" s="17"/>
    </row>
    <row r="158" spans="3:7" ht="24.95" customHeight="1" x14ac:dyDescent="0.25">
      <c r="C158" s="39" t="str">
        <f>IF(ISERROR(VLOOKUP(B158,#REF!,2,0)),"",VLOOKUP(B158,#REF!,2,0))</f>
        <v/>
      </c>
      <c r="D158" s="39" t="str">
        <f>IF(ISERROR(VLOOKUP(B158,#REF!,3,0)),"",VLOOKUP(B158,#REF!,3,0))</f>
        <v/>
      </c>
      <c r="E158" s="37" t="str">
        <f>IF(ISERROR(VLOOKUP(B158,#REF!,4,0)),"",VLOOKUP(B158,#REF!,4,0))</f>
        <v/>
      </c>
      <c r="F158" s="44" t="str">
        <f>IF(ISERROR(VLOOKUP($B158,#REF!,5,0)),"",VLOOKUP($B158,#REF!,5,0))</f>
        <v/>
      </c>
      <c r="G158" s="17"/>
    </row>
    <row r="159" spans="3:7" ht="24.95" customHeight="1" x14ac:dyDescent="0.25">
      <c r="C159" s="39" t="str">
        <f>IF(ISERROR(VLOOKUP(B159,#REF!,2,0)),"",VLOOKUP(B159,#REF!,2,0))</f>
        <v/>
      </c>
      <c r="D159" s="39" t="str">
        <f>IF(ISERROR(VLOOKUP(B159,#REF!,3,0)),"",VLOOKUP(B159,#REF!,3,0))</f>
        <v/>
      </c>
      <c r="E159" s="37" t="str">
        <f>IF(ISERROR(VLOOKUP(B159,#REF!,4,0)),"",VLOOKUP(B159,#REF!,4,0))</f>
        <v/>
      </c>
      <c r="F159" s="44" t="str">
        <f>IF(ISERROR(VLOOKUP($B159,#REF!,5,0)),"",VLOOKUP($B159,#REF!,5,0))</f>
        <v/>
      </c>
      <c r="G159" s="17"/>
    </row>
    <row r="160" spans="3:7" ht="24.95" customHeight="1" x14ac:dyDescent="0.25">
      <c r="C160" s="39" t="str">
        <f>IF(ISERROR(VLOOKUP(B160,#REF!,2,0)),"",VLOOKUP(B160,#REF!,2,0))</f>
        <v/>
      </c>
      <c r="D160" s="39" t="str">
        <f>IF(ISERROR(VLOOKUP(B160,#REF!,3,0)),"",VLOOKUP(B160,#REF!,3,0))</f>
        <v/>
      </c>
      <c r="E160" s="37" t="str">
        <f>IF(ISERROR(VLOOKUP(B160,#REF!,4,0)),"",VLOOKUP(B160,#REF!,4,0))</f>
        <v/>
      </c>
      <c r="F160" s="44" t="str">
        <f>IF(ISERROR(VLOOKUP($B160,#REF!,5,0)),"",VLOOKUP($B160,#REF!,5,0))</f>
        <v/>
      </c>
      <c r="G160" s="17"/>
    </row>
    <row r="161" spans="3:7" ht="24.95" customHeight="1" x14ac:dyDescent="0.25">
      <c r="C161" s="39" t="str">
        <f>IF(ISERROR(VLOOKUP(B161,#REF!,2,0)),"",VLOOKUP(B161,#REF!,2,0))</f>
        <v/>
      </c>
      <c r="D161" s="39" t="str">
        <f>IF(ISERROR(VLOOKUP(B161,#REF!,3,0)),"",VLOOKUP(B161,#REF!,3,0))</f>
        <v/>
      </c>
      <c r="E161" s="37" t="str">
        <f>IF(ISERROR(VLOOKUP(B161,#REF!,4,0)),"",VLOOKUP(B161,#REF!,4,0))</f>
        <v/>
      </c>
      <c r="F161" s="44" t="str">
        <f>IF(ISERROR(VLOOKUP($B161,#REF!,5,0)),"",VLOOKUP($B161,#REF!,5,0))</f>
        <v/>
      </c>
      <c r="G161" s="17"/>
    </row>
    <row r="162" spans="3:7" ht="24.95" customHeight="1" x14ac:dyDescent="0.25">
      <c r="C162" s="39" t="str">
        <f>IF(ISERROR(VLOOKUP(B162,#REF!,2,0)),"",VLOOKUP(B162,#REF!,2,0))</f>
        <v/>
      </c>
      <c r="D162" s="39" t="str">
        <f>IF(ISERROR(VLOOKUP(B162,#REF!,3,0)),"",VLOOKUP(B162,#REF!,3,0))</f>
        <v/>
      </c>
      <c r="E162" s="37" t="str">
        <f>IF(ISERROR(VLOOKUP(B162,#REF!,4,0)),"",VLOOKUP(B162,#REF!,4,0))</f>
        <v/>
      </c>
      <c r="F162" s="44" t="str">
        <f>IF(ISERROR(VLOOKUP($B162,#REF!,5,0)),"",VLOOKUP($B162,#REF!,5,0))</f>
        <v/>
      </c>
      <c r="G162" s="17"/>
    </row>
    <row r="163" spans="3:7" ht="24.95" customHeight="1" x14ac:dyDescent="0.25">
      <c r="C163" s="39" t="str">
        <f>IF(ISERROR(VLOOKUP(B163,#REF!,2,0)),"",VLOOKUP(B163,#REF!,2,0))</f>
        <v/>
      </c>
      <c r="D163" s="39" t="str">
        <f>IF(ISERROR(VLOOKUP(B163,#REF!,3,0)),"",VLOOKUP(B163,#REF!,3,0))</f>
        <v/>
      </c>
      <c r="E163" s="37" t="str">
        <f>IF(ISERROR(VLOOKUP(B163,#REF!,4,0)),"",VLOOKUP(B163,#REF!,4,0))</f>
        <v/>
      </c>
      <c r="F163" s="44" t="str">
        <f>IF(ISERROR(VLOOKUP($B163,#REF!,5,0)),"",VLOOKUP($B163,#REF!,5,0))</f>
        <v/>
      </c>
      <c r="G163" s="17"/>
    </row>
    <row r="164" spans="3:7" ht="24.95" customHeight="1" x14ac:dyDescent="0.25">
      <c r="C164" s="39" t="str">
        <f>IF(ISERROR(VLOOKUP(B164,#REF!,2,0)),"",VLOOKUP(B164,#REF!,2,0))</f>
        <v/>
      </c>
      <c r="D164" s="39" t="str">
        <f>IF(ISERROR(VLOOKUP(B164,#REF!,3,0)),"",VLOOKUP(B164,#REF!,3,0))</f>
        <v/>
      </c>
      <c r="E164" s="37" t="str">
        <f>IF(ISERROR(VLOOKUP(B164,#REF!,4,0)),"",VLOOKUP(B164,#REF!,4,0))</f>
        <v/>
      </c>
      <c r="F164" s="44" t="str">
        <f>IF(ISERROR(VLOOKUP($B164,#REF!,5,0)),"",VLOOKUP($B164,#REF!,5,0))</f>
        <v/>
      </c>
      <c r="G164" s="17"/>
    </row>
    <row r="165" spans="3:7" ht="24.95" customHeight="1" x14ac:dyDescent="0.25">
      <c r="C165" s="39" t="str">
        <f>IF(ISERROR(VLOOKUP(B165,#REF!,2,0)),"",VLOOKUP(B165,#REF!,2,0))</f>
        <v/>
      </c>
      <c r="D165" s="39" t="str">
        <f>IF(ISERROR(VLOOKUP(B165,#REF!,3,0)),"",VLOOKUP(B165,#REF!,3,0))</f>
        <v/>
      </c>
      <c r="E165" s="37" t="str">
        <f>IF(ISERROR(VLOOKUP(B165,#REF!,4,0)),"",VLOOKUP(B165,#REF!,4,0))</f>
        <v/>
      </c>
      <c r="F165" s="44" t="str">
        <f>IF(ISERROR(VLOOKUP($B165,#REF!,5,0)),"",VLOOKUP($B165,#REF!,5,0))</f>
        <v/>
      </c>
      <c r="G165" s="17"/>
    </row>
    <row r="166" spans="3:7" ht="24.95" customHeight="1" x14ac:dyDescent="0.25">
      <c r="C166" s="39" t="str">
        <f>IF(ISERROR(VLOOKUP(B166,#REF!,2,0)),"",VLOOKUP(B166,#REF!,2,0))</f>
        <v/>
      </c>
      <c r="D166" s="39" t="str">
        <f>IF(ISERROR(VLOOKUP(B166,#REF!,3,0)),"",VLOOKUP(B166,#REF!,3,0))</f>
        <v/>
      </c>
      <c r="E166" s="37" t="str">
        <f>IF(ISERROR(VLOOKUP(B166,#REF!,4,0)),"",VLOOKUP(B166,#REF!,4,0))</f>
        <v/>
      </c>
      <c r="F166" s="44" t="str">
        <f>IF(ISERROR(VLOOKUP($B166,#REF!,5,0)),"",VLOOKUP($B166,#REF!,5,0))</f>
        <v/>
      </c>
      <c r="G166" s="17"/>
    </row>
    <row r="167" spans="3:7" ht="24.95" customHeight="1" x14ac:dyDescent="0.25">
      <c r="C167" s="39" t="str">
        <f>IF(ISERROR(VLOOKUP(B167,#REF!,2,0)),"",VLOOKUP(B167,#REF!,2,0))</f>
        <v/>
      </c>
      <c r="D167" s="39" t="str">
        <f>IF(ISERROR(VLOOKUP(B167,#REF!,3,0)),"",VLOOKUP(B167,#REF!,3,0))</f>
        <v/>
      </c>
      <c r="E167" s="37" t="str">
        <f>IF(ISERROR(VLOOKUP(B167,#REF!,4,0)),"",VLOOKUP(B167,#REF!,4,0))</f>
        <v/>
      </c>
      <c r="F167" s="44" t="str">
        <f>IF(ISERROR(VLOOKUP($B167,#REF!,5,0)),"",VLOOKUP($B167,#REF!,5,0))</f>
        <v/>
      </c>
      <c r="G167" s="17"/>
    </row>
    <row r="168" spans="3:7" ht="24.95" customHeight="1" x14ac:dyDescent="0.25">
      <c r="C168" s="39" t="str">
        <f>IF(ISERROR(VLOOKUP(B168,#REF!,2,0)),"",VLOOKUP(B168,#REF!,2,0))</f>
        <v/>
      </c>
      <c r="D168" s="39" t="str">
        <f>IF(ISERROR(VLOOKUP(B168,#REF!,3,0)),"",VLOOKUP(B168,#REF!,3,0))</f>
        <v/>
      </c>
      <c r="E168" s="37" t="str">
        <f>IF(ISERROR(VLOOKUP(B168,#REF!,4,0)),"",VLOOKUP(B168,#REF!,4,0))</f>
        <v/>
      </c>
      <c r="F168" s="44" t="str">
        <f>IF(ISERROR(VLOOKUP($B168,#REF!,5,0)),"",VLOOKUP($B168,#REF!,5,0))</f>
        <v/>
      </c>
      <c r="G168" s="17"/>
    </row>
    <row r="169" spans="3:7" ht="24.95" customHeight="1" x14ac:dyDescent="0.25">
      <c r="C169" s="39" t="str">
        <f>IF(ISERROR(VLOOKUP(B169,#REF!,2,0)),"",VLOOKUP(B169,#REF!,2,0))</f>
        <v/>
      </c>
      <c r="D169" s="39" t="str">
        <f>IF(ISERROR(VLOOKUP(B169,#REF!,3,0)),"",VLOOKUP(B169,#REF!,3,0))</f>
        <v/>
      </c>
      <c r="E169" s="37" t="str">
        <f>IF(ISERROR(VLOOKUP(B169,#REF!,4,0)),"",VLOOKUP(B169,#REF!,4,0))</f>
        <v/>
      </c>
      <c r="F169" s="44" t="str">
        <f>IF(ISERROR(VLOOKUP($B169,#REF!,5,0)),"",VLOOKUP($B169,#REF!,5,0))</f>
        <v/>
      </c>
      <c r="G169" s="17"/>
    </row>
    <row r="170" spans="3:7" ht="24.95" customHeight="1" x14ac:dyDescent="0.25">
      <c r="C170" s="39" t="str">
        <f>IF(ISERROR(VLOOKUP(B170,#REF!,2,0)),"",VLOOKUP(B170,#REF!,2,0))</f>
        <v/>
      </c>
      <c r="D170" s="39" t="str">
        <f>IF(ISERROR(VLOOKUP(B170,#REF!,3,0)),"",VLOOKUP(B170,#REF!,3,0))</f>
        <v/>
      </c>
      <c r="E170" s="37" t="str">
        <f>IF(ISERROR(VLOOKUP(B170,#REF!,4,0)),"",VLOOKUP(B170,#REF!,4,0))</f>
        <v/>
      </c>
      <c r="F170" s="44" t="str">
        <f>IF(ISERROR(VLOOKUP($B170,#REF!,5,0)),"",VLOOKUP($B170,#REF!,5,0))</f>
        <v/>
      </c>
      <c r="G170" s="17"/>
    </row>
    <row r="171" spans="3:7" ht="24.95" customHeight="1" x14ac:dyDescent="0.25">
      <c r="C171" s="39" t="str">
        <f>IF(ISERROR(VLOOKUP(B171,#REF!,2,0)),"",VLOOKUP(B171,#REF!,2,0))</f>
        <v/>
      </c>
      <c r="D171" s="39" t="str">
        <f>IF(ISERROR(VLOOKUP(B171,#REF!,3,0)),"",VLOOKUP(B171,#REF!,3,0))</f>
        <v/>
      </c>
      <c r="E171" s="37" t="str">
        <f>IF(ISERROR(VLOOKUP(B171,#REF!,4,0)),"",VLOOKUP(B171,#REF!,4,0))</f>
        <v/>
      </c>
      <c r="F171" s="44" t="str">
        <f>IF(ISERROR(VLOOKUP($B171,#REF!,5,0)),"",VLOOKUP($B171,#REF!,5,0))</f>
        <v/>
      </c>
      <c r="G171" s="17"/>
    </row>
    <row r="172" spans="3:7" ht="24.95" customHeight="1" x14ac:dyDescent="0.25">
      <c r="C172" s="39" t="str">
        <f>IF(ISERROR(VLOOKUP(B172,#REF!,2,0)),"",VLOOKUP(B172,#REF!,2,0))</f>
        <v/>
      </c>
      <c r="D172" s="39" t="str">
        <f>IF(ISERROR(VLOOKUP(B172,#REF!,3,0)),"",VLOOKUP(B172,#REF!,3,0))</f>
        <v/>
      </c>
      <c r="E172" s="37" t="str">
        <f>IF(ISERROR(VLOOKUP(B172,#REF!,4,0)),"",VLOOKUP(B172,#REF!,4,0))</f>
        <v/>
      </c>
      <c r="F172" s="44" t="str">
        <f>IF(ISERROR(VLOOKUP($B172,#REF!,5,0)),"",VLOOKUP($B172,#REF!,5,0))</f>
        <v/>
      </c>
      <c r="G172" s="17"/>
    </row>
    <row r="173" spans="3:7" ht="24.95" customHeight="1" x14ac:dyDescent="0.25">
      <c r="C173" s="39" t="str">
        <f>IF(ISERROR(VLOOKUP(B173,#REF!,2,0)),"",VLOOKUP(B173,#REF!,2,0))</f>
        <v/>
      </c>
      <c r="D173" s="39" t="str">
        <f>IF(ISERROR(VLOOKUP(B173,#REF!,3,0)),"",VLOOKUP(B173,#REF!,3,0))</f>
        <v/>
      </c>
      <c r="E173" s="37" t="str">
        <f>IF(ISERROR(VLOOKUP(B173,#REF!,4,0)),"",VLOOKUP(B173,#REF!,4,0))</f>
        <v/>
      </c>
      <c r="F173" s="44" t="str">
        <f>IF(ISERROR(VLOOKUP($B173,#REF!,5,0)),"",VLOOKUP($B173,#REF!,5,0))</f>
        <v/>
      </c>
      <c r="G173" s="17"/>
    </row>
    <row r="174" spans="3:7" ht="24.95" customHeight="1" x14ac:dyDescent="0.25">
      <c r="C174" s="39" t="str">
        <f>IF(ISERROR(VLOOKUP(B174,#REF!,2,0)),"",VLOOKUP(B174,#REF!,2,0))</f>
        <v/>
      </c>
      <c r="D174" s="39" t="str">
        <f>IF(ISERROR(VLOOKUP(B174,#REF!,3,0)),"",VLOOKUP(B174,#REF!,3,0))</f>
        <v/>
      </c>
      <c r="E174" s="37" t="str">
        <f>IF(ISERROR(VLOOKUP(B174,#REF!,4,0)),"",VLOOKUP(B174,#REF!,4,0))</f>
        <v/>
      </c>
      <c r="F174" s="44" t="str">
        <f>IF(ISERROR(VLOOKUP($B174,#REF!,5,0)),"",VLOOKUP($B174,#REF!,5,0))</f>
        <v/>
      </c>
      <c r="G174" s="17"/>
    </row>
    <row r="175" spans="3:7" ht="24.95" customHeight="1" x14ac:dyDescent="0.25">
      <c r="C175" s="39" t="str">
        <f>IF(ISERROR(VLOOKUP(B175,#REF!,2,0)),"",VLOOKUP(B175,#REF!,2,0))</f>
        <v/>
      </c>
      <c r="D175" s="39" t="str">
        <f>IF(ISERROR(VLOOKUP(B175,#REF!,3,0)),"",VLOOKUP(B175,#REF!,3,0))</f>
        <v/>
      </c>
      <c r="E175" s="37" t="str">
        <f>IF(ISERROR(VLOOKUP(B175,#REF!,4,0)),"",VLOOKUP(B175,#REF!,4,0))</f>
        <v/>
      </c>
      <c r="F175" s="44" t="str">
        <f>IF(ISERROR(VLOOKUP($B175,#REF!,5,0)),"",VLOOKUP($B175,#REF!,5,0))</f>
        <v/>
      </c>
      <c r="G175" s="17"/>
    </row>
    <row r="176" spans="3:7" ht="24.95" customHeight="1" x14ac:dyDescent="0.25">
      <c r="C176" s="39" t="str">
        <f>IF(ISERROR(VLOOKUP(B176,#REF!,2,0)),"",VLOOKUP(B176,#REF!,2,0))</f>
        <v/>
      </c>
      <c r="D176" s="39" t="str">
        <f>IF(ISERROR(VLOOKUP(B176,#REF!,3,0)),"",VLOOKUP(B176,#REF!,3,0))</f>
        <v/>
      </c>
      <c r="E176" s="37" t="str">
        <f>IF(ISERROR(VLOOKUP(B176,#REF!,4,0)),"",VLOOKUP(B176,#REF!,4,0))</f>
        <v/>
      </c>
      <c r="F176" s="44" t="str">
        <f>IF(ISERROR(VLOOKUP($B176,#REF!,5,0)),"",VLOOKUP($B176,#REF!,5,0))</f>
        <v/>
      </c>
      <c r="G176" s="17"/>
    </row>
    <row r="177" spans="3:7" ht="24.95" customHeight="1" x14ac:dyDescent="0.25">
      <c r="C177" s="39" t="str">
        <f>IF(ISERROR(VLOOKUP(B177,#REF!,2,0)),"",VLOOKUP(B177,#REF!,2,0))</f>
        <v/>
      </c>
      <c r="D177" s="39" t="str">
        <f>IF(ISERROR(VLOOKUP(B177,#REF!,3,0)),"",VLOOKUP(B177,#REF!,3,0))</f>
        <v/>
      </c>
      <c r="E177" s="37" t="str">
        <f>IF(ISERROR(VLOOKUP(B177,#REF!,4,0)),"",VLOOKUP(B177,#REF!,4,0))</f>
        <v/>
      </c>
      <c r="F177" s="44" t="str">
        <f>IF(ISERROR(VLOOKUP($B177,#REF!,5,0)),"",VLOOKUP($B177,#REF!,5,0))</f>
        <v/>
      </c>
      <c r="G177" s="17"/>
    </row>
    <row r="178" spans="3:7" ht="24.95" customHeight="1" x14ac:dyDescent="0.25">
      <c r="C178" s="39" t="str">
        <f>IF(ISERROR(VLOOKUP(B178,#REF!,2,0)),"",VLOOKUP(B178,#REF!,2,0))</f>
        <v/>
      </c>
      <c r="D178" s="39" t="str">
        <f>IF(ISERROR(VLOOKUP(B178,#REF!,3,0)),"",VLOOKUP(B178,#REF!,3,0))</f>
        <v/>
      </c>
      <c r="E178" s="37" t="str">
        <f>IF(ISERROR(VLOOKUP(B178,#REF!,4,0)),"",VLOOKUP(B178,#REF!,4,0))</f>
        <v/>
      </c>
      <c r="F178" s="44" t="str">
        <f>IF(ISERROR(VLOOKUP($B178,#REF!,5,0)),"",VLOOKUP($B178,#REF!,5,0))</f>
        <v/>
      </c>
      <c r="G178" s="17"/>
    </row>
    <row r="179" spans="3:7" ht="24.95" customHeight="1" x14ac:dyDescent="0.25">
      <c r="C179" s="39" t="str">
        <f>IF(ISERROR(VLOOKUP(B179,#REF!,2,0)),"",VLOOKUP(B179,#REF!,2,0))</f>
        <v/>
      </c>
      <c r="D179" s="39" t="str">
        <f>IF(ISERROR(VLOOKUP(B179,#REF!,3,0)),"",VLOOKUP(B179,#REF!,3,0))</f>
        <v/>
      </c>
      <c r="E179" s="37" t="str">
        <f>IF(ISERROR(VLOOKUP(B179,#REF!,4,0)),"",VLOOKUP(B179,#REF!,4,0))</f>
        <v/>
      </c>
      <c r="F179" s="44" t="str">
        <f>IF(ISERROR(VLOOKUP($B179,#REF!,5,0)),"",VLOOKUP($B179,#REF!,5,0))</f>
        <v/>
      </c>
      <c r="G179" s="17"/>
    </row>
    <row r="180" spans="3:7" ht="24.95" customHeight="1" x14ac:dyDescent="0.25">
      <c r="C180" s="39" t="str">
        <f>IF(ISERROR(VLOOKUP(B180,#REF!,2,0)),"",VLOOKUP(B180,#REF!,2,0))</f>
        <v/>
      </c>
      <c r="D180" s="39" t="str">
        <f>IF(ISERROR(VLOOKUP(B180,#REF!,3,0)),"",VLOOKUP(B180,#REF!,3,0))</f>
        <v/>
      </c>
      <c r="E180" s="37" t="str">
        <f>IF(ISERROR(VLOOKUP(B180,#REF!,4,0)),"",VLOOKUP(B180,#REF!,4,0))</f>
        <v/>
      </c>
      <c r="F180" s="44" t="str">
        <f>IF(ISERROR(VLOOKUP($B180,#REF!,5,0)),"",VLOOKUP($B180,#REF!,5,0))</f>
        <v/>
      </c>
      <c r="G180" s="17"/>
    </row>
    <row r="181" spans="3:7" ht="24.95" customHeight="1" x14ac:dyDescent="0.25">
      <c r="C181" s="39" t="str">
        <f>IF(ISERROR(VLOOKUP(B181,#REF!,2,0)),"",VLOOKUP(B181,#REF!,2,0))</f>
        <v/>
      </c>
      <c r="D181" s="39" t="str">
        <f>IF(ISERROR(VLOOKUP(B181,#REF!,3,0)),"",VLOOKUP(B181,#REF!,3,0))</f>
        <v/>
      </c>
      <c r="E181" s="37" t="str">
        <f>IF(ISERROR(VLOOKUP(B181,#REF!,4,0)),"",VLOOKUP(B181,#REF!,4,0))</f>
        <v/>
      </c>
      <c r="F181" s="44" t="str">
        <f>IF(ISERROR(VLOOKUP($B181,#REF!,5,0)),"",VLOOKUP($B181,#REF!,5,0))</f>
        <v/>
      </c>
      <c r="G181" s="17"/>
    </row>
    <row r="182" spans="3:7" ht="24.95" customHeight="1" x14ac:dyDescent="0.25">
      <c r="C182" s="39" t="str">
        <f>IF(ISERROR(VLOOKUP(B182,#REF!,2,0)),"",VLOOKUP(B182,#REF!,2,0))</f>
        <v/>
      </c>
      <c r="D182" s="39" t="str">
        <f>IF(ISERROR(VLOOKUP(B182,#REF!,3,0)),"",VLOOKUP(B182,#REF!,3,0))</f>
        <v/>
      </c>
      <c r="E182" s="37" t="str">
        <f>IF(ISERROR(VLOOKUP(B182,#REF!,4,0)),"",VLOOKUP(B182,#REF!,4,0))</f>
        <v/>
      </c>
      <c r="F182" s="44" t="str">
        <f>IF(ISERROR(VLOOKUP($B182,#REF!,5,0)),"",VLOOKUP($B182,#REF!,5,0))</f>
        <v/>
      </c>
      <c r="G182" s="17"/>
    </row>
    <row r="183" spans="3:7" ht="24.95" customHeight="1" x14ac:dyDescent="0.25">
      <c r="C183" s="39" t="str">
        <f>IF(ISERROR(VLOOKUP(B183,#REF!,2,0)),"",VLOOKUP(B183,#REF!,2,0))</f>
        <v/>
      </c>
      <c r="D183" s="39" t="str">
        <f>IF(ISERROR(VLOOKUP(B183,#REF!,3,0)),"",VLOOKUP(B183,#REF!,3,0))</f>
        <v/>
      </c>
      <c r="E183" s="37" t="str">
        <f>IF(ISERROR(VLOOKUP(B183,#REF!,4,0)),"",VLOOKUP(B183,#REF!,4,0))</f>
        <v/>
      </c>
      <c r="F183" s="44" t="str">
        <f>IF(ISERROR(VLOOKUP($B183,#REF!,5,0)),"",VLOOKUP($B183,#REF!,5,0))</f>
        <v/>
      </c>
      <c r="G183" s="17"/>
    </row>
    <row r="184" spans="3:7" ht="24.95" customHeight="1" x14ac:dyDescent="0.25">
      <c r="C184" s="39" t="str">
        <f>IF(ISERROR(VLOOKUP(B184,#REF!,2,0)),"",VLOOKUP(B184,#REF!,2,0))</f>
        <v/>
      </c>
      <c r="D184" s="39" t="str">
        <f>IF(ISERROR(VLOOKUP(B184,#REF!,3,0)),"",VLOOKUP(B184,#REF!,3,0))</f>
        <v/>
      </c>
      <c r="E184" s="37" t="str">
        <f>IF(ISERROR(VLOOKUP(B184,#REF!,4,0)),"",VLOOKUP(B184,#REF!,4,0))</f>
        <v/>
      </c>
      <c r="F184" s="44" t="str">
        <f>IF(ISERROR(VLOOKUP($B184,#REF!,5,0)),"",VLOOKUP($B184,#REF!,5,0))</f>
        <v/>
      </c>
      <c r="G184" s="17"/>
    </row>
    <row r="185" spans="3:7" ht="24.95" customHeight="1" x14ac:dyDescent="0.25">
      <c r="C185" s="39" t="str">
        <f>IF(ISERROR(VLOOKUP(B185,#REF!,2,0)),"",VLOOKUP(B185,#REF!,2,0))</f>
        <v/>
      </c>
      <c r="D185" s="39" t="str">
        <f>IF(ISERROR(VLOOKUP(B185,#REF!,3,0)),"",VLOOKUP(B185,#REF!,3,0))</f>
        <v/>
      </c>
      <c r="E185" s="37" t="str">
        <f>IF(ISERROR(VLOOKUP(B185,#REF!,4,0)),"",VLOOKUP(B185,#REF!,4,0))</f>
        <v/>
      </c>
      <c r="F185" s="44" t="str">
        <f>IF(ISERROR(VLOOKUP($B185,#REF!,5,0)),"",VLOOKUP($B185,#REF!,5,0))</f>
        <v/>
      </c>
      <c r="G185" s="17"/>
    </row>
    <row r="186" spans="3:7" ht="24.95" customHeight="1" x14ac:dyDescent="0.25">
      <c r="C186" s="39" t="str">
        <f>IF(ISERROR(VLOOKUP(B186,#REF!,2,0)),"",VLOOKUP(B186,#REF!,2,0))</f>
        <v/>
      </c>
      <c r="D186" s="39" t="str">
        <f>IF(ISERROR(VLOOKUP(B186,#REF!,3,0)),"",VLOOKUP(B186,#REF!,3,0))</f>
        <v/>
      </c>
      <c r="E186" s="37" t="str">
        <f>IF(ISERROR(VLOOKUP(B186,#REF!,4,0)),"",VLOOKUP(B186,#REF!,4,0))</f>
        <v/>
      </c>
      <c r="F186" s="44" t="str">
        <f>IF(ISERROR(VLOOKUP($B186,#REF!,5,0)),"",VLOOKUP($B186,#REF!,5,0))</f>
        <v/>
      </c>
      <c r="G186" s="17"/>
    </row>
    <row r="187" spans="3:7" ht="24.95" customHeight="1" x14ac:dyDescent="0.25">
      <c r="C187" s="39" t="str">
        <f>IF(ISERROR(VLOOKUP(B187,#REF!,2,0)),"",VLOOKUP(B187,#REF!,2,0))</f>
        <v/>
      </c>
      <c r="D187" s="39" t="str">
        <f>IF(ISERROR(VLOOKUP(B187,#REF!,3,0)),"",VLOOKUP(B187,#REF!,3,0))</f>
        <v/>
      </c>
      <c r="E187" s="37" t="str">
        <f>IF(ISERROR(VLOOKUP(B187,#REF!,4,0)),"",VLOOKUP(B187,#REF!,4,0))</f>
        <v/>
      </c>
      <c r="F187" s="44" t="str">
        <f>IF(ISERROR(VLOOKUP($B187,#REF!,5,0)),"",VLOOKUP($B187,#REF!,5,0))</f>
        <v/>
      </c>
      <c r="G187" s="17"/>
    </row>
    <row r="188" spans="3:7" ht="24.95" customHeight="1" x14ac:dyDescent="0.25">
      <c r="C188" s="39" t="str">
        <f>IF(ISERROR(VLOOKUP(B188,#REF!,2,0)),"",VLOOKUP(B188,#REF!,2,0))</f>
        <v/>
      </c>
      <c r="D188" s="39" t="str">
        <f>IF(ISERROR(VLOOKUP(B188,#REF!,3,0)),"",VLOOKUP(B188,#REF!,3,0))</f>
        <v/>
      </c>
      <c r="E188" s="37" t="str">
        <f>IF(ISERROR(VLOOKUP(B188,#REF!,4,0)),"",VLOOKUP(B188,#REF!,4,0))</f>
        <v/>
      </c>
      <c r="F188" s="44" t="str">
        <f>IF(ISERROR(VLOOKUP($B188,#REF!,5,0)),"",VLOOKUP($B188,#REF!,5,0))</f>
        <v/>
      </c>
      <c r="G188" s="17"/>
    </row>
    <row r="189" spans="3:7" ht="24.95" customHeight="1" x14ac:dyDescent="0.25">
      <c r="C189" s="39" t="str">
        <f>IF(ISERROR(VLOOKUP(B189,#REF!,2,0)),"",VLOOKUP(B189,#REF!,2,0))</f>
        <v/>
      </c>
      <c r="D189" s="39" t="str">
        <f>IF(ISERROR(VLOOKUP(B189,#REF!,3,0)),"",VLOOKUP(B189,#REF!,3,0))</f>
        <v/>
      </c>
      <c r="E189" s="37" t="str">
        <f>IF(ISERROR(VLOOKUP(B189,#REF!,4,0)),"",VLOOKUP(B189,#REF!,4,0))</f>
        <v/>
      </c>
      <c r="F189" s="44" t="str">
        <f>IF(ISERROR(VLOOKUP($B189,#REF!,5,0)),"",VLOOKUP($B189,#REF!,5,0))</f>
        <v/>
      </c>
      <c r="G189" s="17"/>
    </row>
    <row r="190" spans="3:7" ht="24.95" customHeight="1" x14ac:dyDescent="0.25">
      <c r="C190" s="39" t="str">
        <f>IF(ISERROR(VLOOKUP(B190,#REF!,2,0)),"",VLOOKUP(B190,#REF!,2,0))</f>
        <v/>
      </c>
      <c r="D190" s="39" t="str">
        <f>IF(ISERROR(VLOOKUP(B190,#REF!,3,0)),"",VLOOKUP(B190,#REF!,3,0))</f>
        <v/>
      </c>
      <c r="E190" s="37" t="str">
        <f>IF(ISERROR(VLOOKUP(B190,#REF!,4,0)),"",VLOOKUP(B190,#REF!,4,0))</f>
        <v/>
      </c>
      <c r="F190" s="44" t="str">
        <f>IF(ISERROR(VLOOKUP($B190,#REF!,5,0)),"",VLOOKUP($B190,#REF!,5,0))</f>
        <v/>
      </c>
      <c r="G190" s="17"/>
    </row>
    <row r="191" spans="3:7" ht="24.95" customHeight="1" x14ac:dyDescent="0.25">
      <c r="C191" s="39" t="str">
        <f>IF(ISERROR(VLOOKUP(B191,#REF!,2,0)),"",VLOOKUP(B191,#REF!,2,0))</f>
        <v/>
      </c>
      <c r="D191" s="39" t="str">
        <f>IF(ISERROR(VLOOKUP(B191,#REF!,3,0)),"",VLOOKUP(B191,#REF!,3,0))</f>
        <v/>
      </c>
      <c r="E191" s="37" t="str">
        <f>IF(ISERROR(VLOOKUP(B191,#REF!,4,0)),"",VLOOKUP(B191,#REF!,4,0))</f>
        <v/>
      </c>
      <c r="F191" s="44" t="str">
        <f>IF(ISERROR(VLOOKUP($B191,#REF!,5,0)),"",VLOOKUP($B191,#REF!,5,0))</f>
        <v/>
      </c>
      <c r="G191" s="17"/>
    </row>
    <row r="192" spans="3:7" ht="24.95" customHeight="1" x14ac:dyDescent="0.25">
      <c r="C192" s="39" t="str">
        <f>IF(ISERROR(VLOOKUP(B192,#REF!,2,0)),"",VLOOKUP(B192,#REF!,2,0))</f>
        <v/>
      </c>
      <c r="D192" s="39" t="str">
        <f>IF(ISERROR(VLOOKUP(B192,#REF!,3,0)),"",VLOOKUP(B192,#REF!,3,0))</f>
        <v/>
      </c>
      <c r="E192" s="37" t="str">
        <f>IF(ISERROR(VLOOKUP(B192,#REF!,4,0)),"",VLOOKUP(B192,#REF!,4,0))</f>
        <v/>
      </c>
      <c r="F192" s="44" t="str">
        <f>IF(ISERROR(VLOOKUP($B192,#REF!,5,0)),"",VLOOKUP($B192,#REF!,5,0))</f>
        <v/>
      </c>
      <c r="G192" s="17"/>
    </row>
    <row r="193" spans="3:7" ht="24.95" customHeight="1" x14ac:dyDescent="0.25">
      <c r="C193" s="39" t="str">
        <f>IF(ISERROR(VLOOKUP(B193,#REF!,2,0)),"",VLOOKUP(B193,#REF!,2,0))</f>
        <v/>
      </c>
      <c r="D193" s="39" t="str">
        <f>IF(ISERROR(VLOOKUP(B193,#REF!,3,0)),"",VLOOKUP(B193,#REF!,3,0))</f>
        <v/>
      </c>
      <c r="E193" s="37" t="str">
        <f>IF(ISERROR(VLOOKUP(B193,#REF!,4,0)),"",VLOOKUP(B193,#REF!,4,0))</f>
        <v/>
      </c>
      <c r="F193" s="44" t="str">
        <f>IF(ISERROR(VLOOKUP($B193,#REF!,5,0)),"",VLOOKUP($B193,#REF!,5,0))</f>
        <v/>
      </c>
      <c r="G193" s="17"/>
    </row>
    <row r="194" spans="3:7" ht="24.95" customHeight="1" x14ac:dyDescent="0.25">
      <c r="C194" s="39" t="str">
        <f>IF(ISERROR(VLOOKUP(B194,#REF!,2,0)),"",VLOOKUP(B194,#REF!,2,0))</f>
        <v/>
      </c>
      <c r="D194" s="39" t="str">
        <f>IF(ISERROR(VLOOKUP(B194,#REF!,3,0)),"",VLOOKUP(B194,#REF!,3,0))</f>
        <v/>
      </c>
      <c r="E194" s="37" t="str">
        <f>IF(ISERROR(VLOOKUP(B194,#REF!,4,0)),"",VLOOKUP(B194,#REF!,4,0))</f>
        <v/>
      </c>
      <c r="F194" s="44" t="str">
        <f>IF(ISERROR(VLOOKUP($B194,#REF!,5,0)),"",VLOOKUP($B194,#REF!,5,0))</f>
        <v/>
      </c>
      <c r="G194" s="17"/>
    </row>
    <row r="195" spans="3:7" ht="24.95" customHeight="1" x14ac:dyDescent="0.25">
      <c r="C195" s="39" t="str">
        <f>IF(ISERROR(VLOOKUP(B195,#REF!,2,0)),"",VLOOKUP(B195,#REF!,2,0))</f>
        <v/>
      </c>
      <c r="D195" s="39" t="str">
        <f>IF(ISERROR(VLOOKUP(B195,#REF!,3,0)),"",VLOOKUP(B195,#REF!,3,0))</f>
        <v/>
      </c>
      <c r="E195" s="37" t="str">
        <f>IF(ISERROR(VLOOKUP(B195,#REF!,4,0)),"",VLOOKUP(B195,#REF!,4,0))</f>
        <v/>
      </c>
      <c r="F195" s="44" t="str">
        <f>IF(ISERROR(VLOOKUP($B195,#REF!,5,0)),"",VLOOKUP($B195,#REF!,5,0))</f>
        <v/>
      </c>
      <c r="G195" s="17"/>
    </row>
    <row r="196" spans="3:7" ht="24.95" customHeight="1" x14ac:dyDescent="0.25">
      <c r="C196" s="39" t="str">
        <f>IF(ISERROR(VLOOKUP(B196,#REF!,2,0)),"",VLOOKUP(B196,#REF!,2,0))</f>
        <v/>
      </c>
      <c r="D196" s="39" t="str">
        <f>IF(ISERROR(VLOOKUP(B196,#REF!,3,0)),"",VLOOKUP(B196,#REF!,3,0))</f>
        <v/>
      </c>
      <c r="E196" s="37" t="str">
        <f>IF(ISERROR(VLOOKUP(B196,#REF!,4,0)),"",VLOOKUP(B196,#REF!,4,0))</f>
        <v/>
      </c>
      <c r="F196" s="44" t="str">
        <f>IF(ISERROR(VLOOKUP($B196,#REF!,5,0)),"",VLOOKUP($B196,#REF!,5,0))</f>
        <v/>
      </c>
      <c r="G196" s="17"/>
    </row>
    <row r="197" spans="3:7" ht="24.95" customHeight="1" x14ac:dyDescent="0.25">
      <c r="C197" s="39" t="str">
        <f>IF(ISERROR(VLOOKUP(B197,#REF!,2,0)),"",VLOOKUP(B197,#REF!,2,0))</f>
        <v/>
      </c>
      <c r="D197" s="39" t="str">
        <f>IF(ISERROR(VLOOKUP(B197,#REF!,3,0)),"",VLOOKUP(B197,#REF!,3,0))</f>
        <v/>
      </c>
      <c r="E197" s="37" t="str">
        <f>IF(ISERROR(VLOOKUP(B197,#REF!,4,0)),"",VLOOKUP(B197,#REF!,4,0))</f>
        <v/>
      </c>
      <c r="F197" s="44" t="str">
        <f>IF(ISERROR(VLOOKUP($B197,#REF!,5,0)),"",VLOOKUP($B197,#REF!,5,0))</f>
        <v/>
      </c>
      <c r="G197" s="17"/>
    </row>
    <row r="198" spans="3:7" ht="24.95" customHeight="1" x14ac:dyDescent="0.25">
      <c r="C198" s="39" t="str">
        <f>IF(ISERROR(VLOOKUP(B198,#REF!,2,0)),"",VLOOKUP(B198,#REF!,2,0))</f>
        <v/>
      </c>
      <c r="D198" s="39" t="str">
        <f>IF(ISERROR(VLOOKUP(B198,#REF!,3,0)),"",VLOOKUP(B198,#REF!,3,0))</f>
        <v/>
      </c>
      <c r="E198" s="37" t="str">
        <f>IF(ISERROR(VLOOKUP(B198,#REF!,4,0)),"",VLOOKUP(B198,#REF!,4,0))</f>
        <v/>
      </c>
      <c r="F198" s="44" t="str">
        <f>IF(ISERROR(VLOOKUP($B198,#REF!,5,0)),"",VLOOKUP($B198,#REF!,5,0))</f>
        <v/>
      </c>
      <c r="G198" s="17"/>
    </row>
    <row r="199" spans="3:7" ht="24.95" customHeight="1" x14ac:dyDescent="0.25">
      <c r="C199" s="39" t="str">
        <f>IF(ISERROR(VLOOKUP(B199,#REF!,2,0)),"",VLOOKUP(B199,#REF!,2,0))</f>
        <v/>
      </c>
      <c r="D199" s="39" t="str">
        <f>IF(ISERROR(VLOOKUP(B199,#REF!,3,0)),"",VLOOKUP(B199,#REF!,3,0))</f>
        <v/>
      </c>
      <c r="E199" s="37" t="str">
        <f>IF(ISERROR(VLOOKUP(B199,#REF!,4,0)),"",VLOOKUP(B199,#REF!,4,0))</f>
        <v/>
      </c>
      <c r="F199" s="44" t="str">
        <f>IF(ISERROR(VLOOKUP($B199,#REF!,5,0)),"",VLOOKUP($B199,#REF!,5,0))</f>
        <v/>
      </c>
      <c r="G199" s="17"/>
    </row>
  </sheetData>
  <mergeCells count="5">
    <mergeCell ref="A1:G1"/>
    <mergeCell ref="A2:G2"/>
    <mergeCell ref="A3:G3"/>
    <mergeCell ref="A4:C4"/>
    <mergeCell ref="F4:G4"/>
  </mergeCells>
  <conditionalFormatting sqref="B1:B74 B76:B1048576">
    <cfRule type="duplicateValues" dxfId="4" priority="3"/>
    <cfRule type="duplicateValues" dxfId="3" priority="4"/>
  </conditionalFormatting>
  <conditionalFormatting sqref="B75">
    <cfRule type="duplicateValues" dxfId="2" priority="1"/>
    <cfRule type="duplicateValues" dxfId="1" priority="2"/>
  </conditionalFormatting>
  <pageMargins left="0.7" right="0.7" top="0.75" bottom="0.75" header="0.3" footer="0.3"/>
  <pageSetup paperSize="9" scale="83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Normal="100" zoomScaleSheetLayoutView="100" workbookViewId="0">
      <selection activeCell="G6" sqref="G6:G33"/>
    </sheetView>
  </sheetViews>
  <sheetFormatPr defaultRowHeight="15" x14ac:dyDescent="0.25"/>
  <cols>
    <col min="1" max="1" width="6.7109375" customWidth="1"/>
    <col min="2" max="2" width="30.85546875" style="49" customWidth="1"/>
    <col min="3" max="3" width="6.5703125" style="17" customWidth="1"/>
    <col min="4" max="4" width="26.5703125" customWidth="1"/>
    <col min="5" max="5" width="7.7109375" customWidth="1"/>
    <col min="6" max="6" width="10.5703125" customWidth="1"/>
    <col min="7" max="7" width="11.28515625" customWidth="1"/>
  </cols>
  <sheetData>
    <row r="1" spans="1:7" ht="38.25" customHeight="1" x14ac:dyDescent="0.25">
      <c r="A1" s="58" t="str">
        <f>[1]KAPAK!A2</f>
        <v>TÜRKİYE ATLETİZM FEDERASYONU</v>
      </c>
      <c r="B1" s="58"/>
      <c r="C1" s="58"/>
      <c r="D1" s="58"/>
      <c r="E1" s="58"/>
      <c r="F1" s="58"/>
      <c r="G1" s="58"/>
    </row>
    <row r="2" spans="1:7" ht="27" customHeight="1" x14ac:dyDescent="0.25">
      <c r="A2" s="59" t="str">
        <f>[1]KAPAK!B26</f>
        <v>19 MAYIS YARI MARATONU</v>
      </c>
      <c r="B2" s="59"/>
      <c r="C2" s="59"/>
      <c r="D2" s="59"/>
      <c r="E2" s="59"/>
      <c r="F2" s="59"/>
      <c r="G2" s="59"/>
    </row>
    <row r="3" spans="1:7" ht="21" customHeight="1" x14ac:dyDescent="0.25">
      <c r="A3" s="60" t="str">
        <f>[1]KAPAK!B29</f>
        <v>SAMSUN</v>
      </c>
      <c r="B3" s="60"/>
      <c r="C3" s="60"/>
      <c r="D3" s="60"/>
      <c r="E3" s="60"/>
      <c r="F3" s="60"/>
      <c r="G3" s="60"/>
    </row>
    <row r="4" spans="1:7" ht="25.5" customHeight="1" x14ac:dyDescent="0.25">
      <c r="A4" s="15" t="e">
        <f>#REF!</f>
        <v>#REF!</v>
      </c>
      <c r="B4" s="47"/>
      <c r="C4" s="7" t="str">
        <f>[1]KAPAK!B27</f>
        <v>21,100 KM</v>
      </c>
      <c r="D4" s="8"/>
      <c r="E4" s="71" t="str">
        <f>[1]KAPAK!B30</f>
        <v>19 MAYIS 2015 09.10</v>
      </c>
      <c r="F4" s="71"/>
      <c r="G4" s="71"/>
    </row>
    <row r="5" spans="1:7" ht="25.5" x14ac:dyDescent="0.25">
      <c r="A5" s="24" t="s">
        <v>8</v>
      </c>
      <c r="B5" s="48" t="s">
        <v>10</v>
      </c>
      <c r="C5" s="26" t="s">
        <v>2</v>
      </c>
      <c r="D5" s="25" t="s">
        <v>3</v>
      </c>
      <c r="E5" s="25" t="s">
        <v>5</v>
      </c>
      <c r="F5" s="25" t="s">
        <v>9</v>
      </c>
      <c r="G5" s="36" t="s">
        <v>193</v>
      </c>
    </row>
    <row r="6" spans="1:7" x14ac:dyDescent="0.25">
      <c r="A6" s="70">
        <v>1</v>
      </c>
      <c r="B6" s="65" t="s">
        <v>45</v>
      </c>
      <c r="C6" s="40">
        <v>104</v>
      </c>
      <c r="D6" s="41" t="s">
        <v>48</v>
      </c>
      <c r="E6" s="41" t="s">
        <v>14</v>
      </c>
      <c r="F6" s="42">
        <v>4.6678240740740735E-2</v>
      </c>
      <c r="G6" s="55">
        <v>0.14059027777777777</v>
      </c>
    </row>
    <row r="7" spans="1:7" x14ac:dyDescent="0.25">
      <c r="A7" s="62"/>
      <c r="B7" s="65"/>
      <c r="C7" s="34">
        <v>103</v>
      </c>
      <c r="D7" s="29" t="s">
        <v>47</v>
      </c>
      <c r="E7" s="29" t="s">
        <v>14</v>
      </c>
      <c r="F7" s="30">
        <v>4.6689814814814816E-2</v>
      </c>
      <c r="G7" s="56"/>
    </row>
    <row r="8" spans="1:7" x14ac:dyDescent="0.25">
      <c r="A8" s="62"/>
      <c r="B8" s="65"/>
      <c r="C8" s="34">
        <v>101</v>
      </c>
      <c r="D8" s="29" t="s">
        <v>44</v>
      </c>
      <c r="E8" s="29" t="s">
        <v>14</v>
      </c>
      <c r="F8" s="30">
        <v>4.7222222222222221E-2</v>
      </c>
      <c r="G8" s="56"/>
    </row>
    <row r="9" spans="1:7" ht="15.75" thickBot="1" x14ac:dyDescent="0.3">
      <c r="A9" s="63"/>
      <c r="B9" s="66"/>
      <c r="C9" s="35">
        <v>102</v>
      </c>
      <c r="D9" s="31" t="s">
        <v>46</v>
      </c>
      <c r="E9" s="31" t="s">
        <v>14</v>
      </c>
      <c r="F9" s="32">
        <v>4.8935185185185186E-2</v>
      </c>
      <c r="G9" s="57"/>
    </row>
    <row r="10" spans="1:7" x14ac:dyDescent="0.25">
      <c r="A10" s="61">
        <v>2</v>
      </c>
      <c r="B10" s="64" t="s">
        <v>19</v>
      </c>
      <c r="C10" s="33">
        <v>57</v>
      </c>
      <c r="D10" s="27" t="s">
        <v>20</v>
      </c>
      <c r="E10" s="27" t="s">
        <v>14</v>
      </c>
      <c r="F10" s="28">
        <v>4.5277777777777778E-2</v>
      </c>
      <c r="G10" s="55">
        <v>0.1429050925925926</v>
      </c>
    </row>
    <row r="11" spans="1:7" x14ac:dyDescent="0.25">
      <c r="A11" s="62"/>
      <c r="B11" s="65"/>
      <c r="C11" s="34">
        <v>56</v>
      </c>
      <c r="D11" s="29" t="s">
        <v>18</v>
      </c>
      <c r="E11" s="29" t="s">
        <v>14</v>
      </c>
      <c r="F11" s="30">
        <v>4.6967592592592589E-2</v>
      </c>
      <c r="G11" s="56"/>
    </row>
    <row r="12" spans="1:7" x14ac:dyDescent="0.25">
      <c r="A12" s="62"/>
      <c r="B12" s="65"/>
      <c r="C12" s="34">
        <v>59</v>
      </c>
      <c r="D12" s="29" t="s">
        <v>22</v>
      </c>
      <c r="E12" s="29" t="s">
        <v>14</v>
      </c>
      <c r="F12" s="30">
        <v>5.0659722222222224E-2</v>
      </c>
      <c r="G12" s="56"/>
    </row>
    <row r="13" spans="1:7" ht="15.75" thickBot="1" x14ac:dyDescent="0.3">
      <c r="A13" s="63"/>
      <c r="B13" s="66"/>
      <c r="C13" s="35">
        <v>58</v>
      </c>
      <c r="D13" s="31" t="s">
        <v>21</v>
      </c>
      <c r="E13" s="31" t="s">
        <v>14</v>
      </c>
      <c r="F13" s="32">
        <v>5.226851851851852E-2</v>
      </c>
      <c r="G13" s="57"/>
    </row>
    <row r="14" spans="1:7" x14ac:dyDescent="0.25">
      <c r="A14" s="61">
        <v>3</v>
      </c>
      <c r="B14" s="64" t="s">
        <v>50</v>
      </c>
      <c r="C14" s="33">
        <v>110</v>
      </c>
      <c r="D14" s="27" t="s">
        <v>49</v>
      </c>
      <c r="E14" s="27" t="s">
        <v>14</v>
      </c>
      <c r="F14" s="28">
        <v>4.7581018518518516E-2</v>
      </c>
      <c r="G14" s="55">
        <v>0.14666666666666667</v>
      </c>
    </row>
    <row r="15" spans="1:7" x14ac:dyDescent="0.25">
      <c r="A15" s="62"/>
      <c r="B15" s="65"/>
      <c r="C15" s="34">
        <v>112</v>
      </c>
      <c r="D15" s="29" t="s">
        <v>51</v>
      </c>
      <c r="E15" s="29" t="s">
        <v>14</v>
      </c>
      <c r="F15" s="30">
        <v>4.7071759259259265E-2</v>
      </c>
      <c r="G15" s="56"/>
    </row>
    <row r="16" spans="1:7" x14ac:dyDescent="0.25">
      <c r="A16" s="62"/>
      <c r="B16" s="65"/>
      <c r="C16" s="34">
        <v>113</v>
      </c>
      <c r="D16" s="29" t="s">
        <v>183</v>
      </c>
      <c r="E16" s="29" t="s">
        <v>14</v>
      </c>
      <c r="F16" s="30">
        <v>5.2013888888888887E-2</v>
      </c>
      <c r="G16" s="56"/>
    </row>
    <row r="17" spans="1:7" ht="15.75" thickBot="1" x14ac:dyDescent="0.3">
      <c r="A17" s="63"/>
      <c r="B17" s="66"/>
      <c r="C17" s="35">
        <v>114</v>
      </c>
      <c r="D17" s="31" t="s">
        <v>212</v>
      </c>
      <c r="E17" s="31" t="s">
        <v>212</v>
      </c>
      <c r="F17" s="32" t="s">
        <v>212</v>
      </c>
      <c r="G17" s="57"/>
    </row>
    <row r="18" spans="1:7" x14ac:dyDescent="0.25">
      <c r="A18" s="61">
        <v>4</v>
      </c>
      <c r="B18" s="64" t="s">
        <v>38</v>
      </c>
      <c r="C18" s="33">
        <v>90</v>
      </c>
      <c r="D18" s="27" t="s">
        <v>37</v>
      </c>
      <c r="E18" s="27" t="s">
        <v>14</v>
      </c>
      <c r="F18" s="28">
        <v>4.8206018518518523E-2</v>
      </c>
      <c r="G18" s="55">
        <v>0.15394675925925927</v>
      </c>
    </row>
    <row r="19" spans="1:7" x14ac:dyDescent="0.25">
      <c r="A19" s="62"/>
      <c r="B19" s="65"/>
      <c r="C19" s="34">
        <v>92</v>
      </c>
      <c r="D19" s="29" t="s">
        <v>40</v>
      </c>
      <c r="E19" s="29" t="s">
        <v>41</v>
      </c>
      <c r="F19" s="30">
        <v>5.2349537037037042E-2</v>
      </c>
      <c r="G19" s="56"/>
    </row>
    <row r="20" spans="1:7" x14ac:dyDescent="0.25">
      <c r="A20" s="62"/>
      <c r="B20" s="65"/>
      <c r="C20" s="34">
        <v>93</v>
      </c>
      <c r="D20" s="29" t="s">
        <v>43</v>
      </c>
      <c r="E20" s="29" t="s">
        <v>14</v>
      </c>
      <c r="F20" s="30">
        <v>5.3391203703703705E-2</v>
      </c>
      <c r="G20" s="56"/>
    </row>
    <row r="21" spans="1:7" ht="15.75" thickBot="1" x14ac:dyDescent="0.3">
      <c r="A21" s="63"/>
      <c r="B21" s="66"/>
      <c r="C21" s="35">
        <v>91</v>
      </c>
      <c r="D21" s="31" t="s">
        <v>39</v>
      </c>
      <c r="E21" s="31" t="s">
        <v>14</v>
      </c>
      <c r="F21" s="32" t="s">
        <v>212</v>
      </c>
      <c r="G21" s="57"/>
    </row>
    <row r="22" spans="1:7" x14ac:dyDescent="0.25">
      <c r="A22" s="61">
        <v>5</v>
      </c>
      <c r="B22" s="67" t="s">
        <v>31</v>
      </c>
      <c r="C22" s="33">
        <v>61</v>
      </c>
      <c r="D22" s="27" t="s">
        <v>33</v>
      </c>
      <c r="E22" s="27" t="s">
        <v>34</v>
      </c>
      <c r="F22" s="28">
        <v>6.1990740740740735E-2</v>
      </c>
      <c r="G22" s="55">
        <v>0.20550925925925922</v>
      </c>
    </row>
    <row r="23" spans="1:7" x14ac:dyDescent="0.25">
      <c r="A23" s="62"/>
      <c r="B23" s="68"/>
      <c r="C23" s="34">
        <v>60</v>
      </c>
      <c r="D23" s="29" t="s">
        <v>30</v>
      </c>
      <c r="E23" s="29" t="s">
        <v>32</v>
      </c>
      <c r="F23" s="30">
        <v>6.805555555555555E-2</v>
      </c>
      <c r="G23" s="56"/>
    </row>
    <row r="24" spans="1:7" x14ac:dyDescent="0.25">
      <c r="A24" s="62"/>
      <c r="B24" s="68"/>
      <c r="C24" s="34">
        <v>63</v>
      </c>
      <c r="D24" s="29" t="s">
        <v>36</v>
      </c>
      <c r="E24" s="29" t="s">
        <v>34</v>
      </c>
      <c r="F24" s="30">
        <v>7.5462962962962968E-2</v>
      </c>
      <c r="G24" s="56"/>
    </row>
    <row r="25" spans="1:7" ht="15.75" thickBot="1" x14ac:dyDescent="0.3">
      <c r="A25" s="63"/>
      <c r="B25" s="69"/>
      <c r="C25" s="35">
        <v>62</v>
      </c>
      <c r="D25" s="31" t="s">
        <v>35</v>
      </c>
      <c r="E25" s="31" t="s">
        <v>14</v>
      </c>
      <c r="F25" s="32">
        <v>7.8796296296296295E-2</v>
      </c>
      <c r="G25" s="57"/>
    </row>
    <row r="26" spans="1:7" x14ac:dyDescent="0.25">
      <c r="A26" s="72"/>
      <c r="B26" s="64" t="s">
        <v>13</v>
      </c>
      <c r="C26" s="1">
        <v>15</v>
      </c>
      <c r="D26" s="20" t="s">
        <v>17</v>
      </c>
      <c r="E26" s="20" t="s">
        <v>14</v>
      </c>
      <c r="F26" s="21" t="s">
        <v>214</v>
      </c>
      <c r="G26" s="55" t="s">
        <v>217</v>
      </c>
    </row>
    <row r="27" spans="1:7" x14ac:dyDescent="0.25">
      <c r="A27" s="62"/>
      <c r="B27" s="65"/>
      <c r="C27" s="1">
        <v>14</v>
      </c>
      <c r="D27" s="2" t="s">
        <v>16</v>
      </c>
      <c r="E27" s="2" t="s">
        <v>14</v>
      </c>
      <c r="F27" s="22">
        <v>4.9745370370370377E-2</v>
      </c>
      <c r="G27" s="56"/>
    </row>
    <row r="28" spans="1:7" x14ac:dyDescent="0.25">
      <c r="A28" s="62"/>
      <c r="B28" s="65"/>
      <c r="C28" s="1">
        <v>13</v>
      </c>
      <c r="D28" s="2" t="s">
        <v>15</v>
      </c>
      <c r="E28" s="2" t="s">
        <v>14</v>
      </c>
      <c r="F28" s="22" t="s">
        <v>214</v>
      </c>
      <c r="G28" s="56"/>
    </row>
    <row r="29" spans="1:7" ht="15.75" thickBot="1" x14ac:dyDescent="0.3">
      <c r="A29" s="63"/>
      <c r="B29" s="66"/>
      <c r="C29" s="1">
        <v>12</v>
      </c>
      <c r="D29" s="3" t="s">
        <v>12</v>
      </c>
      <c r="E29" s="3" t="s">
        <v>14</v>
      </c>
      <c r="F29" s="23" t="s">
        <v>214</v>
      </c>
      <c r="G29" s="57"/>
    </row>
    <row r="30" spans="1:7" x14ac:dyDescent="0.25">
      <c r="A30" s="61"/>
      <c r="B30" s="67" t="s">
        <v>24</v>
      </c>
      <c r="C30" s="33">
        <v>41</v>
      </c>
      <c r="D30" s="27" t="s">
        <v>23</v>
      </c>
      <c r="E30" s="27" t="s">
        <v>14</v>
      </c>
      <c r="F30" s="28" t="s">
        <v>214</v>
      </c>
      <c r="G30" s="55" t="s">
        <v>214</v>
      </c>
    </row>
    <row r="31" spans="1:7" x14ac:dyDescent="0.25">
      <c r="A31" s="62"/>
      <c r="B31" s="68"/>
      <c r="C31" s="34">
        <v>42</v>
      </c>
      <c r="D31" s="29" t="s">
        <v>25</v>
      </c>
      <c r="E31" s="29" t="s">
        <v>26</v>
      </c>
      <c r="F31" s="30" t="s">
        <v>214</v>
      </c>
      <c r="G31" s="56"/>
    </row>
    <row r="32" spans="1:7" x14ac:dyDescent="0.25">
      <c r="A32" s="62"/>
      <c r="B32" s="68"/>
      <c r="C32" s="34">
        <v>43</v>
      </c>
      <c r="D32" s="29" t="s">
        <v>27</v>
      </c>
      <c r="E32" s="29" t="s">
        <v>28</v>
      </c>
      <c r="F32" s="30" t="s">
        <v>214</v>
      </c>
      <c r="G32" s="56"/>
    </row>
    <row r="33" spans="1:7" ht="15.75" thickBot="1" x14ac:dyDescent="0.3">
      <c r="A33" s="63"/>
      <c r="B33" s="69"/>
      <c r="C33" s="35">
        <v>44</v>
      </c>
      <c r="D33" s="31" t="s">
        <v>29</v>
      </c>
      <c r="E33" s="31" t="s">
        <v>28</v>
      </c>
      <c r="F33" s="32" t="s">
        <v>214</v>
      </c>
      <c r="G33" s="57"/>
    </row>
  </sheetData>
  <sortState ref="C6:F9">
    <sortCondition ref="F26:F29"/>
  </sortState>
  <mergeCells count="25">
    <mergeCell ref="A10:A13"/>
    <mergeCell ref="G6:G9"/>
    <mergeCell ref="G14:G17"/>
    <mergeCell ref="G26:G29"/>
    <mergeCell ref="E4:G4"/>
    <mergeCell ref="G10:G13"/>
    <mergeCell ref="B10:B13"/>
    <mergeCell ref="B26:B29"/>
    <mergeCell ref="A26:A29"/>
    <mergeCell ref="G30:G33"/>
    <mergeCell ref="G22:G25"/>
    <mergeCell ref="G18:G21"/>
    <mergeCell ref="A1:G1"/>
    <mergeCell ref="A2:G2"/>
    <mergeCell ref="A3:G3"/>
    <mergeCell ref="A14:A17"/>
    <mergeCell ref="B14:B17"/>
    <mergeCell ref="A22:A25"/>
    <mergeCell ref="B22:B25"/>
    <mergeCell ref="A18:A21"/>
    <mergeCell ref="B18:B21"/>
    <mergeCell ref="A6:A9"/>
    <mergeCell ref="B6:B9"/>
    <mergeCell ref="A30:A33"/>
    <mergeCell ref="B30:B33"/>
  </mergeCells>
  <conditionalFormatting sqref="B5">
    <cfRule type="duplicateValues" dxfId="0" priority="1" stopIfTrue="1"/>
  </conditionalFormatting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opLeftCell="A4" zoomScaleNormal="100" workbookViewId="0">
      <selection activeCell="H15" sqref="H15"/>
    </sheetView>
  </sheetViews>
  <sheetFormatPr defaultRowHeight="15" x14ac:dyDescent="0.25"/>
  <cols>
    <col min="1" max="1" width="4.42578125" style="37" customWidth="1"/>
    <col min="2" max="2" width="6.140625" style="37" customWidth="1"/>
    <col min="3" max="3" width="26.140625" style="37" customWidth="1"/>
    <col min="4" max="4" width="26.85546875" style="37" customWidth="1"/>
    <col min="5" max="5" width="12.5703125" style="37" customWidth="1"/>
    <col min="6" max="6" width="9.7109375" style="37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73" t="s">
        <v>198</v>
      </c>
      <c r="B4" s="73"/>
      <c r="C4" s="73"/>
      <c r="D4" s="7" t="str">
        <f>[1]KAPAK!B27</f>
        <v>21,100 KM</v>
      </c>
      <c r="E4" s="54"/>
      <c r="F4" s="54"/>
      <c r="G4"/>
    </row>
    <row r="5" spans="1:15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1"/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37">
        <v>94</v>
      </c>
      <c r="C6" s="37" t="s">
        <v>142</v>
      </c>
      <c r="D6" s="37" t="s">
        <v>38</v>
      </c>
      <c r="E6" s="44">
        <v>28347</v>
      </c>
      <c r="F6" s="16">
        <v>5.5474537037037037E-2</v>
      </c>
    </row>
    <row r="7" spans="1:15" ht="24.95" customHeight="1" x14ac:dyDescent="0.25">
      <c r="A7" s="37">
        <v>2</v>
      </c>
      <c r="B7" s="37">
        <v>149</v>
      </c>
      <c r="C7" s="37" t="s">
        <v>203</v>
      </c>
      <c r="D7" s="37" t="s">
        <v>204</v>
      </c>
      <c r="E7" s="44" t="s">
        <v>205</v>
      </c>
      <c r="F7" s="16">
        <v>5.7569444444444444E-2</v>
      </c>
    </row>
    <row r="8" spans="1:15" ht="24.95" customHeight="1" x14ac:dyDescent="0.25">
      <c r="A8" s="37">
        <v>3</v>
      </c>
      <c r="B8" s="37">
        <v>23</v>
      </c>
      <c r="C8" s="37" t="s">
        <v>72</v>
      </c>
      <c r="D8" s="37" t="s">
        <v>0</v>
      </c>
      <c r="E8" s="44" t="s">
        <v>73</v>
      </c>
      <c r="F8" s="16">
        <v>7.1412037037037038E-2</v>
      </c>
    </row>
    <row r="9" spans="1:15" ht="24.95" customHeight="1" x14ac:dyDescent="0.25">
      <c r="A9" s="37">
        <v>4</v>
      </c>
      <c r="B9" s="37">
        <v>17</v>
      </c>
      <c r="C9" s="37" t="s">
        <v>66</v>
      </c>
      <c r="D9" s="37" t="s">
        <v>11</v>
      </c>
      <c r="E9" s="44">
        <v>27892</v>
      </c>
      <c r="F9" s="16">
        <v>7.2361111111111112E-2</v>
      </c>
    </row>
    <row r="10" spans="1:15" ht="24.95" customHeight="1" x14ac:dyDescent="0.25">
      <c r="A10" s="37">
        <v>5</v>
      </c>
      <c r="B10" s="37">
        <v>31</v>
      </c>
      <c r="C10" s="37" t="s">
        <v>218</v>
      </c>
      <c r="D10" s="37" t="s">
        <v>219</v>
      </c>
      <c r="E10" s="44">
        <v>28604</v>
      </c>
      <c r="F10" s="16">
        <v>8.627314814814814E-2</v>
      </c>
    </row>
    <row r="11" spans="1:15" ht="24.95" customHeight="1" x14ac:dyDescent="0.25">
      <c r="A11" s="37">
        <v>6</v>
      </c>
      <c r="B11" s="37">
        <v>106</v>
      </c>
      <c r="C11" s="37" t="s">
        <v>150</v>
      </c>
      <c r="D11" s="37" t="s">
        <v>151</v>
      </c>
      <c r="E11" s="44">
        <v>29109</v>
      </c>
      <c r="F11" s="16">
        <v>8.7210648148148148E-2</v>
      </c>
    </row>
    <row r="12" spans="1:15" ht="24.95" customHeight="1" x14ac:dyDescent="0.25">
      <c r="A12" s="37">
        <v>7</v>
      </c>
      <c r="B12" s="37">
        <v>105</v>
      </c>
      <c r="C12" s="37" t="s">
        <v>149</v>
      </c>
      <c r="D12" s="37" t="s">
        <v>0</v>
      </c>
      <c r="E12" s="44">
        <v>29071</v>
      </c>
      <c r="F12" s="16">
        <v>8.7500000000000008E-2</v>
      </c>
    </row>
    <row r="13" spans="1:15" ht="24.95" customHeight="1" x14ac:dyDescent="0.25">
      <c r="A13" s="37">
        <v>8</v>
      </c>
      <c r="B13" s="37">
        <v>131</v>
      </c>
      <c r="C13" s="37" t="s">
        <v>173</v>
      </c>
      <c r="D13" s="37" t="s">
        <v>0</v>
      </c>
      <c r="E13" s="44">
        <v>28380</v>
      </c>
      <c r="F13" s="16">
        <v>9.0162037037037027E-2</v>
      </c>
    </row>
    <row r="14" spans="1:15" ht="24.95" customHeight="1" x14ac:dyDescent="0.25">
      <c r="B14" s="37">
        <v>25</v>
      </c>
      <c r="C14" s="37" t="s">
        <v>76</v>
      </c>
      <c r="D14" s="37" t="s">
        <v>0</v>
      </c>
      <c r="E14" s="44" t="s">
        <v>77</v>
      </c>
      <c r="F14" s="16" t="s">
        <v>213</v>
      </c>
    </row>
    <row r="15" spans="1:15" ht="24.95" customHeight="1" x14ac:dyDescent="0.25">
      <c r="B15" s="37">
        <v>67</v>
      </c>
      <c r="C15" s="37" t="s">
        <v>109</v>
      </c>
      <c r="D15" s="37" t="s">
        <v>31</v>
      </c>
      <c r="E15" s="44">
        <v>28431</v>
      </c>
      <c r="F15" s="16" t="s">
        <v>214</v>
      </c>
    </row>
    <row r="16" spans="1:15" ht="24.95" customHeight="1" x14ac:dyDescent="0.25">
      <c r="B16" s="37">
        <v>77</v>
      </c>
      <c r="C16" s="37" t="s">
        <v>125</v>
      </c>
      <c r="D16" s="37" t="s">
        <v>91</v>
      </c>
      <c r="E16" s="44">
        <v>28941</v>
      </c>
      <c r="F16" s="45" t="s">
        <v>214</v>
      </c>
    </row>
    <row r="17" spans="2:6" ht="24.95" customHeight="1" x14ac:dyDescent="0.25">
      <c r="B17" s="37">
        <v>81</v>
      </c>
      <c r="C17" s="37" t="s">
        <v>129</v>
      </c>
      <c r="D17" s="37">
        <v>0</v>
      </c>
      <c r="E17" s="44" t="s">
        <v>130</v>
      </c>
      <c r="F17" s="45" t="s">
        <v>214</v>
      </c>
    </row>
    <row r="18" spans="2:6" ht="24.95" customHeight="1" x14ac:dyDescent="0.25">
      <c r="B18" s="37">
        <v>130</v>
      </c>
      <c r="C18" s="37" t="s">
        <v>172</v>
      </c>
      <c r="D18" s="37" t="s">
        <v>0</v>
      </c>
      <c r="E18" s="44">
        <v>28802</v>
      </c>
      <c r="F18" s="16" t="s">
        <v>214</v>
      </c>
    </row>
    <row r="19" spans="2:6" ht="24.95" customHeight="1" x14ac:dyDescent="0.25">
      <c r="E19" s="44"/>
      <c r="F19" s="16"/>
    </row>
    <row r="20" spans="2:6" ht="24.95" customHeight="1" x14ac:dyDescent="0.25">
      <c r="E20" s="44"/>
      <c r="F20" s="16"/>
    </row>
    <row r="21" spans="2:6" ht="24.95" customHeight="1" x14ac:dyDescent="0.25">
      <c r="E21" s="44"/>
      <c r="F21" s="16"/>
    </row>
    <row r="22" spans="2:6" ht="24.95" customHeight="1" x14ac:dyDescent="0.25">
      <c r="E22" s="44"/>
      <c r="F22" s="16"/>
    </row>
    <row r="23" spans="2:6" ht="24.95" customHeight="1" x14ac:dyDescent="0.25">
      <c r="E23" s="44"/>
      <c r="F23" s="16"/>
    </row>
    <row r="24" spans="2:6" ht="24.95" customHeight="1" x14ac:dyDescent="0.25">
      <c r="E24" s="44"/>
    </row>
    <row r="25" spans="2:6" ht="24.95" customHeight="1" x14ac:dyDescent="0.25">
      <c r="E25" s="44"/>
    </row>
    <row r="26" spans="2:6" ht="24.95" customHeight="1" x14ac:dyDescent="0.25">
      <c r="E26" s="44"/>
    </row>
    <row r="27" spans="2:6" ht="24.95" customHeight="1" x14ac:dyDescent="0.25">
      <c r="E27" s="44"/>
    </row>
    <row r="28" spans="2:6" ht="24.95" customHeight="1" x14ac:dyDescent="0.25">
      <c r="E28" s="44"/>
    </row>
    <row r="29" spans="2:6" ht="24.95" customHeight="1" x14ac:dyDescent="0.25">
      <c r="E29" s="44"/>
    </row>
    <row r="30" spans="2:6" ht="24.95" customHeight="1" x14ac:dyDescent="0.25">
      <c r="E30" s="44"/>
    </row>
    <row r="31" spans="2:6" ht="24.95" customHeight="1" x14ac:dyDescent="0.25">
      <c r="E31" s="44"/>
    </row>
    <row r="32" spans="2:6" ht="24.95" customHeight="1" x14ac:dyDescent="0.25">
      <c r="E32" s="44"/>
    </row>
    <row r="33" spans="5:5" ht="24.95" customHeight="1" x14ac:dyDescent="0.25">
      <c r="E33" s="44"/>
    </row>
    <row r="34" spans="5:5" ht="24.95" customHeight="1" x14ac:dyDescent="0.25">
      <c r="E34" s="44"/>
    </row>
    <row r="35" spans="5:5" ht="24.95" customHeight="1" x14ac:dyDescent="0.25">
      <c r="E35" s="44"/>
    </row>
    <row r="36" spans="5:5" ht="24.95" customHeight="1" x14ac:dyDescent="0.25">
      <c r="E36" s="44"/>
    </row>
    <row r="37" spans="5:5" ht="24.95" customHeight="1" x14ac:dyDescent="0.25">
      <c r="E37" s="44"/>
    </row>
    <row r="38" spans="5:5" ht="24.95" customHeight="1" x14ac:dyDescent="0.25">
      <c r="E38" s="44"/>
    </row>
    <row r="39" spans="5:5" ht="24.95" customHeight="1" x14ac:dyDescent="0.25">
      <c r="E39" s="44"/>
    </row>
    <row r="40" spans="5:5" ht="24.95" customHeight="1" x14ac:dyDescent="0.25">
      <c r="E40" s="44"/>
    </row>
    <row r="41" spans="5:5" ht="24.95" customHeight="1" x14ac:dyDescent="0.25">
      <c r="E41" s="44"/>
    </row>
    <row r="42" spans="5:5" ht="24.95" customHeight="1" x14ac:dyDescent="0.25">
      <c r="E42" s="44"/>
    </row>
    <row r="43" spans="5:5" ht="24.95" customHeight="1" x14ac:dyDescent="0.25">
      <c r="E43" s="44"/>
    </row>
    <row r="44" spans="5:5" ht="24.95" customHeight="1" x14ac:dyDescent="0.25">
      <c r="E44" s="44"/>
    </row>
    <row r="45" spans="5:5" ht="24.95" customHeight="1" x14ac:dyDescent="0.25">
      <c r="E45" s="44"/>
    </row>
    <row r="46" spans="5:5" ht="24.95" customHeight="1" x14ac:dyDescent="0.25">
      <c r="E46" s="44"/>
    </row>
    <row r="47" spans="5:5" ht="24.95" customHeight="1" x14ac:dyDescent="0.25">
      <c r="E47" s="44"/>
    </row>
    <row r="48" spans="5:5" ht="24.95" customHeight="1" x14ac:dyDescent="0.25">
      <c r="E48" s="44"/>
    </row>
    <row r="49" spans="5:5" ht="24.95" customHeight="1" x14ac:dyDescent="0.25">
      <c r="E49" s="44"/>
    </row>
    <row r="50" spans="5:5" ht="24.95" customHeight="1" x14ac:dyDescent="0.25">
      <c r="E50" s="44"/>
    </row>
    <row r="51" spans="5:5" ht="24.95" customHeight="1" x14ac:dyDescent="0.25">
      <c r="E51" s="44"/>
    </row>
    <row r="52" spans="5:5" ht="24.95" customHeight="1" x14ac:dyDescent="0.25">
      <c r="E52" s="44"/>
    </row>
    <row r="53" spans="5:5" ht="24.95" customHeight="1" x14ac:dyDescent="0.25">
      <c r="E53" s="44"/>
    </row>
    <row r="54" spans="5:5" ht="24.95" customHeight="1" x14ac:dyDescent="0.25">
      <c r="E54" s="44"/>
    </row>
    <row r="55" spans="5:5" ht="24.95" customHeight="1" x14ac:dyDescent="0.25">
      <c r="E55" s="44"/>
    </row>
    <row r="56" spans="5:5" ht="24.95" customHeight="1" x14ac:dyDescent="0.25">
      <c r="E56" s="44"/>
    </row>
    <row r="57" spans="5:5" ht="24.95" customHeight="1" x14ac:dyDescent="0.25">
      <c r="E57" s="44"/>
    </row>
    <row r="58" spans="5:5" ht="24.95" customHeight="1" x14ac:dyDescent="0.25">
      <c r="E58" s="44"/>
    </row>
    <row r="59" spans="5:5" ht="24.95" customHeight="1" x14ac:dyDescent="0.25">
      <c r="E59" s="44"/>
    </row>
    <row r="60" spans="5:5" ht="24.95" customHeight="1" x14ac:dyDescent="0.25">
      <c r="E60" s="44"/>
    </row>
    <row r="61" spans="5:5" ht="24.95" customHeight="1" x14ac:dyDescent="0.25">
      <c r="E61" s="44"/>
    </row>
    <row r="62" spans="5:5" ht="24.95" customHeight="1" x14ac:dyDescent="0.25">
      <c r="E62" s="44"/>
    </row>
    <row r="63" spans="5:5" ht="24.95" customHeight="1" x14ac:dyDescent="0.25">
      <c r="E63" s="44"/>
    </row>
    <row r="64" spans="5:5" ht="24.95" customHeight="1" x14ac:dyDescent="0.25">
      <c r="E64" s="44"/>
    </row>
    <row r="65" spans="5:5" ht="24.95" customHeight="1" x14ac:dyDescent="0.25">
      <c r="E65" s="44"/>
    </row>
    <row r="66" spans="5:5" ht="24.95" customHeight="1" x14ac:dyDescent="0.25">
      <c r="E66" s="44"/>
    </row>
    <row r="67" spans="5:5" ht="24.95" customHeight="1" x14ac:dyDescent="0.25">
      <c r="E67" s="44"/>
    </row>
    <row r="68" spans="5:5" ht="24.95" customHeight="1" x14ac:dyDescent="0.25">
      <c r="E68" s="44"/>
    </row>
    <row r="69" spans="5:5" ht="24.95" customHeight="1" x14ac:dyDescent="0.25">
      <c r="E69" s="44"/>
    </row>
    <row r="70" spans="5:5" ht="24.95" customHeight="1" x14ac:dyDescent="0.25">
      <c r="E70" s="44"/>
    </row>
    <row r="71" spans="5:5" ht="24.95" customHeight="1" x14ac:dyDescent="0.25">
      <c r="E71" s="44"/>
    </row>
    <row r="72" spans="5:5" ht="24.95" customHeight="1" x14ac:dyDescent="0.25">
      <c r="E72" s="44"/>
    </row>
    <row r="73" spans="5:5" ht="24.95" customHeight="1" x14ac:dyDescent="0.25">
      <c r="E73" s="44"/>
    </row>
    <row r="74" spans="5:5" ht="24.95" customHeight="1" x14ac:dyDescent="0.25">
      <c r="E74" s="44"/>
    </row>
    <row r="75" spans="5:5" ht="24.95" customHeight="1" x14ac:dyDescent="0.25">
      <c r="E75" s="44"/>
    </row>
    <row r="76" spans="5:5" ht="24.95" customHeight="1" x14ac:dyDescent="0.25">
      <c r="E76" s="44"/>
    </row>
    <row r="77" spans="5:5" ht="24.95" customHeight="1" x14ac:dyDescent="0.25">
      <c r="E77" s="44"/>
    </row>
    <row r="78" spans="5:5" ht="24.95" customHeight="1" x14ac:dyDescent="0.25">
      <c r="E78" s="44"/>
    </row>
    <row r="79" spans="5:5" ht="24.95" customHeight="1" x14ac:dyDescent="0.25">
      <c r="E79" s="44"/>
    </row>
    <row r="80" spans="5:5" ht="24.95" customHeight="1" x14ac:dyDescent="0.25">
      <c r="E80" s="44"/>
    </row>
    <row r="81" spans="5:5" ht="24.95" customHeight="1" x14ac:dyDescent="0.25">
      <c r="E81" s="44"/>
    </row>
    <row r="82" spans="5:5" ht="24.95" customHeight="1" x14ac:dyDescent="0.25">
      <c r="E82" s="44"/>
    </row>
    <row r="83" spans="5:5" ht="24.95" customHeight="1" x14ac:dyDescent="0.25">
      <c r="E83" s="44"/>
    </row>
    <row r="84" spans="5:5" ht="24.95" customHeight="1" x14ac:dyDescent="0.25">
      <c r="E84" s="44"/>
    </row>
    <row r="85" spans="5:5" ht="24.95" customHeight="1" x14ac:dyDescent="0.25">
      <c r="E85" s="44"/>
    </row>
    <row r="86" spans="5:5" ht="24.95" customHeight="1" x14ac:dyDescent="0.25">
      <c r="E86" s="44"/>
    </row>
    <row r="87" spans="5:5" ht="24.95" customHeight="1" x14ac:dyDescent="0.25">
      <c r="E87" s="44"/>
    </row>
    <row r="88" spans="5:5" ht="24.95" customHeight="1" x14ac:dyDescent="0.25">
      <c r="E88" s="44"/>
    </row>
    <row r="89" spans="5:5" ht="24.95" customHeight="1" x14ac:dyDescent="0.25">
      <c r="E89" s="44"/>
    </row>
    <row r="90" spans="5:5" ht="24.95" customHeight="1" x14ac:dyDescent="0.25">
      <c r="E90" s="44"/>
    </row>
    <row r="91" spans="5:5" ht="24.95" customHeight="1" x14ac:dyDescent="0.25">
      <c r="E91" s="44"/>
    </row>
    <row r="92" spans="5:5" ht="24.95" customHeight="1" x14ac:dyDescent="0.25">
      <c r="E92" s="44"/>
    </row>
    <row r="93" spans="5:5" ht="24.95" customHeight="1" x14ac:dyDescent="0.25">
      <c r="E93" s="44"/>
    </row>
    <row r="94" spans="5:5" ht="24.95" customHeight="1" x14ac:dyDescent="0.25">
      <c r="E94" s="44"/>
    </row>
    <row r="95" spans="5:5" ht="24.95" customHeight="1" x14ac:dyDescent="0.25">
      <c r="E95" s="44"/>
    </row>
    <row r="96" spans="5:5" ht="24.95" customHeight="1" x14ac:dyDescent="0.25">
      <c r="E96" s="44"/>
    </row>
    <row r="97" spans="5:5" ht="24.95" customHeight="1" x14ac:dyDescent="0.25">
      <c r="E97" s="44"/>
    </row>
    <row r="98" spans="5:5" ht="24.95" customHeight="1" x14ac:dyDescent="0.25">
      <c r="E98" s="44"/>
    </row>
    <row r="99" spans="5:5" ht="24.95" customHeight="1" x14ac:dyDescent="0.25">
      <c r="E99" s="44"/>
    </row>
    <row r="100" spans="5:5" ht="24.95" customHeight="1" x14ac:dyDescent="0.25">
      <c r="E100" s="44"/>
    </row>
    <row r="101" spans="5:5" ht="24.95" customHeight="1" x14ac:dyDescent="0.25">
      <c r="E101" s="44"/>
    </row>
    <row r="102" spans="5:5" ht="24.95" customHeight="1" x14ac:dyDescent="0.25">
      <c r="E102" s="44"/>
    </row>
    <row r="103" spans="5:5" ht="24.95" customHeight="1" x14ac:dyDescent="0.25">
      <c r="E103" s="44"/>
    </row>
    <row r="104" spans="5:5" ht="24.95" customHeight="1" x14ac:dyDescent="0.25">
      <c r="E104" s="44"/>
    </row>
    <row r="105" spans="5:5" ht="24.95" customHeight="1" x14ac:dyDescent="0.25">
      <c r="E105" s="44"/>
    </row>
    <row r="106" spans="5:5" ht="24.95" customHeight="1" x14ac:dyDescent="0.25">
      <c r="E106" s="44"/>
    </row>
    <row r="107" spans="5:5" ht="24.95" customHeight="1" x14ac:dyDescent="0.25">
      <c r="E107" s="44"/>
    </row>
    <row r="108" spans="5:5" ht="24.95" customHeight="1" x14ac:dyDescent="0.25">
      <c r="E108" s="44"/>
    </row>
    <row r="109" spans="5:5" ht="24.95" customHeight="1" x14ac:dyDescent="0.25">
      <c r="E109" s="44"/>
    </row>
    <row r="110" spans="5:5" ht="24.95" customHeight="1" x14ac:dyDescent="0.25">
      <c r="E110" s="44"/>
    </row>
    <row r="111" spans="5:5" ht="24.95" customHeight="1" x14ac:dyDescent="0.25">
      <c r="E111" s="44"/>
    </row>
    <row r="112" spans="5:5" ht="24.95" customHeight="1" x14ac:dyDescent="0.25">
      <c r="E112" s="44"/>
    </row>
    <row r="113" spans="5:5" ht="24.95" customHeight="1" x14ac:dyDescent="0.25">
      <c r="E113" s="44"/>
    </row>
    <row r="114" spans="5:5" ht="24.95" customHeight="1" x14ac:dyDescent="0.25">
      <c r="E114" s="44"/>
    </row>
    <row r="115" spans="5:5" ht="24.95" customHeight="1" x14ac:dyDescent="0.25">
      <c r="E115" s="44"/>
    </row>
    <row r="116" spans="5:5" ht="24.95" customHeight="1" x14ac:dyDescent="0.25">
      <c r="E116" s="44"/>
    </row>
    <row r="117" spans="5:5" ht="24.95" customHeight="1" x14ac:dyDescent="0.25">
      <c r="E117" s="44"/>
    </row>
    <row r="118" spans="5:5" ht="24.95" customHeight="1" x14ac:dyDescent="0.25">
      <c r="E118" s="44"/>
    </row>
    <row r="119" spans="5:5" ht="24.95" customHeight="1" x14ac:dyDescent="0.25">
      <c r="E119" s="44"/>
    </row>
    <row r="120" spans="5:5" ht="24.95" customHeight="1" x14ac:dyDescent="0.25">
      <c r="E120" s="44"/>
    </row>
    <row r="121" spans="5:5" ht="24.95" customHeight="1" x14ac:dyDescent="0.25">
      <c r="E121" s="44"/>
    </row>
    <row r="122" spans="5:5" ht="24.95" customHeight="1" x14ac:dyDescent="0.25">
      <c r="E122" s="44"/>
    </row>
    <row r="123" spans="5:5" ht="24.95" customHeight="1" x14ac:dyDescent="0.25">
      <c r="E123" s="44"/>
    </row>
    <row r="124" spans="5:5" ht="24.95" customHeight="1" x14ac:dyDescent="0.25">
      <c r="E124" s="44"/>
    </row>
    <row r="125" spans="5:5" ht="24.95" customHeight="1" x14ac:dyDescent="0.25">
      <c r="E125" s="44"/>
    </row>
    <row r="126" spans="5:5" ht="24.95" customHeight="1" x14ac:dyDescent="0.25">
      <c r="E126" s="44"/>
    </row>
    <row r="127" spans="5:5" ht="24.95" customHeight="1" x14ac:dyDescent="0.25">
      <c r="E127" s="44"/>
    </row>
    <row r="128" spans="5:5" ht="24.95" customHeight="1" x14ac:dyDescent="0.25">
      <c r="E128" s="44"/>
    </row>
    <row r="129" spans="5:5" ht="24.95" customHeight="1" x14ac:dyDescent="0.25">
      <c r="E129" s="44"/>
    </row>
    <row r="130" spans="5:5" ht="24.95" customHeight="1" x14ac:dyDescent="0.25">
      <c r="E130" s="44"/>
    </row>
    <row r="131" spans="5:5" ht="24.95" customHeight="1" x14ac:dyDescent="0.25">
      <c r="E131" s="44"/>
    </row>
    <row r="132" spans="5:5" ht="24.95" customHeight="1" x14ac:dyDescent="0.25">
      <c r="E132" s="44"/>
    </row>
    <row r="133" spans="5:5" ht="24.95" customHeight="1" x14ac:dyDescent="0.25">
      <c r="E133" s="44"/>
    </row>
    <row r="134" spans="5:5" ht="24.95" customHeight="1" x14ac:dyDescent="0.25">
      <c r="E134" s="44"/>
    </row>
    <row r="135" spans="5:5" ht="24.95" customHeight="1" x14ac:dyDescent="0.25">
      <c r="E135" s="44"/>
    </row>
    <row r="136" spans="5:5" ht="24.95" customHeight="1" x14ac:dyDescent="0.25">
      <c r="E136" s="44"/>
    </row>
    <row r="137" spans="5:5" ht="24.95" customHeight="1" x14ac:dyDescent="0.25">
      <c r="E137" s="44"/>
    </row>
    <row r="138" spans="5:5" ht="24.95" customHeight="1" x14ac:dyDescent="0.25">
      <c r="E138" s="44"/>
    </row>
    <row r="139" spans="5:5" ht="24.95" customHeight="1" x14ac:dyDescent="0.25">
      <c r="E139" s="44"/>
    </row>
    <row r="140" spans="5:5" ht="24.95" customHeight="1" x14ac:dyDescent="0.25">
      <c r="E140" s="44"/>
    </row>
    <row r="141" spans="5:5" ht="24.95" customHeight="1" x14ac:dyDescent="0.25">
      <c r="E141" s="44"/>
    </row>
    <row r="142" spans="5:5" ht="24.95" customHeight="1" x14ac:dyDescent="0.25">
      <c r="E142" s="44"/>
    </row>
    <row r="143" spans="5:5" ht="24.95" customHeight="1" x14ac:dyDescent="0.25">
      <c r="E143" s="44"/>
    </row>
    <row r="144" spans="5:5" ht="24.95" customHeight="1" x14ac:dyDescent="0.25">
      <c r="E144" s="44"/>
    </row>
    <row r="145" spans="5:5" ht="24.95" customHeight="1" x14ac:dyDescent="0.25">
      <c r="E145" s="44"/>
    </row>
    <row r="146" spans="5:5" ht="24.95" customHeight="1" x14ac:dyDescent="0.25">
      <c r="E146" s="44"/>
    </row>
    <row r="147" spans="5:5" ht="24.95" customHeight="1" x14ac:dyDescent="0.25">
      <c r="E147" s="44"/>
    </row>
    <row r="148" spans="5:5" ht="24.95" customHeight="1" x14ac:dyDescent="0.25">
      <c r="E148" s="44"/>
    </row>
    <row r="149" spans="5:5" ht="24.95" customHeight="1" x14ac:dyDescent="0.25">
      <c r="E149" s="44"/>
    </row>
    <row r="150" spans="5:5" ht="24.95" customHeight="1" x14ac:dyDescent="0.25">
      <c r="E150" s="44"/>
    </row>
    <row r="151" spans="5:5" ht="24.95" customHeight="1" x14ac:dyDescent="0.25">
      <c r="E151" s="44"/>
    </row>
    <row r="152" spans="5:5" ht="24.95" customHeight="1" x14ac:dyDescent="0.25">
      <c r="E152" s="44"/>
    </row>
    <row r="153" spans="5:5" ht="24.95" customHeight="1" x14ac:dyDescent="0.25">
      <c r="E153" s="44"/>
    </row>
    <row r="154" spans="5:5" ht="24.95" customHeight="1" x14ac:dyDescent="0.25">
      <c r="E154" s="44"/>
    </row>
    <row r="155" spans="5:5" ht="24.95" customHeight="1" x14ac:dyDescent="0.25">
      <c r="E155" s="44"/>
    </row>
    <row r="156" spans="5:5" ht="24.95" customHeight="1" x14ac:dyDescent="0.25">
      <c r="E156" s="44"/>
    </row>
    <row r="157" spans="5:5" ht="24.95" customHeight="1" x14ac:dyDescent="0.25">
      <c r="E157" s="44"/>
    </row>
    <row r="158" spans="5:5" ht="24.95" customHeight="1" x14ac:dyDescent="0.25">
      <c r="E158" s="44"/>
    </row>
    <row r="159" spans="5:5" ht="24.95" customHeight="1" x14ac:dyDescent="0.25">
      <c r="E159" s="44"/>
    </row>
    <row r="160" spans="5:5" ht="24.95" customHeight="1" x14ac:dyDescent="0.25">
      <c r="E160" s="44"/>
    </row>
    <row r="161" spans="5:5" ht="24.95" customHeight="1" x14ac:dyDescent="0.25">
      <c r="E161" s="44"/>
    </row>
    <row r="162" spans="5:5" ht="24.95" customHeight="1" x14ac:dyDescent="0.25">
      <c r="E162" s="44"/>
    </row>
    <row r="163" spans="5:5" ht="24.95" customHeight="1" x14ac:dyDescent="0.25">
      <c r="E163" s="44"/>
    </row>
    <row r="164" spans="5:5" ht="24.95" customHeight="1" x14ac:dyDescent="0.25">
      <c r="E164" s="44"/>
    </row>
    <row r="165" spans="5:5" ht="24.95" customHeight="1" x14ac:dyDescent="0.25">
      <c r="E165" s="44"/>
    </row>
    <row r="166" spans="5:5" ht="24.95" customHeight="1" x14ac:dyDescent="0.25">
      <c r="E166" s="44"/>
    </row>
    <row r="167" spans="5:5" ht="24.95" customHeight="1" x14ac:dyDescent="0.25">
      <c r="E167" s="44"/>
    </row>
    <row r="168" spans="5:5" ht="24.95" customHeight="1" x14ac:dyDescent="0.25">
      <c r="E168" s="44"/>
    </row>
    <row r="169" spans="5:5" ht="24.95" customHeight="1" x14ac:dyDescent="0.25">
      <c r="E169" s="44"/>
    </row>
    <row r="170" spans="5:5" ht="24.95" customHeight="1" x14ac:dyDescent="0.25">
      <c r="E170" s="44"/>
    </row>
    <row r="171" spans="5:5" ht="24.95" customHeight="1" x14ac:dyDescent="0.25">
      <c r="E171" s="44"/>
    </row>
    <row r="172" spans="5:5" ht="24.95" customHeight="1" x14ac:dyDescent="0.25">
      <c r="E172" s="44"/>
    </row>
    <row r="173" spans="5:5" ht="24.95" customHeight="1" x14ac:dyDescent="0.25">
      <c r="E173" s="44"/>
    </row>
    <row r="174" spans="5:5" ht="24.95" customHeight="1" x14ac:dyDescent="0.25">
      <c r="E174" s="44"/>
    </row>
    <row r="175" spans="5:5" ht="24.95" customHeight="1" x14ac:dyDescent="0.25">
      <c r="E175" s="44"/>
    </row>
    <row r="176" spans="5:5" ht="24.95" customHeight="1" x14ac:dyDescent="0.25">
      <c r="E176" s="44"/>
    </row>
    <row r="177" spans="5:5" ht="24.95" customHeight="1" x14ac:dyDescent="0.25">
      <c r="E177" s="44"/>
    </row>
    <row r="178" spans="5:5" ht="24.95" customHeight="1" x14ac:dyDescent="0.25">
      <c r="E178" s="44"/>
    </row>
    <row r="179" spans="5:5" ht="24.95" customHeight="1" x14ac:dyDescent="0.25">
      <c r="E179" s="44"/>
    </row>
    <row r="180" spans="5:5" ht="24.95" customHeight="1" x14ac:dyDescent="0.25">
      <c r="E180" s="44"/>
    </row>
    <row r="181" spans="5:5" ht="24.95" customHeight="1" x14ac:dyDescent="0.25">
      <c r="E181" s="44"/>
    </row>
    <row r="182" spans="5:5" ht="24.95" customHeight="1" x14ac:dyDescent="0.25">
      <c r="E182" s="44"/>
    </row>
    <row r="183" spans="5:5" ht="24.95" customHeight="1" x14ac:dyDescent="0.25">
      <c r="E183" s="44"/>
    </row>
    <row r="184" spans="5:5" ht="24.95" customHeight="1" x14ac:dyDescent="0.25">
      <c r="E184" s="44"/>
    </row>
    <row r="185" spans="5:5" ht="24.95" customHeight="1" x14ac:dyDescent="0.25">
      <c r="E185" s="44"/>
    </row>
    <row r="186" spans="5:5" ht="24.95" customHeight="1" x14ac:dyDescent="0.25">
      <c r="E186" s="44"/>
    </row>
    <row r="187" spans="5:5" ht="24.95" customHeight="1" x14ac:dyDescent="0.25">
      <c r="E187" s="44"/>
    </row>
    <row r="188" spans="5:5" ht="24.95" customHeight="1" x14ac:dyDescent="0.25">
      <c r="E188" s="44"/>
    </row>
    <row r="189" spans="5:5" ht="24.95" customHeight="1" x14ac:dyDescent="0.25">
      <c r="E189" s="44"/>
    </row>
    <row r="190" spans="5:5" ht="24.95" customHeight="1" x14ac:dyDescent="0.25">
      <c r="E190" s="44"/>
    </row>
    <row r="191" spans="5:5" ht="24.95" customHeight="1" x14ac:dyDescent="0.25">
      <c r="E191" s="44"/>
    </row>
    <row r="192" spans="5:5" ht="24.95" customHeight="1" x14ac:dyDescent="0.25">
      <c r="E192" s="44"/>
    </row>
    <row r="193" spans="5:5" ht="24.95" customHeight="1" x14ac:dyDescent="0.25">
      <c r="E193" s="44"/>
    </row>
    <row r="194" spans="5:5" ht="24.95" customHeight="1" x14ac:dyDescent="0.25">
      <c r="E194" s="44"/>
    </row>
    <row r="195" spans="5:5" ht="24.95" customHeight="1" x14ac:dyDescent="0.25">
      <c r="E195" s="44"/>
    </row>
    <row r="196" spans="5:5" ht="24.95" customHeight="1" x14ac:dyDescent="0.25">
      <c r="E196" s="44"/>
    </row>
    <row r="197" spans="5:5" ht="24.95" customHeight="1" x14ac:dyDescent="0.25">
      <c r="E197" s="44"/>
    </row>
    <row r="198" spans="5:5" ht="24.95" customHeight="1" x14ac:dyDescent="0.25">
      <c r="E198" s="44"/>
    </row>
    <row r="199" spans="5:5" ht="24.95" customHeight="1" x14ac:dyDescent="0.25">
      <c r="E199" s="44"/>
    </row>
    <row r="200" spans="5:5" ht="24.95" customHeight="1" x14ac:dyDescent="0.25">
      <c r="E200" s="44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view="pageBreakPreview" zoomScaleNormal="100" zoomScaleSheetLayoutView="100" workbookViewId="0">
      <selection activeCell="I5" sqref="I5"/>
    </sheetView>
  </sheetViews>
  <sheetFormatPr defaultRowHeight="15" x14ac:dyDescent="0.25"/>
  <cols>
    <col min="1" max="1" width="4.42578125" style="37" customWidth="1"/>
    <col min="2" max="2" width="6.140625" style="37" customWidth="1"/>
    <col min="3" max="3" width="26.140625" style="38" customWidth="1"/>
    <col min="4" max="4" width="26.85546875" style="38" customWidth="1"/>
    <col min="5" max="5" width="12.5703125" style="37" customWidth="1"/>
    <col min="6" max="6" width="9.7109375" style="37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73" t="s">
        <v>199</v>
      </c>
      <c r="B4" s="73"/>
      <c r="C4" s="73"/>
      <c r="D4" s="43" t="str">
        <f>[1]KAPAK!B27</f>
        <v>21,100 KM</v>
      </c>
      <c r="E4" s="54"/>
      <c r="F4" s="54"/>
      <c r="G4"/>
    </row>
    <row r="5" spans="1:15" s="12" customFormat="1" ht="25.5" x14ac:dyDescent="0.25">
      <c r="A5" s="9" t="s">
        <v>1</v>
      </c>
      <c r="B5" s="10" t="s">
        <v>2</v>
      </c>
      <c r="C5" s="46" t="s">
        <v>3</v>
      </c>
      <c r="D5" s="46" t="s">
        <v>4</v>
      </c>
      <c r="E5" s="11"/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37">
        <v>92</v>
      </c>
      <c r="C6" s="38" t="s">
        <v>40</v>
      </c>
      <c r="D6" s="38" t="s">
        <v>38</v>
      </c>
      <c r="E6" s="44" t="s">
        <v>42</v>
      </c>
      <c r="F6" s="16">
        <v>5.2349537037037042E-2</v>
      </c>
    </row>
    <row r="7" spans="1:15" ht="24.95" customHeight="1" x14ac:dyDescent="0.25">
      <c r="A7" s="37">
        <v>2</v>
      </c>
      <c r="B7" s="37">
        <v>99</v>
      </c>
      <c r="C7" s="38" t="s">
        <v>147</v>
      </c>
      <c r="D7" s="38" t="s">
        <v>216</v>
      </c>
      <c r="E7" s="44">
        <v>1974</v>
      </c>
      <c r="F7" s="16">
        <v>5.2766203703703697E-2</v>
      </c>
    </row>
    <row r="8" spans="1:15" ht="24.95" customHeight="1" x14ac:dyDescent="0.25">
      <c r="A8" s="37">
        <v>3</v>
      </c>
      <c r="B8" s="37">
        <v>138</v>
      </c>
      <c r="C8" s="38" t="s">
        <v>182</v>
      </c>
      <c r="D8" s="38" t="s">
        <v>50</v>
      </c>
      <c r="E8" s="44" t="s">
        <v>215</v>
      </c>
      <c r="F8" s="16">
        <v>5.6759259259259259E-2</v>
      </c>
    </row>
    <row r="9" spans="1:15" ht="24.95" customHeight="1" x14ac:dyDescent="0.25">
      <c r="A9" s="37">
        <v>4</v>
      </c>
      <c r="B9" s="37">
        <v>60</v>
      </c>
      <c r="C9" s="38" t="s">
        <v>30</v>
      </c>
      <c r="D9" s="38" t="s">
        <v>31</v>
      </c>
      <c r="E9" s="44">
        <v>26230</v>
      </c>
      <c r="F9" s="16">
        <v>6.805555555555555E-2</v>
      </c>
    </row>
    <row r="10" spans="1:15" ht="24.95" customHeight="1" x14ac:dyDescent="0.25">
      <c r="A10" s="37">
        <v>5</v>
      </c>
      <c r="B10" s="37">
        <v>133</v>
      </c>
      <c r="C10" s="38" t="s">
        <v>175</v>
      </c>
      <c r="D10" s="38" t="s">
        <v>0</v>
      </c>
      <c r="E10" s="44">
        <v>27023</v>
      </c>
      <c r="F10" s="16">
        <v>7.778935185185186E-2</v>
      </c>
    </row>
    <row r="11" spans="1:15" ht="24.95" customHeight="1" x14ac:dyDescent="0.25">
      <c r="A11" s="37">
        <v>6</v>
      </c>
      <c r="B11" s="37">
        <v>87</v>
      </c>
      <c r="C11" s="38" t="s">
        <v>138</v>
      </c>
      <c r="D11" s="38">
        <v>0</v>
      </c>
      <c r="E11" s="44">
        <v>27507</v>
      </c>
      <c r="F11" s="16">
        <v>8.0474537037037039E-2</v>
      </c>
    </row>
    <row r="12" spans="1:15" ht="24.95" customHeight="1" x14ac:dyDescent="0.25">
      <c r="A12" s="37">
        <v>7</v>
      </c>
      <c r="B12" s="37">
        <v>68</v>
      </c>
      <c r="C12" s="38" t="s">
        <v>110</v>
      </c>
      <c r="D12" s="38" t="s">
        <v>31</v>
      </c>
      <c r="E12" s="44">
        <v>26177</v>
      </c>
      <c r="F12" s="16">
        <v>8.1099537037037039E-2</v>
      </c>
    </row>
    <row r="13" spans="1:15" ht="24.95" customHeight="1" x14ac:dyDescent="0.25">
      <c r="B13" s="37">
        <v>27</v>
      </c>
      <c r="C13" s="38" t="s">
        <v>80</v>
      </c>
      <c r="D13" s="38" t="s">
        <v>0</v>
      </c>
      <c r="E13" s="44" t="s">
        <v>81</v>
      </c>
      <c r="F13" s="16">
        <v>8.2743055555555556E-2</v>
      </c>
    </row>
    <row r="14" spans="1:15" ht="24.95" customHeight="1" x14ac:dyDescent="0.25">
      <c r="B14" s="37">
        <v>29</v>
      </c>
      <c r="C14" s="38" t="s">
        <v>84</v>
      </c>
      <c r="D14" s="38" t="s">
        <v>0</v>
      </c>
      <c r="E14" s="44" t="s">
        <v>85</v>
      </c>
      <c r="F14" s="16" t="s">
        <v>214</v>
      </c>
    </row>
    <row r="15" spans="1:15" ht="24.95" customHeight="1" x14ac:dyDescent="0.25">
      <c r="B15" s="37">
        <v>89</v>
      </c>
      <c r="C15" s="38" t="s">
        <v>140</v>
      </c>
      <c r="D15" s="38" t="s">
        <v>141</v>
      </c>
      <c r="E15" s="44">
        <v>27657</v>
      </c>
      <c r="F15" s="16" t="s">
        <v>214</v>
      </c>
    </row>
    <row r="16" spans="1:15" ht="24.95" customHeight="1" x14ac:dyDescent="0.25">
      <c r="B16" s="37">
        <v>120</v>
      </c>
      <c r="C16" s="38" t="s">
        <v>140</v>
      </c>
      <c r="D16" s="38" t="s">
        <v>141</v>
      </c>
      <c r="E16" s="44">
        <v>27657</v>
      </c>
      <c r="F16" s="45" t="s">
        <v>214</v>
      </c>
    </row>
    <row r="17" spans="2:6" ht="24.95" customHeight="1" x14ac:dyDescent="0.25">
      <c r="B17" s="37">
        <v>132</v>
      </c>
      <c r="C17" s="38" t="s">
        <v>174</v>
      </c>
      <c r="D17" s="38" t="s">
        <v>0</v>
      </c>
      <c r="E17" s="44">
        <v>26146</v>
      </c>
      <c r="F17" s="45" t="s">
        <v>214</v>
      </c>
    </row>
    <row r="18" spans="2:6" ht="24.95" customHeight="1" x14ac:dyDescent="0.25">
      <c r="B18" s="37">
        <v>141</v>
      </c>
      <c r="C18" s="38" t="s">
        <v>186</v>
      </c>
      <c r="D18" s="38" t="s">
        <v>53</v>
      </c>
      <c r="E18" s="44">
        <v>27585</v>
      </c>
      <c r="F18" s="16" t="s">
        <v>214</v>
      </c>
    </row>
    <row r="19" spans="2:6" ht="24.95" customHeight="1" x14ac:dyDescent="0.25">
      <c r="E19" s="44"/>
      <c r="F19" s="16"/>
    </row>
    <row r="20" spans="2:6" ht="24.95" customHeight="1" x14ac:dyDescent="0.25">
      <c r="E20" s="44"/>
      <c r="F20" s="16"/>
    </row>
    <row r="21" spans="2:6" ht="24.95" customHeight="1" x14ac:dyDescent="0.25">
      <c r="E21" s="44"/>
      <c r="F21" s="16"/>
    </row>
    <row r="22" spans="2:6" ht="24.95" customHeight="1" x14ac:dyDescent="0.25">
      <c r="E22" s="44"/>
      <c r="F22" s="16"/>
    </row>
    <row r="23" spans="2:6" ht="24.95" customHeight="1" x14ac:dyDescent="0.25">
      <c r="E23" s="44"/>
      <c r="F23" s="16"/>
    </row>
    <row r="24" spans="2:6" ht="24.95" customHeight="1" x14ac:dyDescent="0.25">
      <c r="E24" s="44"/>
    </row>
    <row r="25" spans="2:6" ht="24.95" customHeight="1" x14ac:dyDescent="0.25">
      <c r="E25" s="44"/>
    </row>
    <row r="26" spans="2:6" ht="24.95" customHeight="1" x14ac:dyDescent="0.25">
      <c r="E26" s="44"/>
    </row>
    <row r="27" spans="2:6" ht="24.95" customHeight="1" x14ac:dyDescent="0.25">
      <c r="E27" s="44"/>
    </row>
    <row r="28" spans="2:6" ht="24.95" customHeight="1" x14ac:dyDescent="0.25">
      <c r="E28" s="44"/>
    </row>
    <row r="29" spans="2:6" ht="24.95" customHeight="1" x14ac:dyDescent="0.25">
      <c r="E29" s="44"/>
    </row>
    <row r="30" spans="2:6" ht="24.95" customHeight="1" x14ac:dyDescent="0.25">
      <c r="E30" s="44"/>
    </row>
    <row r="31" spans="2:6" ht="24.95" customHeight="1" x14ac:dyDescent="0.25">
      <c r="E31" s="44"/>
    </row>
    <row r="32" spans="2:6" ht="24.95" customHeight="1" x14ac:dyDescent="0.25">
      <c r="E32" s="44"/>
    </row>
    <row r="33" spans="5:5" ht="24.95" customHeight="1" x14ac:dyDescent="0.25">
      <c r="E33" s="44"/>
    </row>
    <row r="34" spans="5:5" ht="24.95" customHeight="1" x14ac:dyDescent="0.25">
      <c r="E34" s="44"/>
    </row>
    <row r="35" spans="5:5" ht="24.95" customHeight="1" x14ac:dyDescent="0.25">
      <c r="E35" s="44"/>
    </row>
    <row r="36" spans="5:5" ht="24.95" customHeight="1" x14ac:dyDescent="0.25">
      <c r="E36" s="44"/>
    </row>
    <row r="37" spans="5:5" ht="24.95" customHeight="1" x14ac:dyDescent="0.25">
      <c r="E37" s="44"/>
    </row>
    <row r="38" spans="5:5" ht="24.95" customHeight="1" x14ac:dyDescent="0.25">
      <c r="E38" s="44"/>
    </row>
    <row r="39" spans="5:5" ht="24.95" customHeight="1" x14ac:dyDescent="0.25">
      <c r="E39" s="44"/>
    </row>
    <row r="40" spans="5:5" ht="24.95" customHeight="1" x14ac:dyDescent="0.25">
      <c r="E40" s="44"/>
    </row>
    <row r="41" spans="5:5" ht="24.95" customHeight="1" x14ac:dyDescent="0.25">
      <c r="E41" s="44"/>
    </row>
    <row r="42" spans="5:5" ht="24.95" customHeight="1" x14ac:dyDescent="0.25">
      <c r="E42" s="44"/>
    </row>
    <row r="43" spans="5:5" ht="24.95" customHeight="1" x14ac:dyDescent="0.25">
      <c r="E43" s="44"/>
    </row>
    <row r="44" spans="5:5" ht="24.95" customHeight="1" x14ac:dyDescent="0.25">
      <c r="E44" s="44"/>
    </row>
    <row r="45" spans="5:5" ht="24.95" customHeight="1" x14ac:dyDescent="0.25">
      <c r="E45" s="44"/>
    </row>
    <row r="46" spans="5:5" ht="24.95" customHeight="1" x14ac:dyDescent="0.25">
      <c r="E46" s="44"/>
    </row>
    <row r="47" spans="5:5" ht="24.95" customHeight="1" x14ac:dyDescent="0.25">
      <c r="E47" s="44"/>
    </row>
    <row r="48" spans="5:5" ht="24.95" customHeight="1" x14ac:dyDescent="0.25">
      <c r="E48" s="44"/>
    </row>
    <row r="49" spans="5:5" ht="24.95" customHeight="1" x14ac:dyDescent="0.25">
      <c r="E49" s="44"/>
    </row>
    <row r="50" spans="5:5" ht="24.95" customHeight="1" x14ac:dyDescent="0.25">
      <c r="E50" s="44"/>
    </row>
    <row r="51" spans="5:5" ht="24.95" customHeight="1" x14ac:dyDescent="0.25">
      <c r="E51" s="44"/>
    </row>
    <row r="52" spans="5:5" ht="24.95" customHeight="1" x14ac:dyDescent="0.25">
      <c r="E52" s="44"/>
    </row>
    <row r="53" spans="5:5" ht="24.95" customHeight="1" x14ac:dyDescent="0.25">
      <c r="E53" s="44"/>
    </row>
    <row r="54" spans="5:5" ht="24.95" customHeight="1" x14ac:dyDescent="0.25">
      <c r="E54" s="44"/>
    </row>
    <row r="55" spans="5:5" ht="24.95" customHeight="1" x14ac:dyDescent="0.25">
      <c r="E55" s="44"/>
    </row>
    <row r="56" spans="5:5" ht="24.95" customHeight="1" x14ac:dyDescent="0.25">
      <c r="E56" s="44"/>
    </row>
    <row r="57" spans="5:5" ht="24.95" customHeight="1" x14ac:dyDescent="0.25">
      <c r="E57" s="44"/>
    </row>
    <row r="58" spans="5:5" ht="24.95" customHeight="1" x14ac:dyDescent="0.25">
      <c r="E58" s="44"/>
    </row>
    <row r="59" spans="5:5" ht="24.95" customHeight="1" x14ac:dyDescent="0.25">
      <c r="E59" s="44"/>
    </row>
    <row r="60" spans="5:5" ht="24.95" customHeight="1" x14ac:dyDescent="0.25">
      <c r="E60" s="44"/>
    </row>
    <row r="61" spans="5:5" ht="24.95" customHeight="1" x14ac:dyDescent="0.25">
      <c r="E61" s="44"/>
    </row>
    <row r="62" spans="5:5" ht="24.95" customHeight="1" x14ac:dyDescent="0.25">
      <c r="E62" s="44"/>
    </row>
    <row r="63" spans="5:5" ht="24.95" customHeight="1" x14ac:dyDescent="0.25">
      <c r="E63" s="44"/>
    </row>
    <row r="64" spans="5:5" ht="24.95" customHeight="1" x14ac:dyDescent="0.25">
      <c r="E64" s="44"/>
    </row>
    <row r="65" spans="5:5" ht="24.95" customHeight="1" x14ac:dyDescent="0.25">
      <c r="E65" s="44"/>
    </row>
    <row r="66" spans="5:5" ht="24.95" customHeight="1" x14ac:dyDescent="0.25">
      <c r="E66" s="44"/>
    </row>
    <row r="67" spans="5:5" ht="24.95" customHeight="1" x14ac:dyDescent="0.25">
      <c r="E67" s="44"/>
    </row>
    <row r="68" spans="5:5" ht="24.95" customHeight="1" x14ac:dyDescent="0.25">
      <c r="E68" s="44"/>
    </row>
    <row r="69" spans="5:5" ht="24.95" customHeight="1" x14ac:dyDescent="0.25">
      <c r="E69" s="44"/>
    </row>
    <row r="70" spans="5:5" ht="24.95" customHeight="1" x14ac:dyDescent="0.25">
      <c r="E70" s="44"/>
    </row>
    <row r="71" spans="5:5" ht="24.95" customHeight="1" x14ac:dyDescent="0.25">
      <c r="E71" s="44"/>
    </row>
    <row r="72" spans="5:5" ht="24.95" customHeight="1" x14ac:dyDescent="0.25">
      <c r="E72" s="44"/>
    </row>
    <row r="73" spans="5:5" ht="24.95" customHeight="1" x14ac:dyDescent="0.25">
      <c r="E73" s="44"/>
    </row>
    <row r="74" spans="5:5" ht="24.95" customHeight="1" x14ac:dyDescent="0.25">
      <c r="E74" s="44"/>
    </row>
    <row r="75" spans="5:5" ht="24.95" customHeight="1" x14ac:dyDescent="0.25">
      <c r="E75" s="44"/>
    </row>
    <row r="76" spans="5:5" ht="24.95" customHeight="1" x14ac:dyDescent="0.25">
      <c r="E76" s="44"/>
    </row>
    <row r="77" spans="5:5" ht="24.95" customHeight="1" x14ac:dyDescent="0.25">
      <c r="E77" s="44"/>
    </row>
    <row r="78" spans="5:5" ht="24.95" customHeight="1" x14ac:dyDescent="0.25">
      <c r="E78" s="44"/>
    </row>
    <row r="79" spans="5:5" ht="24.95" customHeight="1" x14ac:dyDescent="0.25">
      <c r="E79" s="44"/>
    </row>
    <row r="80" spans="5:5" ht="24.95" customHeight="1" x14ac:dyDescent="0.25">
      <c r="E80" s="44"/>
    </row>
    <row r="81" spans="5:5" ht="24.95" customHeight="1" x14ac:dyDescent="0.25">
      <c r="E81" s="44"/>
    </row>
    <row r="82" spans="5:5" ht="24.95" customHeight="1" x14ac:dyDescent="0.25">
      <c r="E82" s="44"/>
    </row>
    <row r="83" spans="5:5" ht="24.95" customHeight="1" x14ac:dyDescent="0.25">
      <c r="E83" s="44"/>
    </row>
    <row r="84" spans="5:5" ht="24.95" customHeight="1" x14ac:dyDescent="0.25">
      <c r="E84" s="44"/>
    </row>
    <row r="85" spans="5:5" ht="24.95" customHeight="1" x14ac:dyDescent="0.25">
      <c r="E85" s="44"/>
    </row>
    <row r="86" spans="5:5" ht="24.95" customHeight="1" x14ac:dyDescent="0.25">
      <c r="E86" s="44"/>
    </row>
    <row r="87" spans="5:5" ht="24.95" customHeight="1" x14ac:dyDescent="0.25">
      <c r="E87" s="44"/>
    </row>
    <row r="88" spans="5:5" ht="24.95" customHeight="1" x14ac:dyDescent="0.25">
      <c r="E88" s="44"/>
    </row>
    <row r="89" spans="5:5" ht="24.95" customHeight="1" x14ac:dyDescent="0.25">
      <c r="E89" s="44"/>
    </row>
    <row r="90" spans="5:5" ht="24.95" customHeight="1" x14ac:dyDescent="0.25">
      <c r="E90" s="44"/>
    </row>
    <row r="91" spans="5:5" ht="24.95" customHeight="1" x14ac:dyDescent="0.25">
      <c r="E91" s="44"/>
    </row>
    <row r="92" spans="5:5" ht="24.95" customHeight="1" x14ac:dyDescent="0.25">
      <c r="E92" s="44"/>
    </row>
    <row r="93" spans="5:5" ht="24.95" customHeight="1" x14ac:dyDescent="0.25">
      <c r="E93" s="44"/>
    </row>
    <row r="94" spans="5:5" ht="24.95" customHeight="1" x14ac:dyDescent="0.25">
      <c r="E94" s="44"/>
    </row>
    <row r="95" spans="5:5" ht="24.95" customHeight="1" x14ac:dyDescent="0.25">
      <c r="E95" s="44"/>
    </row>
    <row r="96" spans="5:5" ht="24.95" customHeight="1" x14ac:dyDescent="0.25">
      <c r="E96" s="44"/>
    </row>
    <row r="97" spans="5:5" ht="24.95" customHeight="1" x14ac:dyDescent="0.25">
      <c r="E97" s="44"/>
    </row>
    <row r="98" spans="5:5" ht="24.95" customHeight="1" x14ac:dyDescent="0.25">
      <c r="E98" s="44"/>
    </row>
    <row r="99" spans="5:5" ht="24.95" customHeight="1" x14ac:dyDescent="0.25">
      <c r="E99" s="44"/>
    </row>
    <row r="100" spans="5:5" ht="24.95" customHeight="1" x14ac:dyDescent="0.25">
      <c r="E100" s="44"/>
    </row>
    <row r="101" spans="5:5" ht="24.95" customHeight="1" x14ac:dyDescent="0.25">
      <c r="E101" s="44"/>
    </row>
    <row r="102" spans="5:5" ht="24.95" customHeight="1" x14ac:dyDescent="0.25">
      <c r="E102" s="44"/>
    </row>
    <row r="103" spans="5:5" ht="24.95" customHeight="1" x14ac:dyDescent="0.25">
      <c r="E103" s="44"/>
    </row>
    <row r="104" spans="5:5" ht="24.95" customHeight="1" x14ac:dyDescent="0.25">
      <c r="E104" s="44"/>
    </row>
    <row r="105" spans="5:5" ht="24.95" customHeight="1" x14ac:dyDescent="0.25">
      <c r="E105" s="44"/>
    </row>
    <row r="106" spans="5:5" ht="24.95" customHeight="1" x14ac:dyDescent="0.25">
      <c r="E106" s="44"/>
    </row>
    <row r="107" spans="5:5" ht="24.95" customHeight="1" x14ac:dyDescent="0.25">
      <c r="E107" s="44"/>
    </row>
    <row r="108" spans="5:5" ht="24.95" customHeight="1" x14ac:dyDescent="0.25">
      <c r="E108" s="44"/>
    </row>
    <row r="109" spans="5:5" ht="24.95" customHeight="1" x14ac:dyDescent="0.25">
      <c r="E109" s="44"/>
    </row>
    <row r="110" spans="5:5" ht="24.95" customHeight="1" x14ac:dyDescent="0.25">
      <c r="E110" s="44"/>
    </row>
    <row r="111" spans="5:5" ht="24.95" customHeight="1" x14ac:dyDescent="0.25">
      <c r="E111" s="44"/>
    </row>
    <row r="112" spans="5:5" ht="24.95" customHeight="1" x14ac:dyDescent="0.25">
      <c r="E112" s="44"/>
    </row>
    <row r="113" spans="5:5" ht="24.95" customHeight="1" x14ac:dyDescent="0.25">
      <c r="E113" s="44"/>
    </row>
    <row r="114" spans="5:5" ht="24.95" customHeight="1" x14ac:dyDescent="0.25">
      <c r="E114" s="44"/>
    </row>
    <row r="115" spans="5:5" ht="24.95" customHeight="1" x14ac:dyDescent="0.25">
      <c r="E115" s="44"/>
    </row>
    <row r="116" spans="5:5" ht="24.95" customHeight="1" x14ac:dyDescent="0.25">
      <c r="E116" s="44"/>
    </row>
    <row r="117" spans="5:5" ht="24.95" customHeight="1" x14ac:dyDescent="0.25">
      <c r="E117" s="44"/>
    </row>
    <row r="118" spans="5:5" ht="24.95" customHeight="1" x14ac:dyDescent="0.25">
      <c r="E118" s="44"/>
    </row>
    <row r="119" spans="5:5" ht="24.95" customHeight="1" x14ac:dyDescent="0.25">
      <c r="E119" s="44"/>
    </row>
    <row r="120" spans="5:5" ht="24.95" customHeight="1" x14ac:dyDescent="0.25">
      <c r="E120" s="44"/>
    </row>
    <row r="121" spans="5:5" ht="24.95" customHeight="1" x14ac:dyDescent="0.25">
      <c r="E121" s="44"/>
    </row>
    <row r="122" spans="5:5" ht="24.95" customHeight="1" x14ac:dyDescent="0.25">
      <c r="E122" s="44"/>
    </row>
    <row r="123" spans="5:5" ht="24.95" customHeight="1" x14ac:dyDescent="0.25">
      <c r="E123" s="44"/>
    </row>
    <row r="124" spans="5:5" ht="24.95" customHeight="1" x14ac:dyDescent="0.25">
      <c r="E124" s="44"/>
    </row>
    <row r="125" spans="5:5" ht="24.95" customHeight="1" x14ac:dyDescent="0.25">
      <c r="E125" s="44"/>
    </row>
    <row r="126" spans="5:5" ht="24.95" customHeight="1" x14ac:dyDescent="0.25">
      <c r="E126" s="44"/>
    </row>
    <row r="127" spans="5:5" ht="24.95" customHeight="1" x14ac:dyDescent="0.25">
      <c r="E127" s="44"/>
    </row>
    <row r="128" spans="5:5" ht="24.95" customHeight="1" x14ac:dyDescent="0.25">
      <c r="E128" s="44"/>
    </row>
    <row r="129" spans="5:5" ht="24.95" customHeight="1" x14ac:dyDescent="0.25">
      <c r="E129" s="44"/>
    </row>
    <row r="130" spans="5:5" ht="24.95" customHeight="1" x14ac:dyDescent="0.25">
      <c r="E130" s="44"/>
    </row>
    <row r="131" spans="5:5" ht="24.95" customHeight="1" x14ac:dyDescent="0.25">
      <c r="E131" s="44"/>
    </row>
    <row r="132" spans="5:5" ht="24.95" customHeight="1" x14ac:dyDescent="0.25">
      <c r="E132" s="44"/>
    </row>
    <row r="133" spans="5:5" ht="24.95" customHeight="1" x14ac:dyDescent="0.25">
      <c r="E133" s="44"/>
    </row>
    <row r="134" spans="5:5" ht="24.95" customHeight="1" x14ac:dyDescent="0.25">
      <c r="E134" s="44"/>
    </row>
    <row r="135" spans="5:5" ht="24.95" customHeight="1" x14ac:dyDescent="0.25">
      <c r="E135" s="44"/>
    </row>
    <row r="136" spans="5:5" ht="24.95" customHeight="1" x14ac:dyDescent="0.25">
      <c r="E136" s="44"/>
    </row>
    <row r="137" spans="5:5" ht="24.95" customHeight="1" x14ac:dyDescent="0.25">
      <c r="E137" s="44"/>
    </row>
    <row r="138" spans="5:5" ht="24.95" customHeight="1" x14ac:dyDescent="0.25">
      <c r="E138" s="44"/>
    </row>
    <row r="139" spans="5:5" ht="24.95" customHeight="1" x14ac:dyDescent="0.25">
      <c r="E139" s="44"/>
    </row>
    <row r="140" spans="5:5" ht="24.95" customHeight="1" x14ac:dyDescent="0.25">
      <c r="E140" s="44"/>
    </row>
    <row r="141" spans="5:5" ht="24.95" customHeight="1" x14ac:dyDescent="0.25">
      <c r="E141" s="44"/>
    </row>
    <row r="142" spans="5:5" ht="24.95" customHeight="1" x14ac:dyDescent="0.25">
      <c r="E142" s="44"/>
    </row>
    <row r="143" spans="5:5" ht="24.95" customHeight="1" x14ac:dyDescent="0.25">
      <c r="E143" s="44"/>
    </row>
    <row r="144" spans="5:5" ht="24.95" customHeight="1" x14ac:dyDescent="0.25">
      <c r="E144" s="44"/>
    </row>
    <row r="145" spans="5:5" ht="24.95" customHeight="1" x14ac:dyDescent="0.25">
      <c r="E145" s="44"/>
    </row>
    <row r="146" spans="5:5" ht="24.95" customHeight="1" x14ac:dyDescent="0.25">
      <c r="E146" s="44"/>
    </row>
    <row r="147" spans="5:5" ht="24.95" customHeight="1" x14ac:dyDescent="0.25">
      <c r="E147" s="44"/>
    </row>
    <row r="148" spans="5:5" ht="24.95" customHeight="1" x14ac:dyDescent="0.25">
      <c r="E148" s="44"/>
    </row>
    <row r="149" spans="5:5" ht="24.95" customHeight="1" x14ac:dyDescent="0.25">
      <c r="E149" s="44"/>
    </row>
    <row r="150" spans="5:5" ht="24.95" customHeight="1" x14ac:dyDescent="0.25">
      <c r="E150" s="44"/>
    </row>
    <row r="151" spans="5:5" ht="24.95" customHeight="1" x14ac:dyDescent="0.25">
      <c r="E151" s="44"/>
    </row>
    <row r="152" spans="5:5" ht="24.95" customHeight="1" x14ac:dyDescent="0.25">
      <c r="E152" s="44"/>
    </row>
    <row r="153" spans="5:5" ht="24.95" customHeight="1" x14ac:dyDescent="0.25">
      <c r="E153" s="44"/>
    </row>
    <row r="154" spans="5:5" ht="24.95" customHeight="1" x14ac:dyDescent="0.25">
      <c r="E154" s="44"/>
    </row>
    <row r="155" spans="5:5" ht="24.95" customHeight="1" x14ac:dyDescent="0.25">
      <c r="E155" s="44"/>
    </row>
    <row r="156" spans="5:5" ht="24.95" customHeight="1" x14ac:dyDescent="0.25">
      <c r="E156" s="44"/>
    </row>
    <row r="157" spans="5:5" ht="24.95" customHeight="1" x14ac:dyDescent="0.25">
      <c r="E157" s="44"/>
    </row>
    <row r="158" spans="5:5" ht="24.95" customHeight="1" x14ac:dyDescent="0.25">
      <c r="E158" s="44"/>
    </row>
    <row r="159" spans="5:5" ht="24.95" customHeight="1" x14ac:dyDescent="0.25">
      <c r="E159" s="44"/>
    </row>
    <row r="160" spans="5:5" ht="24.95" customHeight="1" x14ac:dyDescent="0.25">
      <c r="E160" s="44"/>
    </row>
    <row r="161" spans="5:5" ht="24.95" customHeight="1" x14ac:dyDescent="0.25">
      <c r="E161" s="44"/>
    </row>
    <row r="162" spans="5:5" ht="24.95" customHeight="1" x14ac:dyDescent="0.25">
      <c r="E162" s="44"/>
    </row>
    <row r="163" spans="5:5" ht="24.95" customHeight="1" x14ac:dyDescent="0.25">
      <c r="E163" s="44"/>
    </row>
    <row r="164" spans="5:5" ht="24.95" customHeight="1" x14ac:dyDescent="0.25">
      <c r="E164" s="44"/>
    </row>
    <row r="165" spans="5:5" ht="24.95" customHeight="1" x14ac:dyDescent="0.25">
      <c r="E165" s="44"/>
    </row>
    <row r="166" spans="5:5" ht="24.95" customHeight="1" x14ac:dyDescent="0.25">
      <c r="E166" s="44"/>
    </row>
    <row r="167" spans="5:5" ht="24.95" customHeight="1" x14ac:dyDescent="0.25">
      <c r="E167" s="44"/>
    </row>
    <row r="168" spans="5:5" ht="24.95" customHeight="1" x14ac:dyDescent="0.25">
      <c r="E168" s="44"/>
    </row>
    <row r="169" spans="5:5" ht="24.95" customHeight="1" x14ac:dyDescent="0.25">
      <c r="E169" s="44"/>
    </row>
    <row r="170" spans="5:5" ht="24.95" customHeight="1" x14ac:dyDescent="0.25">
      <c r="E170" s="44"/>
    </row>
    <row r="171" spans="5:5" ht="24.95" customHeight="1" x14ac:dyDescent="0.25">
      <c r="E171" s="44"/>
    </row>
    <row r="172" spans="5:5" ht="24.95" customHeight="1" x14ac:dyDescent="0.25">
      <c r="E172" s="44"/>
    </row>
    <row r="173" spans="5:5" ht="24.95" customHeight="1" x14ac:dyDescent="0.25">
      <c r="E173" s="44"/>
    </row>
    <row r="174" spans="5:5" ht="24.95" customHeight="1" x14ac:dyDescent="0.25">
      <c r="E174" s="44"/>
    </row>
    <row r="175" spans="5:5" ht="24.95" customHeight="1" x14ac:dyDescent="0.25">
      <c r="E175" s="44"/>
    </row>
    <row r="176" spans="5:5" ht="24.95" customHeight="1" x14ac:dyDescent="0.25">
      <c r="E176" s="44"/>
    </row>
    <row r="177" spans="5:5" ht="24.95" customHeight="1" x14ac:dyDescent="0.25">
      <c r="E177" s="44"/>
    </row>
    <row r="178" spans="5:5" ht="24.95" customHeight="1" x14ac:dyDescent="0.25">
      <c r="E178" s="44"/>
    </row>
    <row r="179" spans="5:5" ht="24.95" customHeight="1" x14ac:dyDescent="0.25">
      <c r="E179" s="44"/>
    </row>
    <row r="180" spans="5:5" ht="24.95" customHeight="1" x14ac:dyDescent="0.25">
      <c r="E180" s="44"/>
    </row>
    <row r="181" spans="5:5" ht="24.95" customHeight="1" x14ac:dyDescent="0.25">
      <c r="E181" s="44"/>
    </row>
    <row r="182" spans="5:5" ht="24.95" customHeight="1" x14ac:dyDescent="0.25">
      <c r="E182" s="44"/>
    </row>
    <row r="183" spans="5:5" ht="24.95" customHeight="1" x14ac:dyDescent="0.25">
      <c r="E183" s="44"/>
    </row>
    <row r="184" spans="5:5" ht="24.95" customHeight="1" x14ac:dyDescent="0.25">
      <c r="E184" s="44"/>
    </row>
    <row r="185" spans="5:5" ht="24.95" customHeight="1" x14ac:dyDescent="0.25">
      <c r="E185" s="44"/>
    </row>
    <row r="186" spans="5:5" ht="24.95" customHeight="1" x14ac:dyDescent="0.25">
      <c r="E186" s="44"/>
    </row>
    <row r="187" spans="5:5" ht="24.95" customHeight="1" x14ac:dyDescent="0.25">
      <c r="E187" s="44"/>
    </row>
    <row r="188" spans="5:5" ht="24.95" customHeight="1" x14ac:dyDescent="0.25">
      <c r="E188" s="44"/>
    </row>
    <row r="189" spans="5:5" ht="24.95" customHeight="1" x14ac:dyDescent="0.25">
      <c r="E189" s="44"/>
    </row>
    <row r="190" spans="5:5" ht="24.95" customHeight="1" x14ac:dyDescent="0.25">
      <c r="E190" s="44"/>
    </row>
    <row r="191" spans="5:5" ht="24.95" customHeight="1" x14ac:dyDescent="0.25">
      <c r="E191" s="44"/>
    </row>
    <row r="192" spans="5:5" ht="24.95" customHeight="1" x14ac:dyDescent="0.25">
      <c r="E192" s="44"/>
    </row>
    <row r="193" spans="3:5" ht="24.95" customHeight="1" x14ac:dyDescent="0.25">
      <c r="E193" s="44"/>
    </row>
    <row r="194" spans="3:5" ht="24.95" customHeight="1" x14ac:dyDescent="0.25">
      <c r="E194" s="44"/>
    </row>
    <row r="195" spans="3:5" ht="24.95" customHeight="1" x14ac:dyDescent="0.25">
      <c r="E195" s="44"/>
    </row>
    <row r="196" spans="3:5" ht="24.95" customHeight="1" x14ac:dyDescent="0.25">
      <c r="E196" s="44"/>
    </row>
    <row r="197" spans="3:5" ht="24.95" customHeight="1" x14ac:dyDescent="0.25">
      <c r="E197" s="44"/>
    </row>
    <row r="198" spans="3:5" ht="24.95" customHeight="1" x14ac:dyDescent="0.25">
      <c r="E198" s="44"/>
    </row>
    <row r="199" spans="3:5" ht="24.95" customHeight="1" x14ac:dyDescent="0.25">
      <c r="C199" s="38" t="str">
        <f>IF(ISERROR(VLOOKUP(B199,#REF!,2,0)),"",VLOOKUP(B199,#REF!,2,0))</f>
        <v/>
      </c>
      <c r="D199" s="38" t="str">
        <f>IF(ISERROR(VLOOKUP(B199,#REF!,3,0)),"",VLOOKUP(B199,#REF!,3,0))</f>
        <v/>
      </c>
      <c r="E199" s="44"/>
    </row>
    <row r="200" spans="3:5" ht="24.95" customHeight="1" x14ac:dyDescent="0.25">
      <c r="C200" s="38" t="str">
        <f>IF(ISERROR(VLOOKUP(B200,#REF!,2,0)),"",VLOOKUP(B200,#REF!,2,0))</f>
        <v/>
      </c>
      <c r="D200" s="38" t="str">
        <f>IF(ISERROR(VLOOKUP(B200,#REF!,3,0)),"",VLOOKUP(B200,#REF!,3,0))</f>
        <v/>
      </c>
      <c r="E200" s="44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zoomScaleNormal="100" workbookViewId="0">
      <selection activeCell="H9" sqref="H9"/>
    </sheetView>
  </sheetViews>
  <sheetFormatPr defaultRowHeight="15" x14ac:dyDescent="0.25"/>
  <cols>
    <col min="1" max="1" width="4.42578125" style="37" customWidth="1"/>
    <col min="2" max="2" width="6.140625" customWidth="1"/>
    <col min="3" max="3" width="26.140625" customWidth="1"/>
    <col min="4" max="4" width="26.85546875" customWidth="1"/>
    <col min="5" max="5" width="12.5703125" style="37" customWidth="1"/>
    <col min="6" max="6" width="9.7109375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53" t="s">
        <v>200</v>
      </c>
      <c r="B4" s="53"/>
      <c r="C4" s="53"/>
      <c r="D4" s="7" t="str">
        <f>[1]KAPAK!B27</f>
        <v>21,100 KM</v>
      </c>
      <c r="E4" s="54" t="str">
        <f>[1]KAPAK!B30</f>
        <v>19 MAYIS 2015 09.10</v>
      </c>
      <c r="F4" s="54"/>
      <c r="G4"/>
    </row>
    <row r="5" spans="1:15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1" t="s">
        <v>6</v>
      </c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37">
        <v>128</v>
      </c>
      <c r="C6" s="39" t="s">
        <v>168</v>
      </c>
      <c r="D6" s="39" t="s">
        <v>169</v>
      </c>
      <c r="E6" s="44">
        <v>25698</v>
      </c>
      <c r="F6" s="16">
        <v>5.858796296296296E-2</v>
      </c>
    </row>
    <row r="7" spans="1:15" ht="24.95" customHeight="1" x14ac:dyDescent="0.25">
      <c r="A7" s="37">
        <v>2</v>
      </c>
      <c r="B7" s="37">
        <v>51</v>
      </c>
      <c r="C7" s="39" t="s">
        <v>100</v>
      </c>
      <c r="D7" s="39" t="s">
        <v>101</v>
      </c>
      <c r="E7" s="44">
        <v>24139</v>
      </c>
      <c r="F7" s="16">
        <v>5.8657407407407408E-2</v>
      </c>
    </row>
    <row r="8" spans="1:15" ht="24.95" customHeight="1" x14ac:dyDescent="0.25">
      <c r="A8" s="37">
        <v>3</v>
      </c>
      <c r="B8" s="37">
        <v>135</v>
      </c>
      <c r="C8" s="39" t="s">
        <v>178</v>
      </c>
      <c r="D8" s="39" t="s">
        <v>11</v>
      </c>
      <c r="E8" s="44">
        <v>25467</v>
      </c>
      <c r="F8" s="16">
        <v>5.8969907407407408E-2</v>
      </c>
    </row>
    <row r="9" spans="1:15" ht="24.95" customHeight="1" x14ac:dyDescent="0.25">
      <c r="A9" s="37">
        <v>4</v>
      </c>
      <c r="B9" s="37">
        <v>3</v>
      </c>
      <c r="C9" s="39" t="s">
        <v>58</v>
      </c>
      <c r="D9" s="39" t="s">
        <v>59</v>
      </c>
      <c r="E9" s="44">
        <v>25722</v>
      </c>
      <c r="F9" s="16">
        <v>6.0520833333333329E-2</v>
      </c>
    </row>
    <row r="10" spans="1:15" ht="24.95" customHeight="1" x14ac:dyDescent="0.25">
      <c r="A10" s="37">
        <v>5</v>
      </c>
      <c r="B10" s="37">
        <v>26</v>
      </c>
      <c r="C10" s="39" t="s">
        <v>78</v>
      </c>
      <c r="D10" s="39" t="s">
        <v>0</v>
      </c>
      <c r="E10" s="44" t="s">
        <v>79</v>
      </c>
      <c r="F10" s="16">
        <v>6.8854166666666661E-2</v>
      </c>
    </row>
    <row r="11" spans="1:15" ht="24.95" customHeight="1" x14ac:dyDescent="0.25">
      <c r="A11" s="37">
        <v>6</v>
      </c>
      <c r="B11" s="37">
        <v>80</v>
      </c>
      <c r="C11" s="39" t="s">
        <v>128</v>
      </c>
      <c r="D11" s="39" t="s">
        <v>53</v>
      </c>
      <c r="E11" s="44">
        <v>25569</v>
      </c>
      <c r="F11" s="16">
        <v>7.7731481481481471E-2</v>
      </c>
    </row>
    <row r="12" spans="1:15" ht="24.95" customHeight="1" x14ac:dyDescent="0.25">
      <c r="A12" s="37">
        <v>7</v>
      </c>
      <c r="B12" s="37">
        <v>53</v>
      </c>
      <c r="C12" s="39" t="s">
        <v>103</v>
      </c>
      <c r="D12" s="39" t="s">
        <v>31</v>
      </c>
      <c r="E12" s="44">
        <v>25571</v>
      </c>
      <c r="F12" s="16">
        <v>8.144675925925926E-2</v>
      </c>
    </row>
    <row r="13" spans="1:15" ht="24.95" customHeight="1" x14ac:dyDescent="0.25">
      <c r="A13" s="37">
        <v>8</v>
      </c>
      <c r="B13" s="37">
        <v>134</v>
      </c>
      <c r="C13" s="39" t="s">
        <v>176</v>
      </c>
      <c r="D13" s="39" t="s">
        <v>177</v>
      </c>
      <c r="E13" s="44">
        <v>24317</v>
      </c>
      <c r="F13" s="16">
        <v>9.3344907407407404E-2</v>
      </c>
    </row>
    <row r="14" spans="1:15" ht="24.95" customHeight="1" x14ac:dyDescent="0.25">
      <c r="A14" s="37">
        <v>9</v>
      </c>
      <c r="B14" s="37">
        <v>69</v>
      </c>
      <c r="C14" s="39" t="s">
        <v>112</v>
      </c>
      <c r="D14" s="39" t="s">
        <v>31</v>
      </c>
      <c r="E14" s="44">
        <v>25053</v>
      </c>
      <c r="F14" s="16">
        <v>9.5138888888888884E-2</v>
      </c>
    </row>
    <row r="15" spans="1:15" ht="24.95" customHeight="1" x14ac:dyDescent="0.25">
      <c r="B15" s="17"/>
      <c r="E15" s="44"/>
      <c r="F15" s="18"/>
    </row>
    <row r="16" spans="1:15" ht="24.95" customHeight="1" x14ac:dyDescent="0.25">
      <c r="B16" s="17"/>
      <c r="E16" s="44"/>
      <c r="F16" s="19"/>
    </row>
    <row r="17" spans="2:6" ht="24.95" customHeight="1" x14ac:dyDescent="0.25">
      <c r="B17" s="17"/>
      <c r="E17" s="44"/>
      <c r="F17" s="19"/>
    </row>
    <row r="18" spans="2:6" ht="24.95" customHeight="1" x14ac:dyDescent="0.25">
      <c r="B18" s="17"/>
      <c r="E18" s="44"/>
      <c r="F18" s="18"/>
    </row>
    <row r="19" spans="2:6" ht="24.95" customHeight="1" x14ac:dyDescent="0.25">
      <c r="B19" s="17"/>
      <c r="E19" s="44"/>
      <c r="F19" s="18"/>
    </row>
    <row r="20" spans="2:6" ht="24.95" customHeight="1" x14ac:dyDescent="0.25">
      <c r="B20" s="17"/>
      <c r="E20" s="44"/>
      <c r="F20" s="18"/>
    </row>
    <row r="21" spans="2:6" ht="24.95" customHeight="1" x14ac:dyDescent="0.25">
      <c r="B21" s="17"/>
      <c r="E21" s="44"/>
      <c r="F21" s="16"/>
    </row>
    <row r="22" spans="2:6" ht="24.95" customHeight="1" x14ac:dyDescent="0.25">
      <c r="B22" s="17"/>
      <c r="E22" s="44"/>
      <c r="F22" s="16"/>
    </row>
    <row r="23" spans="2:6" ht="24.95" customHeight="1" x14ac:dyDescent="0.25">
      <c r="B23" s="17"/>
      <c r="E23" s="44"/>
      <c r="F23" s="18"/>
    </row>
    <row r="24" spans="2:6" ht="24.95" customHeight="1" x14ac:dyDescent="0.25">
      <c r="B24" s="17"/>
      <c r="E24" s="44"/>
      <c r="F24" s="17"/>
    </row>
    <row r="25" spans="2:6" ht="24.95" customHeight="1" x14ac:dyDescent="0.25">
      <c r="B25" s="17"/>
      <c r="E25" s="44"/>
      <c r="F25" s="17"/>
    </row>
    <row r="26" spans="2:6" ht="24.95" customHeight="1" x14ac:dyDescent="0.25">
      <c r="B26" s="17"/>
      <c r="E26" s="44"/>
      <c r="F26" s="17"/>
    </row>
    <row r="27" spans="2:6" ht="24.95" customHeight="1" x14ac:dyDescent="0.25">
      <c r="B27" s="17"/>
      <c r="E27" s="44"/>
      <c r="F27" s="17"/>
    </row>
    <row r="28" spans="2:6" ht="24.95" customHeight="1" x14ac:dyDescent="0.25">
      <c r="B28" s="17"/>
      <c r="E28" s="44"/>
      <c r="F28" s="17"/>
    </row>
    <row r="29" spans="2:6" ht="24.95" customHeight="1" x14ac:dyDescent="0.25">
      <c r="B29" s="17"/>
      <c r="E29" s="44"/>
      <c r="F29" s="17"/>
    </row>
    <row r="30" spans="2:6" ht="24.95" customHeight="1" x14ac:dyDescent="0.25">
      <c r="B30" s="17"/>
      <c r="E30" s="44"/>
      <c r="F30" s="17"/>
    </row>
    <row r="31" spans="2:6" ht="24.95" customHeight="1" x14ac:dyDescent="0.25">
      <c r="B31" s="17"/>
      <c r="E31" s="44"/>
      <c r="F31" s="17"/>
    </row>
    <row r="32" spans="2:6" ht="24.95" customHeight="1" x14ac:dyDescent="0.25">
      <c r="B32" s="17"/>
      <c r="E32" s="44"/>
      <c r="F32" s="17"/>
    </row>
    <row r="33" spans="2:6" ht="24.95" customHeight="1" x14ac:dyDescent="0.25">
      <c r="B33" s="17"/>
      <c r="E33" s="44"/>
      <c r="F33" s="17"/>
    </row>
    <row r="34" spans="2:6" ht="24.95" customHeight="1" x14ac:dyDescent="0.25">
      <c r="B34" s="17"/>
      <c r="E34" s="44"/>
      <c r="F34" s="17"/>
    </row>
    <row r="35" spans="2:6" ht="24.95" customHeight="1" x14ac:dyDescent="0.25">
      <c r="B35" s="17"/>
      <c r="E35" s="44"/>
      <c r="F35" s="17"/>
    </row>
    <row r="36" spans="2:6" ht="24.95" customHeight="1" x14ac:dyDescent="0.25">
      <c r="B36" s="17"/>
      <c r="E36" s="44"/>
      <c r="F36" s="17"/>
    </row>
    <row r="37" spans="2:6" ht="24.95" customHeight="1" x14ac:dyDescent="0.25">
      <c r="B37" s="17"/>
      <c r="E37" s="44"/>
      <c r="F37" s="17"/>
    </row>
    <row r="38" spans="2:6" ht="24.95" customHeight="1" x14ac:dyDescent="0.25">
      <c r="B38" s="17"/>
      <c r="E38" s="44"/>
      <c r="F38" s="17"/>
    </row>
    <row r="39" spans="2:6" ht="24.95" customHeight="1" x14ac:dyDescent="0.25">
      <c r="B39" s="17"/>
      <c r="E39" s="44"/>
      <c r="F39" s="17"/>
    </row>
    <row r="40" spans="2:6" ht="24.95" customHeight="1" x14ac:dyDescent="0.25">
      <c r="B40" s="17"/>
      <c r="E40" s="44"/>
      <c r="F40" s="17"/>
    </row>
    <row r="41" spans="2:6" ht="24.95" customHeight="1" x14ac:dyDescent="0.25">
      <c r="B41" s="17"/>
      <c r="E41" s="44"/>
      <c r="F41" s="17"/>
    </row>
    <row r="42" spans="2:6" ht="24.95" customHeight="1" x14ac:dyDescent="0.25">
      <c r="B42" s="17"/>
      <c r="E42" s="44"/>
      <c r="F42" s="17"/>
    </row>
    <row r="43" spans="2:6" ht="24.95" customHeight="1" x14ac:dyDescent="0.25">
      <c r="B43" s="17"/>
      <c r="E43" s="44"/>
      <c r="F43" s="17"/>
    </row>
    <row r="44" spans="2:6" ht="24.95" customHeight="1" x14ac:dyDescent="0.25">
      <c r="B44" s="17"/>
      <c r="E44" s="44"/>
      <c r="F44" s="17"/>
    </row>
    <row r="45" spans="2:6" ht="24.95" customHeight="1" x14ac:dyDescent="0.25">
      <c r="B45" s="17"/>
      <c r="E45" s="44"/>
      <c r="F45" s="17"/>
    </row>
    <row r="46" spans="2:6" ht="24.95" customHeight="1" x14ac:dyDescent="0.25">
      <c r="B46" s="17"/>
      <c r="E46" s="44"/>
      <c r="F46" s="17"/>
    </row>
    <row r="47" spans="2:6" ht="24.95" customHeight="1" x14ac:dyDescent="0.25">
      <c r="B47" s="17"/>
      <c r="E47" s="44"/>
      <c r="F47" s="17"/>
    </row>
    <row r="48" spans="2:6" ht="24.95" customHeight="1" x14ac:dyDescent="0.25">
      <c r="B48" s="17"/>
      <c r="E48" s="44"/>
      <c r="F48" s="17"/>
    </row>
    <row r="49" spans="2:6" ht="24.95" customHeight="1" x14ac:dyDescent="0.25">
      <c r="B49" s="17"/>
      <c r="E49" s="44"/>
      <c r="F49" s="17"/>
    </row>
    <row r="50" spans="2:6" ht="24.95" customHeight="1" x14ac:dyDescent="0.25">
      <c r="B50" s="17"/>
      <c r="E50" s="44"/>
      <c r="F50" s="17"/>
    </row>
    <row r="51" spans="2:6" ht="24.95" customHeight="1" x14ac:dyDescent="0.25">
      <c r="B51" s="17"/>
      <c r="E51" s="44"/>
      <c r="F51" s="17"/>
    </row>
    <row r="52" spans="2:6" ht="24.95" customHeight="1" x14ac:dyDescent="0.25">
      <c r="B52" s="17"/>
      <c r="E52" s="44"/>
      <c r="F52" s="17"/>
    </row>
    <row r="53" spans="2:6" ht="24.95" customHeight="1" x14ac:dyDescent="0.25">
      <c r="B53" s="17"/>
      <c r="E53" s="44"/>
      <c r="F53" s="17"/>
    </row>
    <row r="54" spans="2:6" ht="24.95" customHeight="1" x14ac:dyDescent="0.25">
      <c r="B54" s="17"/>
      <c r="E54" s="44"/>
      <c r="F54" s="17"/>
    </row>
    <row r="55" spans="2:6" ht="24.95" customHeight="1" x14ac:dyDescent="0.25">
      <c r="B55" s="17"/>
      <c r="E55" s="44"/>
      <c r="F55" s="17"/>
    </row>
    <row r="56" spans="2:6" ht="24.95" customHeight="1" x14ac:dyDescent="0.25">
      <c r="B56" s="17"/>
      <c r="E56" s="44"/>
      <c r="F56" s="17"/>
    </row>
    <row r="57" spans="2:6" ht="24.95" customHeight="1" x14ac:dyDescent="0.25">
      <c r="B57" s="17"/>
      <c r="E57" s="44"/>
      <c r="F57" s="17"/>
    </row>
    <row r="58" spans="2:6" ht="24.95" customHeight="1" x14ac:dyDescent="0.25">
      <c r="B58" s="17"/>
      <c r="E58" s="44"/>
      <c r="F58" s="17"/>
    </row>
    <row r="59" spans="2:6" ht="24.95" customHeight="1" x14ac:dyDescent="0.25">
      <c r="B59" s="17"/>
      <c r="E59" s="44"/>
      <c r="F59" s="17"/>
    </row>
    <row r="60" spans="2:6" ht="24.95" customHeight="1" x14ac:dyDescent="0.25">
      <c r="B60" s="17"/>
      <c r="E60" s="44"/>
      <c r="F60" s="17"/>
    </row>
    <row r="61" spans="2:6" ht="24.95" customHeight="1" x14ac:dyDescent="0.25">
      <c r="B61" s="17"/>
      <c r="E61" s="44"/>
      <c r="F61" s="17"/>
    </row>
    <row r="62" spans="2:6" ht="24.95" customHeight="1" x14ac:dyDescent="0.25">
      <c r="B62" s="17"/>
      <c r="E62" s="44"/>
      <c r="F62" s="17"/>
    </row>
    <row r="63" spans="2:6" ht="24.95" customHeight="1" x14ac:dyDescent="0.25">
      <c r="B63" s="17"/>
      <c r="E63" s="44"/>
      <c r="F63" s="17"/>
    </row>
    <row r="64" spans="2:6" ht="24.95" customHeight="1" x14ac:dyDescent="0.25">
      <c r="B64" s="17"/>
      <c r="E64" s="44"/>
      <c r="F64" s="17"/>
    </row>
    <row r="65" spans="2:6" ht="24.95" customHeight="1" x14ac:dyDescent="0.25">
      <c r="B65" s="17"/>
      <c r="E65" s="44"/>
      <c r="F65" s="17"/>
    </row>
    <row r="66" spans="2:6" ht="24.95" customHeight="1" x14ac:dyDescent="0.25">
      <c r="B66" s="17"/>
      <c r="E66" s="44"/>
      <c r="F66" s="17"/>
    </row>
    <row r="67" spans="2:6" ht="24.95" customHeight="1" x14ac:dyDescent="0.25">
      <c r="B67" s="17"/>
      <c r="E67" s="44"/>
      <c r="F67" s="17"/>
    </row>
    <row r="68" spans="2:6" ht="24.95" customHeight="1" x14ac:dyDescent="0.25">
      <c r="B68" s="17"/>
      <c r="E68" s="44"/>
      <c r="F68" s="17"/>
    </row>
    <row r="69" spans="2:6" ht="24.95" customHeight="1" x14ac:dyDescent="0.25">
      <c r="B69" s="17"/>
      <c r="E69" s="44"/>
      <c r="F69" s="17"/>
    </row>
    <row r="70" spans="2:6" ht="24.95" customHeight="1" x14ac:dyDescent="0.25">
      <c r="B70" s="17"/>
      <c r="E70" s="44"/>
      <c r="F70" s="17"/>
    </row>
    <row r="71" spans="2:6" ht="24.95" customHeight="1" x14ac:dyDescent="0.25">
      <c r="B71" s="17"/>
      <c r="E71" s="44"/>
      <c r="F71" s="17"/>
    </row>
    <row r="72" spans="2:6" ht="24.95" customHeight="1" x14ac:dyDescent="0.25">
      <c r="B72" s="17"/>
      <c r="E72" s="44"/>
      <c r="F72" s="17"/>
    </row>
    <row r="73" spans="2:6" ht="24.95" customHeight="1" x14ac:dyDescent="0.25">
      <c r="B73" s="17"/>
      <c r="E73" s="44"/>
      <c r="F73" s="17"/>
    </row>
    <row r="74" spans="2:6" ht="24.95" customHeight="1" x14ac:dyDescent="0.25">
      <c r="B74" s="17"/>
      <c r="E74" s="44"/>
      <c r="F74" s="17"/>
    </row>
    <row r="75" spans="2:6" ht="24.95" customHeight="1" x14ac:dyDescent="0.25">
      <c r="B75" s="17"/>
      <c r="E75" s="44"/>
      <c r="F75" s="17"/>
    </row>
    <row r="76" spans="2:6" ht="24.95" customHeight="1" x14ac:dyDescent="0.25">
      <c r="B76" s="17"/>
      <c r="E76" s="44"/>
      <c r="F76" s="17"/>
    </row>
    <row r="77" spans="2:6" ht="24.95" customHeight="1" x14ac:dyDescent="0.25">
      <c r="B77" s="17"/>
      <c r="E77" s="44"/>
      <c r="F77" s="17"/>
    </row>
    <row r="78" spans="2:6" ht="24.95" customHeight="1" x14ac:dyDescent="0.25">
      <c r="B78" s="17"/>
      <c r="E78" s="44"/>
      <c r="F78" s="17"/>
    </row>
    <row r="79" spans="2:6" ht="24.95" customHeight="1" x14ac:dyDescent="0.25">
      <c r="B79" s="17"/>
      <c r="E79" s="44"/>
      <c r="F79" s="17"/>
    </row>
    <row r="80" spans="2:6" ht="24.95" customHeight="1" x14ac:dyDescent="0.25">
      <c r="B80" s="17"/>
      <c r="E80" s="44"/>
      <c r="F80" s="17"/>
    </row>
    <row r="81" spans="2:6" ht="24.95" customHeight="1" x14ac:dyDescent="0.25">
      <c r="B81" s="17"/>
      <c r="E81" s="44"/>
      <c r="F81" s="17"/>
    </row>
    <row r="82" spans="2:6" ht="24.95" customHeight="1" x14ac:dyDescent="0.25">
      <c r="B82" s="17"/>
      <c r="E82" s="44"/>
      <c r="F82" s="17"/>
    </row>
    <row r="83" spans="2:6" ht="24.95" customHeight="1" x14ac:dyDescent="0.25">
      <c r="B83" s="17"/>
      <c r="E83" s="44"/>
      <c r="F83" s="17"/>
    </row>
    <row r="84" spans="2:6" ht="24.95" customHeight="1" x14ac:dyDescent="0.25">
      <c r="B84" s="17"/>
      <c r="E84" s="44"/>
      <c r="F84" s="17"/>
    </row>
    <row r="85" spans="2:6" ht="24.95" customHeight="1" x14ac:dyDescent="0.25">
      <c r="B85" s="17"/>
      <c r="E85" s="44"/>
      <c r="F85" s="17"/>
    </row>
    <row r="86" spans="2:6" ht="24.95" customHeight="1" x14ac:dyDescent="0.25">
      <c r="B86" s="17"/>
      <c r="E86" s="44"/>
      <c r="F86" s="17"/>
    </row>
    <row r="87" spans="2:6" ht="24.95" customHeight="1" x14ac:dyDescent="0.25">
      <c r="B87" s="17"/>
      <c r="E87" s="44"/>
      <c r="F87" s="17"/>
    </row>
    <row r="88" spans="2:6" ht="24.95" customHeight="1" x14ac:dyDescent="0.25">
      <c r="B88" s="17"/>
      <c r="E88" s="44"/>
      <c r="F88" s="17"/>
    </row>
    <row r="89" spans="2:6" ht="24.95" customHeight="1" x14ac:dyDescent="0.25">
      <c r="B89" s="17"/>
      <c r="E89" s="44"/>
      <c r="F89" s="17"/>
    </row>
    <row r="90" spans="2:6" ht="24.95" customHeight="1" x14ac:dyDescent="0.25">
      <c r="B90" s="17"/>
      <c r="E90" s="44"/>
      <c r="F90" s="17"/>
    </row>
    <row r="91" spans="2:6" ht="24.95" customHeight="1" x14ac:dyDescent="0.25">
      <c r="B91" s="17"/>
      <c r="E91" s="44"/>
      <c r="F91" s="17"/>
    </row>
    <row r="92" spans="2:6" ht="24.95" customHeight="1" x14ac:dyDescent="0.25">
      <c r="B92" s="17"/>
      <c r="E92" s="44"/>
      <c r="F92" s="17"/>
    </row>
    <row r="93" spans="2:6" ht="24.95" customHeight="1" x14ac:dyDescent="0.25">
      <c r="B93" s="17"/>
      <c r="E93" s="44"/>
      <c r="F93" s="17"/>
    </row>
    <row r="94" spans="2:6" ht="24.95" customHeight="1" x14ac:dyDescent="0.25">
      <c r="B94" s="17"/>
      <c r="E94" s="44"/>
      <c r="F94" s="17"/>
    </row>
    <row r="95" spans="2:6" ht="24.95" customHeight="1" x14ac:dyDescent="0.25">
      <c r="B95" s="17"/>
      <c r="E95" s="44"/>
      <c r="F95" s="17"/>
    </row>
    <row r="96" spans="2:6" ht="24.95" customHeight="1" x14ac:dyDescent="0.25">
      <c r="B96" s="17"/>
      <c r="E96" s="44"/>
      <c r="F96" s="17"/>
    </row>
    <row r="97" spans="2:6" ht="24.95" customHeight="1" x14ac:dyDescent="0.25">
      <c r="B97" s="17"/>
      <c r="E97" s="44"/>
      <c r="F97" s="17"/>
    </row>
    <row r="98" spans="2:6" ht="24.95" customHeight="1" x14ac:dyDescent="0.25">
      <c r="B98" s="17"/>
      <c r="E98" s="44"/>
      <c r="F98" s="17"/>
    </row>
    <row r="99" spans="2:6" ht="24.95" customHeight="1" x14ac:dyDescent="0.25">
      <c r="B99" s="17"/>
      <c r="E99" s="44"/>
      <c r="F99" s="17"/>
    </row>
    <row r="100" spans="2:6" ht="24.95" customHeight="1" x14ac:dyDescent="0.25">
      <c r="B100" s="17"/>
      <c r="E100" s="44"/>
      <c r="F100" s="17"/>
    </row>
    <row r="101" spans="2:6" ht="24.95" customHeight="1" x14ac:dyDescent="0.25">
      <c r="B101" s="17"/>
      <c r="E101" s="44"/>
      <c r="F101" s="17"/>
    </row>
    <row r="102" spans="2:6" ht="24.95" customHeight="1" x14ac:dyDescent="0.25">
      <c r="B102" s="17"/>
      <c r="E102" s="44"/>
      <c r="F102" s="17"/>
    </row>
    <row r="103" spans="2:6" ht="24.95" customHeight="1" x14ac:dyDescent="0.25">
      <c r="B103" s="17"/>
      <c r="E103" s="44"/>
      <c r="F103" s="17"/>
    </row>
    <row r="104" spans="2:6" ht="24.95" customHeight="1" x14ac:dyDescent="0.25">
      <c r="B104" s="17"/>
      <c r="E104" s="44"/>
      <c r="F104" s="17"/>
    </row>
    <row r="105" spans="2:6" ht="24.95" customHeight="1" x14ac:dyDescent="0.25">
      <c r="B105" s="17"/>
      <c r="E105" s="44"/>
      <c r="F105" s="17"/>
    </row>
    <row r="106" spans="2:6" ht="24.95" customHeight="1" x14ac:dyDescent="0.25">
      <c r="B106" s="17"/>
      <c r="E106" s="44"/>
      <c r="F106" s="17"/>
    </row>
    <row r="107" spans="2:6" ht="24.95" customHeight="1" x14ac:dyDescent="0.25">
      <c r="B107" s="17"/>
      <c r="E107" s="44"/>
      <c r="F107" s="17"/>
    </row>
    <row r="108" spans="2:6" ht="24.95" customHeight="1" x14ac:dyDescent="0.25">
      <c r="B108" s="17"/>
      <c r="E108" s="44"/>
      <c r="F108" s="17"/>
    </row>
    <row r="109" spans="2:6" ht="24.95" customHeight="1" x14ac:dyDescent="0.25">
      <c r="B109" s="17"/>
      <c r="E109" s="44"/>
      <c r="F109" s="17"/>
    </row>
    <row r="110" spans="2:6" ht="24.95" customHeight="1" x14ac:dyDescent="0.25">
      <c r="B110" s="17"/>
      <c r="E110" s="44"/>
      <c r="F110" s="17"/>
    </row>
    <row r="111" spans="2:6" ht="24.95" customHeight="1" x14ac:dyDescent="0.25">
      <c r="B111" s="17"/>
      <c r="E111" s="44"/>
      <c r="F111" s="17"/>
    </row>
    <row r="112" spans="2:6" ht="24.95" customHeight="1" x14ac:dyDescent="0.25">
      <c r="B112" s="17"/>
      <c r="E112" s="44"/>
      <c r="F112" s="17"/>
    </row>
    <row r="113" spans="2:6" ht="24.95" customHeight="1" x14ac:dyDescent="0.25">
      <c r="B113" s="17"/>
      <c r="E113" s="44"/>
      <c r="F113" s="17"/>
    </row>
    <row r="114" spans="2:6" ht="24.95" customHeight="1" x14ac:dyDescent="0.25">
      <c r="B114" s="17"/>
      <c r="E114" s="44"/>
      <c r="F114" s="17"/>
    </row>
    <row r="115" spans="2:6" ht="24.95" customHeight="1" x14ac:dyDescent="0.25">
      <c r="B115" s="17"/>
      <c r="E115" s="44"/>
      <c r="F115" s="17"/>
    </row>
    <row r="116" spans="2:6" ht="24.95" customHeight="1" x14ac:dyDescent="0.25">
      <c r="B116" s="17"/>
      <c r="E116" s="44"/>
      <c r="F116" s="17"/>
    </row>
    <row r="117" spans="2:6" ht="24.95" customHeight="1" x14ac:dyDescent="0.25">
      <c r="B117" s="17"/>
      <c r="E117" s="44"/>
      <c r="F117" s="17"/>
    </row>
    <row r="118" spans="2:6" ht="24.95" customHeight="1" x14ac:dyDescent="0.25">
      <c r="B118" s="17"/>
      <c r="E118" s="44"/>
      <c r="F118" s="17"/>
    </row>
    <row r="119" spans="2:6" ht="24.95" customHeight="1" x14ac:dyDescent="0.25">
      <c r="B119" s="17"/>
      <c r="E119" s="44"/>
      <c r="F119" s="17"/>
    </row>
    <row r="120" spans="2:6" ht="24.95" customHeight="1" x14ac:dyDescent="0.25">
      <c r="B120" s="17"/>
      <c r="E120" s="44"/>
      <c r="F120" s="17"/>
    </row>
    <row r="121" spans="2:6" ht="24.95" customHeight="1" x14ac:dyDescent="0.25">
      <c r="B121" s="17"/>
      <c r="E121" s="44"/>
      <c r="F121" s="17"/>
    </row>
    <row r="122" spans="2:6" ht="24.95" customHeight="1" x14ac:dyDescent="0.25">
      <c r="B122" s="17"/>
      <c r="E122" s="44"/>
      <c r="F122" s="17"/>
    </row>
    <row r="123" spans="2:6" ht="24.95" customHeight="1" x14ac:dyDescent="0.25">
      <c r="B123" s="17"/>
      <c r="E123" s="44"/>
      <c r="F123" s="17"/>
    </row>
    <row r="124" spans="2:6" ht="24.95" customHeight="1" x14ac:dyDescent="0.25">
      <c r="B124" s="17"/>
      <c r="E124" s="44"/>
      <c r="F124" s="17"/>
    </row>
    <row r="125" spans="2:6" ht="24.95" customHeight="1" x14ac:dyDescent="0.25">
      <c r="B125" s="17"/>
      <c r="E125" s="44"/>
      <c r="F125" s="17"/>
    </row>
    <row r="126" spans="2:6" ht="24.95" customHeight="1" x14ac:dyDescent="0.25">
      <c r="B126" s="17"/>
      <c r="E126" s="44"/>
      <c r="F126" s="17"/>
    </row>
    <row r="127" spans="2:6" ht="24.95" customHeight="1" x14ac:dyDescent="0.25">
      <c r="B127" s="17"/>
      <c r="E127" s="44"/>
      <c r="F127" s="17"/>
    </row>
    <row r="128" spans="2:6" ht="24.95" customHeight="1" x14ac:dyDescent="0.25">
      <c r="B128" s="17"/>
      <c r="E128" s="44"/>
      <c r="F128" s="17"/>
    </row>
    <row r="129" spans="2:6" ht="24.95" customHeight="1" x14ac:dyDescent="0.25">
      <c r="B129" s="17"/>
      <c r="E129" s="44"/>
      <c r="F129" s="17"/>
    </row>
    <row r="130" spans="2:6" ht="24.95" customHeight="1" x14ac:dyDescent="0.25">
      <c r="B130" s="17"/>
      <c r="E130" s="44"/>
      <c r="F130" s="17"/>
    </row>
    <row r="131" spans="2:6" ht="24.95" customHeight="1" x14ac:dyDescent="0.25">
      <c r="B131" s="17"/>
      <c r="E131" s="44"/>
      <c r="F131" s="17"/>
    </row>
    <row r="132" spans="2:6" ht="24.95" customHeight="1" x14ac:dyDescent="0.25">
      <c r="B132" s="17"/>
      <c r="E132" s="44"/>
      <c r="F132" s="17"/>
    </row>
    <row r="133" spans="2:6" ht="24.95" customHeight="1" x14ac:dyDescent="0.25">
      <c r="B133" s="17"/>
      <c r="E133" s="44"/>
      <c r="F133" s="17"/>
    </row>
    <row r="134" spans="2:6" ht="24.95" customHeight="1" x14ac:dyDescent="0.25">
      <c r="B134" s="17"/>
      <c r="E134" s="44"/>
      <c r="F134" s="17"/>
    </row>
    <row r="135" spans="2:6" ht="24.95" customHeight="1" x14ac:dyDescent="0.25">
      <c r="B135" s="17"/>
      <c r="E135" s="44"/>
      <c r="F135" s="17"/>
    </row>
    <row r="136" spans="2:6" ht="24.95" customHeight="1" x14ac:dyDescent="0.25">
      <c r="B136" s="17"/>
      <c r="E136" s="44"/>
      <c r="F136" s="17"/>
    </row>
    <row r="137" spans="2:6" ht="24.95" customHeight="1" x14ac:dyDescent="0.25">
      <c r="B137" s="17"/>
      <c r="E137" s="44"/>
      <c r="F137" s="17"/>
    </row>
    <row r="138" spans="2:6" ht="24.95" customHeight="1" x14ac:dyDescent="0.25">
      <c r="B138" s="17"/>
      <c r="E138" s="44"/>
      <c r="F138" s="17"/>
    </row>
    <row r="139" spans="2:6" ht="24.95" customHeight="1" x14ac:dyDescent="0.25">
      <c r="B139" s="17"/>
      <c r="E139" s="44"/>
      <c r="F139" s="17"/>
    </row>
    <row r="140" spans="2:6" ht="24.95" customHeight="1" x14ac:dyDescent="0.25">
      <c r="B140" s="17"/>
      <c r="E140" s="44"/>
      <c r="F140" s="17"/>
    </row>
    <row r="141" spans="2:6" ht="24.95" customHeight="1" x14ac:dyDescent="0.25">
      <c r="B141" s="17"/>
      <c r="E141" s="44"/>
      <c r="F141" s="17"/>
    </row>
    <row r="142" spans="2:6" ht="24.95" customHeight="1" x14ac:dyDescent="0.25">
      <c r="B142" s="17"/>
      <c r="E142" s="44"/>
      <c r="F142" s="17"/>
    </row>
    <row r="143" spans="2:6" ht="24.95" customHeight="1" x14ac:dyDescent="0.25">
      <c r="B143" s="17"/>
      <c r="E143" s="44"/>
      <c r="F143" s="17"/>
    </row>
    <row r="144" spans="2:6" ht="24.95" customHeight="1" x14ac:dyDescent="0.25">
      <c r="B144" s="17"/>
      <c r="E144" s="44"/>
      <c r="F144" s="17"/>
    </row>
    <row r="145" spans="2:6" ht="24.95" customHeight="1" x14ac:dyDescent="0.25">
      <c r="B145" s="17"/>
      <c r="E145" s="44"/>
      <c r="F145" s="17"/>
    </row>
    <row r="146" spans="2:6" ht="24.95" customHeight="1" x14ac:dyDescent="0.25">
      <c r="B146" s="17"/>
      <c r="E146" s="44"/>
      <c r="F146" s="17"/>
    </row>
    <row r="147" spans="2:6" ht="24.95" customHeight="1" x14ac:dyDescent="0.25">
      <c r="B147" s="17"/>
      <c r="E147" s="44"/>
      <c r="F147" s="17"/>
    </row>
    <row r="148" spans="2:6" ht="24.95" customHeight="1" x14ac:dyDescent="0.25">
      <c r="B148" s="17"/>
      <c r="E148" s="44"/>
      <c r="F148" s="17"/>
    </row>
    <row r="149" spans="2:6" ht="24.95" customHeight="1" x14ac:dyDescent="0.25">
      <c r="B149" s="17"/>
      <c r="E149" s="44"/>
      <c r="F149" s="17"/>
    </row>
    <row r="150" spans="2:6" ht="24.95" customHeight="1" x14ac:dyDescent="0.25">
      <c r="B150" s="17"/>
      <c r="E150" s="44"/>
      <c r="F150" s="17"/>
    </row>
    <row r="151" spans="2:6" ht="24.95" customHeight="1" x14ac:dyDescent="0.25">
      <c r="B151" s="17"/>
      <c r="E151" s="44"/>
      <c r="F151" s="17"/>
    </row>
    <row r="152" spans="2:6" ht="24.95" customHeight="1" x14ac:dyDescent="0.25">
      <c r="B152" s="17"/>
      <c r="E152" s="44"/>
      <c r="F152" s="17"/>
    </row>
    <row r="153" spans="2:6" ht="24.95" customHeight="1" x14ac:dyDescent="0.25">
      <c r="B153" s="17"/>
      <c r="E153" s="44"/>
      <c r="F153" s="17"/>
    </row>
    <row r="154" spans="2:6" ht="24.95" customHeight="1" x14ac:dyDescent="0.25">
      <c r="B154" s="17"/>
      <c r="E154" s="44"/>
      <c r="F154" s="17"/>
    </row>
    <row r="155" spans="2:6" ht="24.95" customHeight="1" x14ac:dyDescent="0.25">
      <c r="B155" s="17"/>
      <c r="E155" s="44"/>
      <c r="F155" s="17"/>
    </row>
    <row r="156" spans="2:6" ht="24.95" customHeight="1" x14ac:dyDescent="0.25">
      <c r="B156" s="17"/>
      <c r="E156" s="44"/>
      <c r="F156" s="17"/>
    </row>
    <row r="157" spans="2:6" ht="24.95" customHeight="1" x14ac:dyDescent="0.25">
      <c r="B157" s="17"/>
      <c r="E157" s="44"/>
      <c r="F157" s="17"/>
    </row>
    <row r="158" spans="2:6" ht="24.95" customHeight="1" x14ac:dyDescent="0.25">
      <c r="B158" s="17"/>
      <c r="E158" s="44"/>
      <c r="F158" s="17"/>
    </row>
    <row r="159" spans="2:6" ht="24.95" customHeight="1" x14ac:dyDescent="0.25">
      <c r="B159" s="17"/>
      <c r="E159" s="44"/>
      <c r="F159" s="17"/>
    </row>
    <row r="160" spans="2:6" ht="24.95" customHeight="1" x14ac:dyDescent="0.25">
      <c r="B160" s="17"/>
      <c r="E160" s="44"/>
      <c r="F160" s="17"/>
    </row>
    <row r="161" spans="2:6" ht="24.95" customHeight="1" x14ac:dyDescent="0.25">
      <c r="B161" s="17"/>
      <c r="E161" s="44"/>
      <c r="F161" s="17"/>
    </row>
    <row r="162" spans="2:6" ht="24.95" customHeight="1" x14ac:dyDescent="0.25">
      <c r="B162" s="17"/>
      <c r="E162" s="44"/>
      <c r="F162" s="17"/>
    </row>
    <row r="163" spans="2:6" ht="24.95" customHeight="1" x14ac:dyDescent="0.25">
      <c r="B163" s="17"/>
      <c r="E163" s="44"/>
      <c r="F163" s="17"/>
    </row>
    <row r="164" spans="2:6" ht="24.95" customHeight="1" x14ac:dyDescent="0.25">
      <c r="B164" s="17"/>
      <c r="E164" s="44"/>
      <c r="F164" s="17"/>
    </row>
    <row r="165" spans="2:6" ht="24.95" customHeight="1" x14ac:dyDescent="0.25">
      <c r="B165" s="17"/>
      <c r="E165" s="44"/>
      <c r="F165" s="17"/>
    </row>
    <row r="166" spans="2:6" ht="24.95" customHeight="1" x14ac:dyDescent="0.25">
      <c r="B166" s="17"/>
      <c r="E166" s="44"/>
      <c r="F166" s="17"/>
    </row>
    <row r="167" spans="2:6" ht="24.95" customHeight="1" x14ac:dyDescent="0.25">
      <c r="B167" s="17"/>
      <c r="E167" s="44"/>
      <c r="F167" s="17"/>
    </row>
    <row r="168" spans="2:6" ht="24.95" customHeight="1" x14ac:dyDescent="0.25">
      <c r="B168" s="17"/>
      <c r="E168" s="44"/>
      <c r="F168" s="17"/>
    </row>
    <row r="169" spans="2:6" ht="24.95" customHeight="1" x14ac:dyDescent="0.25">
      <c r="B169" s="17"/>
      <c r="E169" s="44"/>
      <c r="F169" s="17"/>
    </row>
    <row r="170" spans="2:6" ht="24.95" customHeight="1" x14ac:dyDescent="0.25">
      <c r="B170" s="17"/>
      <c r="E170" s="44"/>
      <c r="F170" s="17"/>
    </row>
    <row r="171" spans="2:6" ht="24.95" customHeight="1" x14ac:dyDescent="0.25">
      <c r="B171" s="17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44" t="str">
        <f>IF(ISERROR(VLOOKUP($B171,#REF!,5,0)),"",VLOOKUP($B171,#REF!,5,0))</f>
        <v/>
      </c>
      <c r="F171" s="17"/>
    </row>
    <row r="172" spans="2:6" ht="24.95" customHeight="1" x14ac:dyDescent="0.25">
      <c r="B172" s="17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44" t="str">
        <f>IF(ISERROR(VLOOKUP($B172,#REF!,5,0)),"",VLOOKUP($B172,#REF!,5,0))</f>
        <v/>
      </c>
      <c r="F172" s="17"/>
    </row>
    <row r="173" spans="2:6" ht="24.95" customHeight="1" x14ac:dyDescent="0.25">
      <c r="B173" s="17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44" t="str">
        <f>IF(ISERROR(VLOOKUP($B173,#REF!,5,0)),"",VLOOKUP($B173,#REF!,5,0))</f>
        <v/>
      </c>
      <c r="F173" s="17"/>
    </row>
    <row r="174" spans="2:6" ht="24.95" customHeight="1" x14ac:dyDescent="0.25">
      <c r="B174" s="17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44" t="str">
        <f>IF(ISERROR(VLOOKUP($B174,#REF!,5,0)),"",VLOOKUP($B174,#REF!,5,0))</f>
        <v/>
      </c>
      <c r="F174" s="17"/>
    </row>
    <row r="175" spans="2:6" ht="24.95" customHeight="1" x14ac:dyDescent="0.25">
      <c r="B175" s="17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44" t="str">
        <f>IF(ISERROR(VLOOKUP($B175,#REF!,5,0)),"",VLOOKUP($B175,#REF!,5,0))</f>
        <v/>
      </c>
      <c r="F175" s="17"/>
    </row>
    <row r="176" spans="2:6" ht="24.95" customHeight="1" x14ac:dyDescent="0.25">
      <c r="B176" s="17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44" t="str">
        <f>IF(ISERROR(VLOOKUP($B176,#REF!,5,0)),"",VLOOKUP($B176,#REF!,5,0))</f>
        <v/>
      </c>
      <c r="F176" s="17"/>
    </row>
    <row r="177" spans="2:6" ht="24.95" customHeight="1" x14ac:dyDescent="0.25">
      <c r="B177" s="17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44" t="str">
        <f>IF(ISERROR(VLOOKUP($B177,#REF!,5,0)),"",VLOOKUP($B177,#REF!,5,0))</f>
        <v/>
      </c>
      <c r="F177" s="17"/>
    </row>
    <row r="178" spans="2:6" ht="24.95" customHeight="1" x14ac:dyDescent="0.25">
      <c r="B178" s="17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44" t="str">
        <f>IF(ISERROR(VLOOKUP($B178,#REF!,5,0)),"",VLOOKUP($B178,#REF!,5,0))</f>
        <v/>
      </c>
      <c r="F178" s="17"/>
    </row>
    <row r="179" spans="2:6" ht="24.95" customHeight="1" x14ac:dyDescent="0.25">
      <c r="B179" s="17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44" t="str">
        <f>IF(ISERROR(VLOOKUP($B179,#REF!,5,0)),"",VLOOKUP($B179,#REF!,5,0))</f>
        <v/>
      </c>
      <c r="F179" s="17"/>
    </row>
    <row r="180" spans="2:6" ht="24.95" customHeight="1" x14ac:dyDescent="0.25">
      <c r="B180" s="17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44" t="str">
        <f>IF(ISERROR(VLOOKUP($B180,#REF!,5,0)),"",VLOOKUP($B180,#REF!,5,0))</f>
        <v/>
      </c>
      <c r="F180" s="17"/>
    </row>
    <row r="181" spans="2:6" ht="24.95" customHeight="1" x14ac:dyDescent="0.25">
      <c r="B181" s="17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44" t="str">
        <f>IF(ISERROR(VLOOKUP($B181,#REF!,5,0)),"",VLOOKUP($B181,#REF!,5,0))</f>
        <v/>
      </c>
      <c r="F181" s="17"/>
    </row>
    <row r="182" spans="2:6" ht="24.95" customHeight="1" x14ac:dyDescent="0.25">
      <c r="B182" s="17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44" t="str">
        <f>IF(ISERROR(VLOOKUP($B182,#REF!,5,0)),"",VLOOKUP($B182,#REF!,5,0))</f>
        <v/>
      </c>
      <c r="F182" s="17"/>
    </row>
    <row r="183" spans="2:6" ht="24.95" customHeight="1" x14ac:dyDescent="0.25">
      <c r="B183" s="17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44" t="str">
        <f>IF(ISERROR(VLOOKUP($B183,#REF!,5,0)),"",VLOOKUP($B183,#REF!,5,0))</f>
        <v/>
      </c>
      <c r="F183" s="17"/>
    </row>
    <row r="184" spans="2:6" ht="24.95" customHeight="1" x14ac:dyDescent="0.25">
      <c r="B184" s="17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44" t="str">
        <f>IF(ISERROR(VLOOKUP($B184,#REF!,5,0)),"",VLOOKUP($B184,#REF!,5,0))</f>
        <v/>
      </c>
      <c r="F184" s="17"/>
    </row>
    <row r="185" spans="2:6" ht="24.95" customHeight="1" x14ac:dyDescent="0.25">
      <c r="B185" s="17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44" t="str">
        <f>IF(ISERROR(VLOOKUP($B185,#REF!,5,0)),"",VLOOKUP($B185,#REF!,5,0))</f>
        <v/>
      </c>
      <c r="F185" s="17"/>
    </row>
    <row r="186" spans="2:6" ht="24.95" customHeight="1" x14ac:dyDescent="0.25">
      <c r="B186" s="17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44" t="str">
        <f>IF(ISERROR(VLOOKUP($B186,#REF!,5,0)),"",VLOOKUP($B186,#REF!,5,0))</f>
        <v/>
      </c>
      <c r="F186" s="17"/>
    </row>
    <row r="187" spans="2:6" ht="24.95" customHeight="1" x14ac:dyDescent="0.25">
      <c r="B187" s="17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44" t="str">
        <f>IF(ISERROR(VLOOKUP($B187,#REF!,5,0)),"",VLOOKUP($B187,#REF!,5,0))</f>
        <v/>
      </c>
      <c r="F187" s="17"/>
    </row>
    <row r="188" spans="2:6" ht="24.95" customHeight="1" x14ac:dyDescent="0.25">
      <c r="B188" s="17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44" t="str">
        <f>IF(ISERROR(VLOOKUP($B188,#REF!,5,0)),"",VLOOKUP($B188,#REF!,5,0))</f>
        <v/>
      </c>
      <c r="F188" s="17"/>
    </row>
    <row r="189" spans="2:6" ht="24.95" customHeight="1" x14ac:dyDescent="0.25">
      <c r="B189" s="17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44" t="str">
        <f>IF(ISERROR(VLOOKUP($B189,#REF!,5,0)),"",VLOOKUP($B189,#REF!,5,0))</f>
        <v/>
      </c>
      <c r="F189" s="17"/>
    </row>
    <row r="190" spans="2:6" ht="24.95" customHeight="1" x14ac:dyDescent="0.25">
      <c r="B190" s="17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44" t="str">
        <f>IF(ISERROR(VLOOKUP($B190,#REF!,5,0)),"",VLOOKUP($B190,#REF!,5,0))</f>
        <v/>
      </c>
      <c r="F190" s="17"/>
    </row>
    <row r="191" spans="2:6" ht="24.95" customHeight="1" x14ac:dyDescent="0.25">
      <c r="B191" s="17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44" t="str">
        <f>IF(ISERROR(VLOOKUP($B191,#REF!,5,0)),"",VLOOKUP($B191,#REF!,5,0))</f>
        <v/>
      </c>
      <c r="F191" s="17"/>
    </row>
    <row r="192" spans="2:6" ht="24.95" customHeight="1" x14ac:dyDescent="0.25">
      <c r="B192" s="17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44" t="str">
        <f>IF(ISERROR(VLOOKUP($B192,#REF!,5,0)),"",VLOOKUP($B192,#REF!,5,0))</f>
        <v/>
      </c>
      <c r="F192" s="17"/>
    </row>
    <row r="193" spans="2:6" ht="24.95" customHeight="1" x14ac:dyDescent="0.25">
      <c r="B193" s="17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44" t="str">
        <f>IF(ISERROR(VLOOKUP($B193,#REF!,5,0)),"",VLOOKUP($B193,#REF!,5,0))</f>
        <v/>
      </c>
      <c r="F193" s="17"/>
    </row>
    <row r="194" spans="2:6" ht="24.95" customHeight="1" x14ac:dyDescent="0.25">
      <c r="B194" s="17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44" t="str">
        <f>IF(ISERROR(VLOOKUP($B194,#REF!,5,0)),"",VLOOKUP($B194,#REF!,5,0))</f>
        <v/>
      </c>
      <c r="F194" s="17"/>
    </row>
    <row r="195" spans="2:6" ht="24.95" customHeight="1" x14ac:dyDescent="0.25">
      <c r="B195" s="17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44" t="str">
        <f>IF(ISERROR(VLOOKUP($B195,#REF!,5,0)),"",VLOOKUP($B195,#REF!,5,0))</f>
        <v/>
      </c>
      <c r="F195" s="17"/>
    </row>
    <row r="196" spans="2:6" ht="24.95" customHeight="1" x14ac:dyDescent="0.25">
      <c r="B196" s="17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44" t="str">
        <f>IF(ISERROR(VLOOKUP($B196,#REF!,5,0)),"",VLOOKUP($B196,#REF!,5,0))</f>
        <v/>
      </c>
      <c r="F196" s="17"/>
    </row>
    <row r="197" spans="2:6" ht="24.95" customHeight="1" x14ac:dyDescent="0.25">
      <c r="B197" s="17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44" t="str">
        <f>IF(ISERROR(VLOOKUP($B197,#REF!,5,0)),"",VLOOKUP($B197,#REF!,5,0))</f>
        <v/>
      </c>
      <c r="F197" s="17"/>
    </row>
    <row r="198" spans="2:6" ht="24.95" customHeight="1" x14ac:dyDescent="0.25">
      <c r="B198" s="17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44" t="str">
        <f>IF(ISERROR(VLOOKUP($B198,#REF!,5,0)),"",VLOOKUP($B198,#REF!,5,0))</f>
        <v/>
      </c>
      <c r="F198" s="17"/>
    </row>
    <row r="199" spans="2:6" ht="24.95" customHeight="1" x14ac:dyDescent="0.25">
      <c r="B199" s="17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44" t="str">
        <f>IF(ISERROR(VLOOKUP($B199,#REF!,5,0)),"",VLOOKUP($B199,#REF!,5,0))</f>
        <v/>
      </c>
      <c r="F199" s="17"/>
    </row>
    <row r="200" spans="2:6" ht="24.95" customHeight="1" x14ac:dyDescent="0.25">
      <c r="B200" s="17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44" t="str">
        <f>IF(ISERROR(VLOOKUP($B200,#REF!,5,0)),"",VLOOKUP($B200,#REF!,5,0))</f>
        <v/>
      </c>
      <c r="F200" s="17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view="pageBreakPreview" topLeftCell="A8" zoomScaleNormal="100" zoomScaleSheetLayoutView="100" workbookViewId="0">
      <selection activeCell="J8" sqref="J8"/>
    </sheetView>
  </sheetViews>
  <sheetFormatPr defaultRowHeight="15" x14ac:dyDescent="0.25"/>
  <cols>
    <col min="1" max="1" width="4.42578125" style="37" customWidth="1"/>
    <col min="2" max="2" width="6.140625" customWidth="1"/>
    <col min="3" max="3" width="26.140625" customWidth="1"/>
    <col min="4" max="4" width="26.85546875" customWidth="1"/>
    <col min="5" max="5" width="12.5703125" customWidth="1"/>
    <col min="6" max="6" width="9.7109375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53" t="s">
        <v>201</v>
      </c>
      <c r="B4" s="53"/>
      <c r="C4" s="53"/>
      <c r="D4" s="7" t="str">
        <f>[1]KAPAK!B27</f>
        <v>21,100 KM</v>
      </c>
      <c r="E4" s="54" t="str">
        <f>[1]KAPAK!B30</f>
        <v>19 MAYIS 2015 09.10</v>
      </c>
      <c r="F4" s="54"/>
      <c r="G4"/>
    </row>
    <row r="5" spans="1:15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1" t="s">
        <v>6</v>
      </c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17">
        <v>49</v>
      </c>
      <c r="C6" t="s">
        <v>78</v>
      </c>
      <c r="D6" t="s">
        <v>96</v>
      </c>
      <c r="E6" s="14">
        <v>22896</v>
      </c>
      <c r="F6" s="18">
        <v>6.1678240740740742E-2</v>
      </c>
    </row>
    <row r="7" spans="1:15" ht="24.95" customHeight="1" x14ac:dyDescent="0.25">
      <c r="A7" s="37">
        <v>2</v>
      </c>
      <c r="B7" s="17">
        <v>61</v>
      </c>
      <c r="C7" t="s">
        <v>33</v>
      </c>
      <c r="D7" t="s">
        <v>31</v>
      </c>
      <c r="E7" s="14">
        <v>22381</v>
      </c>
      <c r="F7" s="18">
        <v>6.1990740740740735E-2</v>
      </c>
    </row>
    <row r="8" spans="1:15" ht="24.95" customHeight="1" x14ac:dyDescent="0.25">
      <c r="A8" s="37">
        <v>3</v>
      </c>
      <c r="B8" s="17">
        <v>24</v>
      </c>
      <c r="C8" t="s">
        <v>74</v>
      </c>
      <c r="D8" t="s">
        <v>0</v>
      </c>
      <c r="E8" s="14" t="s">
        <v>75</v>
      </c>
      <c r="F8" s="18">
        <v>6.3356481481481486E-2</v>
      </c>
    </row>
    <row r="9" spans="1:15" ht="24.95" customHeight="1" x14ac:dyDescent="0.25">
      <c r="A9" s="37">
        <v>4</v>
      </c>
      <c r="B9" s="17">
        <v>76</v>
      </c>
      <c r="C9" t="s">
        <v>123</v>
      </c>
      <c r="D9" t="s">
        <v>11</v>
      </c>
      <c r="E9" s="14" t="s">
        <v>124</v>
      </c>
      <c r="F9" s="18">
        <v>6.5740740740740738E-2</v>
      </c>
    </row>
    <row r="10" spans="1:15" ht="24.95" customHeight="1" x14ac:dyDescent="0.25">
      <c r="A10" s="37">
        <v>5</v>
      </c>
      <c r="B10" s="17">
        <v>18</v>
      </c>
      <c r="C10" t="s">
        <v>67</v>
      </c>
      <c r="D10" t="s">
        <v>11</v>
      </c>
      <c r="E10" s="14">
        <v>23783</v>
      </c>
      <c r="F10" s="18">
        <v>7.0636574074074074E-2</v>
      </c>
    </row>
    <row r="11" spans="1:15" ht="24.95" customHeight="1" x14ac:dyDescent="0.25">
      <c r="A11" s="37">
        <v>6</v>
      </c>
      <c r="B11" s="17">
        <v>119</v>
      </c>
      <c r="C11" t="s">
        <v>160</v>
      </c>
      <c r="D11" t="s">
        <v>0</v>
      </c>
      <c r="E11" s="14">
        <v>22700</v>
      </c>
      <c r="F11" s="18">
        <v>7.3842592592592585E-2</v>
      </c>
    </row>
    <row r="12" spans="1:15" ht="24.95" customHeight="1" x14ac:dyDescent="0.25">
      <c r="A12" s="37">
        <v>7</v>
      </c>
      <c r="B12" s="17">
        <v>63</v>
      </c>
      <c r="C12" t="s">
        <v>36</v>
      </c>
      <c r="D12" t="s">
        <v>31</v>
      </c>
      <c r="E12" s="14">
        <v>22832</v>
      </c>
      <c r="F12" s="18">
        <v>7.5462962962962968E-2</v>
      </c>
    </row>
    <row r="13" spans="1:15" ht="24.95" customHeight="1" x14ac:dyDescent="0.25">
      <c r="A13" s="37">
        <v>8</v>
      </c>
      <c r="B13" s="17">
        <v>72</v>
      </c>
      <c r="C13" t="s">
        <v>116</v>
      </c>
      <c r="D13" t="s">
        <v>31</v>
      </c>
      <c r="E13" s="14">
        <v>1961</v>
      </c>
      <c r="F13" s="18">
        <v>7.6898148148148146E-2</v>
      </c>
    </row>
    <row r="14" spans="1:15" ht="24.95" customHeight="1" x14ac:dyDescent="0.25">
      <c r="A14" s="37">
        <v>9</v>
      </c>
      <c r="B14" s="17">
        <v>65</v>
      </c>
      <c r="C14" t="s">
        <v>107</v>
      </c>
      <c r="D14" t="s">
        <v>31</v>
      </c>
      <c r="E14" s="14">
        <v>22523</v>
      </c>
      <c r="F14" s="18">
        <v>8.7210648148148148E-2</v>
      </c>
    </row>
    <row r="15" spans="1:15" ht="24.95" customHeight="1" x14ac:dyDescent="0.25">
      <c r="A15" s="37">
        <v>10</v>
      </c>
      <c r="B15" s="17">
        <v>144</v>
      </c>
      <c r="C15" t="s">
        <v>190</v>
      </c>
      <c r="D15" t="s">
        <v>0</v>
      </c>
      <c r="E15" s="14">
        <v>23072</v>
      </c>
      <c r="F15" s="18">
        <v>9.5127314814814803E-2</v>
      </c>
    </row>
    <row r="16" spans="1:15" ht="24.95" customHeight="1" x14ac:dyDescent="0.25">
      <c r="A16" s="17"/>
      <c r="B16" s="17">
        <v>82</v>
      </c>
      <c r="C16" t="s">
        <v>131</v>
      </c>
      <c r="D16" t="s">
        <v>132</v>
      </c>
      <c r="E16" s="14">
        <v>23298</v>
      </c>
      <c r="F16" s="19" t="s">
        <v>214</v>
      </c>
    </row>
    <row r="17" spans="1:6" ht="24.95" customHeight="1" x14ac:dyDescent="0.25">
      <c r="A17" s="17"/>
      <c r="B17" s="17">
        <v>116</v>
      </c>
      <c r="C17" t="s">
        <v>157</v>
      </c>
      <c r="D17" t="s">
        <v>95</v>
      </c>
      <c r="E17" s="14">
        <v>22293</v>
      </c>
      <c r="F17" s="19" t="s">
        <v>214</v>
      </c>
    </row>
    <row r="18" spans="1:6" ht="24.95" customHeight="1" x14ac:dyDescent="0.25">
      <c r="B18" s="17"/>
      <c r="E18" s="14"/>
      <c r="F18" s="18"/>
    </row>
    <row r="19" spans="1:6" ht="24.95" customHeight="1" x14ac:dyDescent="0.25">
      <c r="B19" s="17"/>
      <c r="E19" s="14"/>
      <c r="F19" s="18"/>
    </row>
    <row r="20" spans="1:6" ht="24.95" customHeight="1" x14ac:dyDescent="0.25">
      <c r="B20" s="17"/>
      <c r="E20" s="14"/>
      <c r="F20" s="18"/>
    </row>
    <row r="21" spans="1:6" ht="24.95" customHeight="1" x14ac:dyDescent="0.25">
      <c r="B21" s="17"/>
      <c r="E21" s="14"/>
      <c r="F21" s="16"/>
    </row>
    <row r="22" spans="1:6" ht="24.95" customHeight="1" x14ac:dyDescent="0.25">
      <c r="B22" s="17"/>
      <c r="E22" s="14"/>
      <c r="F22" s="16"/>
    </row>
    <row r="23" spans="1:6" ht="24.95" customHeight="1" x14ac:dyDescent="0.25">
      <c r="B23" s="17"/>
      <c r="E23" s="14"/>
      <c r="F23" s="18"/>
    </row>
    <row r="24" spans="1:6" ht="24.95" customHeight="1" x14ac:dyDescent="0.25">
      <c r="B24" s="17"/>
      <c r="E24" s="14"/>
      <c r="F24" s="17"/>
    </row>
    <row r="25" spans="1:6" ht="24.95" customHeight="1" x14ac:dyDescent="0.25">
      <c r="B25" s="17"/>
      <c r="E25" s="14"/>
      <c r="F25" s="17"/>
    </row>
    <row r="26" spans="1:6" ht="24.95" customHeight="1" x14ac:dyDescent="0.25">
      <c r="B26" s="17"/>
      <c r="E26" s="14"/>
      <c r="F26" s="17"/>
    </row>
    <row r="27" spans="1:6" ht="24.95" customHeight="1" x14ac:dyDescent="0.25">
      <c r="B27" s="17"/>
      <c r="E27" s="14"/>
      <c r="F27" s="17"/>
    </row>
    <row r="28" spans="1:6" ht="24.95" customHeight="1" x14ac:dyDescent="0.25">
      <c r="B28" s="17"/>
      <c r="E28" s="14"/>
      <c r="F28" s="17"/>
    </row>
    <row r="29" spans="1:6" ht="24.95" customHeight="1" x14ac:dyDescent="0.25">
      <c r="B29" s="17"/>
      <c r="E29" s="14"/>
      <c r="F29" s="17"/>
    </row>
    <row r="30" spans="1:6" ht="24.95" customHeight="1" x14ac:dyDescent="0.25">
      <c r="B30" s="17"/>
      <c r="E30" s="14"/>
      <c r="F30" s="17"/>
    </row>
    <row r="31" spans="1:6" ht="24.95" customHeight="1" x14ac:dyDescent="0.25">
      <c r="B31" s="17"/>
      <c r="E31" s="14"/>
      <c r="F31" s="17"/>
    </row>
    <row r="32" spans="1:6" ht="24.95" customHeight="1" x14ac:dyDescent="0.25">
      <c r="B32" s="17"/>
      <c r="E32" s="14"/>
      <c r="F32" s="17"/>
    </row>
    <row r="33" spans="2:6" ht="24.95" customHeight="1" x14ac:dyDescent="0.25">
      <c r="B33" s="17"/>
      <c r="E33" s="14"/>
      <c r="F33" s="17"/>
    </row>
    <row r="34" spans="2:6" ht="24.95" customHeight="1" x14ac:dyDescent="0.25">
      <c r="B34" s="17"/>
      <c r="E34" s="14"/>
      <c r="F34" s="17"/>
    </row>
    <row r="35" spans="2:6" ht="24.95" customHeight="1" x14ac:dyDescent="0.25">
      <c r="B35" s="17"/>
      <c r="E35" s="14"/>
      <c r="F35" s="17"/>
    </row>
    <row r="36" spans="2:6" ht="24.95" customHeight="1" x14ac:dyDescent="0.25">
      <c r="B36" s="17"/>
      <c r="E36" s="14"/>
      <c r="F36" s="17"/>
    </row>
    <row r="37" spans="2:6" ht="24.95" customHeight="1" x14ac:dyDescent="0.25">
      <c r="B37" s="17"/>
      <c r="E37" s="14"/>
      <c r="F37" s="17"/>
    </row>
    <row r="38" spans="2:6" ht="24.95" customHeight="1" x14ac:dyDescent="0.25">
      <c r="B38" s="17"/>
      <c r="E38" s="14"/>
      <c r="F38" s="17"/>
    </row>
    <row r="39" spans="2:6" ht="24.95" customHeight="1" x14ac:dyDescent="0.25">
      <c r="B39" s="17"/>
      <c r="E39" s="14"/>
      <c r="F39" s="17"/>
    </row>
    <row r="40" spans="2:6" ht="24.95" customHeight="1" x14ac:dyDescent="0.25">
      <c r="B40" s="17"/>
      <c r="E40" s="14"/>
      <c r="F40" s="17"/>
    </row>
    <row r="41" spans="2:6" ht="24.95" customHeight="1" x14ac:dyDescent="0.25">
      <c r="B41" s="17"/>
      <c r="E41" s="14"/>
      <c r="F41" s="17"/>
    </row>
    <row r="42" spans="2:6" ht="24.95" customHeight="1" x14ac:dyDescent="0.25">
      <c r="B42" s="17"/>
      <c r="E42" s="14"/>
      <c r="F42" s="17"/>
    </row>
    <row r="43" spans="2:6" ht="24.95" customHeight="1" x14ac:dyDescent="0.25">
      <c r="B43" s="17"/>
      <c r="E43" s="14"/>
      <c r="F43" s="17"/>
    </row>
    <row r="44" spans="2:6" ht="24.95" customHeight="1" x14ac:dyDescent="0.25">
      <c r="B44" s="17"/>
      <c r="E44" s="14"/>
      <c r="F44" s="17"/>
    </row>
    <row r="45" spans="2:6" ht="24.95" customHeight="1" x14ac:dyDescent="0.25">
      <c r="B45" s="17"/>
      <c r="E45" s="14"/>
      <c r="F45" s="17"/>
    </row>
    <row r="46" spans="2:6" ht="24.95" customHeight="1" x14ac:dyDescent="0.25">
      <c r="B46" s="17"/>
      <c r="E46" s="14"/>
      <c r="F46" s="17"/>
    </row>
    <row r="47" spans="2:6" ht="24.95" customHeight="1" x14ac:dyDescent="0.25">
      <c r="B47" s="17"/>
      <c r="E47" s="14"/>
      <c r="F47" s="17"/>
    </row>
    <row r="48" spans="2:6" ht="24.95" customHeight="1" x14ac:dyDescent="0.25">
      <c r="B48" s="17"/>
      <c r="E48" s="14"/>
      <c r="F48" s="17"/>
    </row>
    <row r="49" spans="2:6" ht="24.95" customHeight="1" x14ac:dyDescent="0.25">
      <c r="B49" s="17"/>
      <c r="E49" s="14"/>
      <c r="F49" s="17"/>
    </row>
    <row r="50" spans="2:6" ht="24.95" customHeight="1" x14ac:dyDescent="0.25">
      <c r="B50" s="17"/>
      <c r="E50" s="14"/>
      <c r="F50" s="17"/>
    </row>
    <row r="51" spans="2:6" ht="24.95" customHeight="1" x14ac:dyDescent="0.25">
      <c r="B51" s="17"/>
      <c r="E51" s="14"/>
      <c r="F51" s="17"/>
    </row>
    <row r="52" spans="2:6" ht="24.95" customHeight="1" x14ac:dyDescent="0.25">
      <c r="B52" s="17"/>
      <c r="E52" s="14"/>
      <c r="F52" s="17"/>
    </row>
    <row r="53" spans="2:6" ht="24.95" customHeight="1" x14ac:dyDescent="0.25">
      <c r="B53" s="17"/>
      <c r="E53" s="14"/>
      <c r="F53" s="17"/>
    </row>
    <row r="54" spans="2:6" ht="24.95" customHeight="1" x14ac:dyDescent="0.25">
      <c r="B54" s="17"/>
      <c r="E54" s="14"/>
      <c r="F54" s="17"/>
    </row>
    <row r="55" spans="2:6" ht="24.95" customHeight="1" x14ac:dyDescent="0.25">
      <c r="B55" s="17"/>
      <c r="E55" s="14"/>
      <c r="F55" s="17"/>
    </row>
    <row r="56" spans="2:6" ht="24.95" customHeight="1" x14ac:dyDescent="0.25">
      <c r="B56" s="17"/>
      <c r="E56" s="14"/>
      <c r="F56" s="17"/>
    </row>
    <row r="57" spans="2:6" ht="24.95" customHeight="1" x14ac:dyDescent="0.25">
      <c r="B57" s="17"/>
      <c r="E57" s="14"/>
      <c r="F57" s="17"/>
    </row>
    <row r="58" spans="2:6" ht="24.95" customHeight="1" x14ac:dyDescent="0.25">
      <c r="B58" s="17"/>
      <c r="E58" s="14"/>
      <c r="F58" s="17"/>
    </row>
    <row r="59" spans="2:6" ht="24.95" customHeight="1" x14ac:dyDescent="0.25">
      <c r="B59" s="17"/>
      <c r="E59" s="14"/>
      <c r="F59" s="17"/>
    </row>
    <row r="60" spans="2:6" ht="24.95" customHeight="1" x14ac:dyDescent="0.25">
      <c r="B60" s="17"/>
      <c r="E60" s="14"/>
      <c r="F60" s="17"/>
    </row>
    <row r="61" spans="2:6" ht="24.95" customHeight="1" x14ac:dyDescent="0.25">
      <c r="B61" s="17"/>
      <c r="E61" s="14"/>
      <c r="F61" s="17"/>
    </row>
    <row r="62" spans="2:6" ht="24.95" customHeight="1" x14ac:dyDescent="0.25">
      <c r="B62" s="17"/>
      <c r="E62" s="14"/>
      <c r="F62" s="17"/>
    </row>
    <row r="63" spans="2:6" ht="24.95" customHeight="1" x14ac:dyDescent="0.25">
      <c r="B63" s="17"/>
      <c r="E63" s="14"/>
      <c r="F63" s="17"/>
    </row>
    <row r="64" spans="2:6" ht="24.95" customHeight="1" x14ac:dyDescent="0.25">
      <c r="B64" s="17"/>
      <c r="E64" s="14"/>
      <c r="F64" s="17"/>
    </row>
    <row r="65" spans="2:6" ht="24.95" customHeight="1" x14ac:dyDescent="0.25">
      <c r="B65" s="17"/>
      <c r="E65" s="14"/>
      <c r="F65" s="17"/>
    </row>
    <row r="66" spans="2:6" ht="24.95" customHeight="1" x14ac:dyDescent="0.25">
      <c r="B66" s="17"/>
      <c r="E66" s="14"/>
      <c r="F66" s="17"/>
    </row>
    <row r="67" spans="2:6" ht="24.95" customHeight="1" x14ac:dyDescent="0.25">
      <c r="B67" s="17"/>
      <c r="E67" s="14"/>
      <c r="F67" s="17"/>
    </row>
    <row r="68" spans="2:6" ht="24.95" customHeight="1" x14ac:dyDescent="0.25">
      <c r="B68" s="17"/>
      <c r="E68" s="14"/>
      <c r="F68" s="17"/>
    </row>
    <row r="69" spans="2:6" ht="24.95" customHeight="1" x14ac:dyDescent="0.25">
      <c r="B69" s="17"/>
      <c r="E69" s="14"/>
      <c r="F69" s="17"/>
    </row>
    <row r="70" spans="2:6" ht="24.95" customHeight="1" x14ac:dyDescent="0.25">
      <c r="B70" s="17"/>
      <c r="E70" s="14"/>
      <c r="F70" s="17"/>
    </row>
    <row r="71" spans="2:6" ht="24.95" customHeight="1" x14ac:dyDescent="0.25">
      <c r="B71" s="17"/>
      <c r="E71" s="14"/>
      <c r="F71" s="17"/>
    </row>
    <row r="72" spans="2:6" ht="24.95" customHeight="1" x14ac:dyDescent="0.25">
      <c r="B72" s="17"/>
      <c r="E72" s="14"/>
      <c r="F72" s="17"/>
    </row>
    <row r="73" spans="2:6" ht="24.95" customHeight="1" x14ac:dyDescent="0.25">
      <c r="B73" s="17"/>
      <c r="E73" s="14"/>
      <c r="F73" s="17"/>
    </row>
    <row r="74" spans="2:6" ht="24.95" customHeight="1" x14ac:dyDescent="0.25">
      <c r="B74" s="17"/>
      <c r="E74" s="14"/>
      <c r="F74" s="17"/>
    </row>
    <row r="75" spans="2:6" ht="24.95" customHeight="1" x14ac:dyDescent="0.25">
      <c r="B75" s="17"/>
      <c r="E75" s="14"/>
      <c r="F75" s="17"/>
    </row>
    <row r="76" spans="2:6" ht="24.95" customHeight="1" x14ac:dyDescent="0.25">
      <c r="B76" s="17"/>
      <c r="E76" s="14"/>
      <c r="F76" s="17"/>
    </row>
    <row r="77" spans="2:6" ht="24.95" customHeight="1" x14ac:dyDescent="0.25">
      <c r="B77" s="17"/>
      <c r="E77" s="14"/>
      <c r="F77" s="17"/>
    </row>
    <row r="78" spans="2:6" ht="24.95" customHeight="1" x14ac:dyDescent="0.25">
      <c r="B78" s="17"/>
      <c r="E78" s="14"/>
      <c r="F78" s="17"/>
    </row>
    <row r="79" spans="2:6" ht="24.95" customHeight="1" x14ac:dyDescent="0.25">
      <c r="B79" s="17"/>
      <c r="E79" s="14"/>
      <c r="F79" s="17"/>
    </row>
    <row r="80" spans="2:6" ht="24.95" customHeight="1" x14ac:dyDescent="0.25">
      <c r="B80" s="17"/>
      <c r="E80" s="14"/>
      <c r="F80" s="17"/>
    </row>
    <row r="81" spans="2:6" ht="24.95" customHeight="1" x14ac:dyDescent="0.25">
      <c r="B81" s="17"/>
      <c r="E81" s="14"/>
      <c r="F81" s="17"/>
    </row>
    <row r="82" spans="2:6" ht="24.95" customHeight="1" x14ac:dyDescent="0.25">
      <c r="B82" s="17"/>
      <c r="E82" s="14"/>
      <c r="F82" s="17"/>
    </row>
    <row r="83" spans="2:6" ht="24.95" customHeight="1" x14ac:dyDescent="0.25">
      <c r="B83" s="17"/>
      <c r="E83" s="14"/>
      <c r="F83" s="17"/>
    </row>
    <row r="84" spans="2:6" ht="24.95" customHeight="1" x14ac:dyDescent="0.25">
      <c r="B84" s="17"/>
      <c r="E84" s="14"/>
      <c r="F84" s="17"/>
    </row>
    <row r="85" spans="2:6" ht="24.95" customHeight="1" x14ac:dyDescent="0.25">
      <c r="B85" s="17"/>
      <c r="E85" s="14"/>
      <c r="F85" s="17"/>
    </row>
    <row r="86" spans="2:6" ht="24.95" customHeight="1" x14ac:dyDescent="0.25">
      <c r="B86" s="17"/>
      <c r="C86" t="str">
        <f>IF(ISERROR(VLOOKUP(B86,#REF!,2,0)),"",VLOOKUP(B86,#REF!,2,0))</f>
        <v/>
      </c>
      <c r="D86" t="str">
        <f>IF(ISERROR(VLOOKUP(B86,#REF!,3,0)),"",VLOOKUP(B86,#REF!,3,0))</f>
        <v/>
      </c>
      <c r="E86" s="14" t="str">
        <f>IF(ISERROR(VLOOKUP($B86,#REF!,5,0)),"",VLOOKUP($B86,#REF!,5,0))</f>
        <v/>
      </c>
      <c r="F86" s="17"/>
    </row>
    <row r="87" spans="2:6" ht="24.95" customHeight="1" x14ac:dyDescent="0.25">
      <c r="B87" s="17"/>
      <c r="C87" t="str">
        <f>IF(ISERROR(VLOOKUP(B87,#REF!,2,0)),"",VLOOKUP(B87,#REF!,2,0))</f>
        <v/>
      </c>
      <c r="D87" t="str">
        <f>IF(ISERROR(VLOOKUP(B87,#REF!,3,0)),"",VLOOKUP(B87,#REF!,3,0))</f>
        <v/>
      </c>
      <c r="E87" s="14" t="str">
        <f>IF(ISERROR(VLOOKUP($B87,#REF!,5,0)),"",VLOOKUP($B87,#REF!,5,0))</f>
        <v/>
      </c>
      <c r="F87" s="17"/>
    </row>
    <row r="88" spans="2:6" ht="24.95" customHeight="1" x14ac:dyDescent="0.25">
      <c r="B88" s="17"/>
      <c r="C88" t="str">
        <f>IF(ISERROR(VLOOKUP(B88,#REF!,2,0)),"",VLOOKUP(B88,#REF!,2,0))</f>
        <v/>
      </c>
      <c r="D88" t="str">
        <f>IF(ISERROR(VLOOKUP(B88,#REF!,3,0)),"",VLOOKUP(B88,#REF!,3,0))</f>
        <v/>
      </c>
      <c r="E88" s="14" t="str">
        <f>IF(ISERROR(VLOOKUP($B88,#REF!,5,0)),"",VLOOKUP($B88,#REF!,5,0))</f>
        <v/>
      </c>
      <c r="F88" s="17"/>
    </row>
    <row r="89" spans="2:6" ht="24.95" customHeight="1" x14ac:dyDescent="0.25">
      <c r="B89" s="17"/>
      <c r="C89" t="str">
        <f>IF(ISERROR(VLOOKUP(B89,#REF!,2,0)),"",VLOOKUP(B89,#REF!,2,0))</f>
        <v/>
      </c>
      <c r="D89" t="str">
        <f>IF(ISERROR(VLOOKUP(B89,#REF!,3,0)),"",VLOOKUP(B89,#REF!,3,0))</f>
        <v/>
      </c>
      <c r="E89" s="14" t="str">
        <f>IF(ISERROR(VLOOKUP($B89,#REF!,5,0)),"",VLOOKUP($B89,#REF!,5,0))</f>
        <v/>
      </c>
      <c r="F89" s="17"/>
    </row>
    <row r="90" spans="2:6" ht="24.95" customHeight="1" x14ac:dyDescent="0.25">
      <c r="B90" s="17"/>
      <c r="C90" t="str">
        <f>IF(ISERROR(VLOOKUP(B90,#REF!,2,0)),"",VLOOKUP(B90,#REF!,2,0))</f>
        <v/>
      </c>
      <c r="D90" t="str">
        <f>IF(ISERROR(VLOOKUP(B90,#REF!,3,0)),"",VLOOKUP(B90,#REF!,3,0))</f>
        <v/>
      </c>
      <c r="E90" s="14" t="str">
        <f>IF(ISERROR(VLOOKUP($B90,#REF!,5,0)),"",VLOOKUP($B90,#REF!,5,0))</f>
        <v/>
      </c>
      <c r="F90" s="17"/>
    </row>
    <row r="91" spans="2:6" ht="24.95" customHeight="1" x14ac:dyDescent="0.25">
      <c r="B91" s="17"/>
      <c r="C91" t="str">
        <f>IF(ISERROR(VLOOKUP(B91,#REF!,2,0)),"",VLOOKUP(B91,#REF!,2,0))</f>
        <v/>
      </c>
      <c r="D91" t="str">
        <f>IF(ISERROR(VLOOKUP(B91,#REF!,3,0)),"",VLOOKUP(B91,#REF!,3,0))</f>
        <v/>
      </c>
      <c r="E91" s="14" t="str">
        <f>IF(ISERROR(VLOOKUP($B91,#REF!,5,0)),"",VLOOKUP($B91,#REF!,5,0))</f>
        <v/>
      </c>
      <c r="F91" s="17"/>
    </row>
    <row r="92" spans="2:6" ht="24.95" customHeight="1" x14ac:dyDescent="0.25">
      <c r="B92" s="17"/>
      <c r="C92" t="str">
        <f>IF(ISERROR(VLOOKUP(B92,#REF!,2,0)),"",VLOOKUP(B92,#REF!,2,0))</f>
        <v/>
      </c>
      <c r="D92" t="str">
        <f>IF(ISERROR(VLOOKUP(B92,#REF!,3,0)),"",VLOOKUP(B92,#REF!,3,0))</f>
        <v/>
      </c>
      <c r="E92" s="14" t="str">
        <f>IF(ISERROR(VLOOKUP($B92,#REF!,5,0)),"",VLOOKUP($B92,#REF!,5,0))</f>
        <v/>
      </c>
      <c r="F92" s="17"/>
    </row>
    <row r="93" spans="2:6" ht="24.95" customHeight="1" x14ac:dyDescent="0.25">
      <c r="B93" s="17"/>
      <c r="C93" t="str">
        <f>IF(ISERROR(VLOOKUP(B93,#REF!,2,0)),"",VLOOKUP(B93,#REF!,2,0))</f>
        <v/>
      </c>
      <c r="D93" t="str">
        <f>IF(ISERROR(VLOOKUP(B93,#REF!,3,0)),"",VLOOKUP(B93,#REF!,3,0))</f>
        <v/>
      </c>
      <c r="E93" s="14" t="str">
        <f>IF(ISERROR(VLOOKUP($B93,#REF!,5,0)),"",VLOOKUP($B93,#REF!,5,0))</f>
        <v/>
      </c>
      <c r="F93" s="17"/>
    </row>
    <row r="94" spans="2:6" ht="24.95" customHeight="1" x14ac:dyDescent="0.25">
      <c r="B94" s="17"/>
      <c r="C94" t="str">
        <f>IF(ISERROR(VLOOKUP(B94,#REF!,2,0)),"",VLOOKUP(B94,#REF!,2,0))</f>
        <v/>
      </c>
      <c r="D94" t="str">
        <f>IF(ISERROR(VLOOKUP(B94,#REF!,3,0)),"",VLOOKUP(B94,#REF!,3,0))</f>
        <v/>
      </c>
      <c r="E94" s="14" t="str">
        <f>IF(ISERROR(VLOOKUP($B94,#REF!,5,0)),"",VLOOKUP($B94,#REF!,5,0))</f>
        <v/>
      </c>
      <c r="F94" s="17"/>
    </row>
    <row r="95" spans="2:6" ht="24.95" customHeight="1" x14ac:dyDescent="0.25">
      <c r="B95" s="17"/>
      <c r="C95" t="str">
        <f>IF(ISERROR(VLOOKUP(B95,#REF!,2,0)),"",VLOOKUP(B95,#REF!,2,0))</f>
        <v/>
      </c>
      <c r="D95" t="str">
        <f>IF(ISERROR(VLOOKUP(B95,#REF!,3,0)),"",VLOOKUP(B95,#REF!,3,0))</f>
        <v/>
      </c>
      <c r="E95" s="14" t="str">
        <f>IF(ISERROR(VLOOKUP($B95,#REF!,5,0)),"",VLOOKUP($B95,#REF!,5,0))</f>
        <v/>
      </c>
      <c r="F95" s="17"/>
    </row>
    <row r="96" spans="2:6" ht="24.95" customHeight="1" x14ac:dyDescent="0.25">
      <c r="B96" s="17"/>
      <c r="C96" t="str">
        <f>IF(ISERROR(VLOOKUP(B96,#REF!,2,0)),"",VLOOKUP(B96,#REF!,2,0))</f>
        <v/>
      </c>
      <c r="D96" t="str">
        <f>IF(ISERROR(VLOOKUP(B96,#REF!,3,0)),"",VLOOKUP(B96,#REF!,3,0))</f>
        <v/>
      </c>
      <c r="E96" s="14" t="str">
        <f>IF(ISERROR(VLOOKUP($B96,#REF!,5,0)),"",VLOOKUP($B96,#REF!,5,0))</f>
        <v/>
      </c>
      <c r="F96" s="17"/>
    </row>
    <row r="97" spans="2:6" ht="24.95" customHeight="1" x14ac:dyDescent="0.25">
      <c r="B97" s="17"/>
      <c r="C97" t="str">
        <f>IF(ISERROR(VLOOKUP(B97,#REF!,2,0)),"",VLOOKUP(B97,#REF!,2,0))</f>
        <v/>
      </c>
      <c r="D97" t="str">
        <f>IF(ISERROR(VLOOKUP(B97,#REF!,3,0)),"",VLOOKUP(B97,#REF!,3,0))</f>
        <v/>
      </c>
      <c r="E97" s="14" t="str">
        <f>IF(ISERROR(VLOOKUP($B97,#REF!,5,0)),"",VLOOKUP($B97,#REF!,5,0))</f>
        <v/>
      </c>
      <c r="F97" s="17"/>
    </row>
    <row r="98" spans="2:6" ht="24.95" customHeight="1" x14ac:dyDescent="0.25">
      <c r="B98" s="17"/>
      <c r="C98" t="str">
        <f>IF(ISERROR(VLOOKUP(B98,#REF!,2,0)),"",VLOOKUP(B98,#REF!,2,0))</f>
        <v/>
      </c>
      <c r="D98" t="str">
        <f>IF(ISERROR(VLOOKUP(B98,#REF!,3,0)),"",VLOOKUP(B98,#REF!,3,0))</f>
        <v/>
      </c>
      <c r="E98" s="14" t="str">
        <f>IF(ISERROR(VLOOKUP($B98,#REF!,5,0)),"",VLOOKUP($B98,#REF!,5,0))</f>
        <v/>
      </c>
      <c r="F98" s="17"/>
    </row>
    <row r="99" spans="2:6" ht="24.95" customHeight="1" x14ac:dyDescent="0.25">
      <c r="B99" s="17"/>
      <c r="C99" t="str">
        <f>IF(ISERROR(VLOOKUP(B99,#REF!,2,0)),"",VLOOKUP(B99,#REF!,2,0))</f>
        <v/>
      </c>
      <c r="D99" t="str">
        <f>IF(ISERROR(VLOOKUP(B99,#REF!,3,0)),"",VLOOKUP(B99,#REF!,3,0))</f>
        <v/>
      </c>
      <c r="E99" s="14" t="str">
        <f>IF(ISERROR(VLOOKUP($B99,#REF!,5,0)),"",VLOOKUP($B99,#REF!,5,0))</f>
        <v/>
      </c>
      <c r="F99" s="17"/>
    </row>
    <row r="100" spans="2:6" ht="24.95" customHeight="1" x14ac:dyDescent="0.25">
      <c r="B100" s="17"/>
      <c r="C100" t="str">
        <f>IF(ISERROR(VLOOKUP(B100,#REF!,2,0)),"",VLOOKUP(B100,#REF!,2,0))</f>
        <v/>
      </c>
      <c r="D100" t="str">
        <f>IF(ISERROR(VLOOKUP(B100,#REF!,3,0)),"",VLOOKUP(B100,#REF!,3,0))</f>
        <v/>
      </c>
      <c r="E100" s="14" t="str">
        <f>IF(ISERROR(VLOOKUP($B100,#REF!,5,0)),"",VLOOKUP($B100,#REF!,5,0))</f>
        <v/>
      </c>
      <c r="F100" s="17"/>
    </row>
    <row r="101" spans="2:6" ht="24.95" customHeight="1" x14ac:dyDescent="0.25">
      <c r="B101" s="17"/>
      <c r="C101" t="str">
        <f>IF(ISERROR(VLOOKUP(B101,#REF!,2,0)),"",VLOOKUP(B101,#REF!,2,0))</f>
        <v/>
      </c>
      <c r="D101" t="str">
        <f>IF(ISERROR(VLOOKUP(B101,#REF!,3,0)),"",VLOOKUP(B101,#REF!,3,0))</f>
        <v/>
      </c>
      <c r="E101" s="14" t="str">
        <f>IF(ISERROR(VLOOKUP($B101,#REF!,5,0)),"",VLOOKUP($B101,#REF!,5,0))</f>
        <v/>
      </c>
      <c r="F101" s="17"/>
    </row>
    <row r="102" spans="2:6" ht="24.95" customHeight="1" x14ac:dyDescent="0.25">
      <c r="B102" s="17"/>
      <c r="C102" t="str">
        <f>IF(ISERROR(VLOOKUP(B102,#REF!,2,0)),"",VLOOKUP(B102,#REF!,2,0))</f>
        <v/>
      </c>
      <c r="D102" t="str">
        <f>IF(ISERROR(VLOOKUP(B102,#REF!,3,0)),"",VLOOKUP(B102,#REF!,3,0))</f>
        <v/>
      </c>
      <c r="E102" s="14" t="str">
        <f>IF(ISERROR(VLOOKUP($B102,#REF!,5,0)),"",VLOOKUP($B102,#REF!,5,0))</f>
        <v/>
      </c>
      <c r="F102" s="17"/>
    </row>
    <row r="103" spans="2:6" ht="24.95" customHeight="1" x14ac:dyDescent="0.25">
      <c r="B103" s="17"/>
      <c r="C103" t="str">
        <f>IF(ISERROR(VLOOKUP(B103,#REF!,2,0)),"",VLOOKUP(B103,#REF!,2,0))</f>
        <v/>
      </c>
      <c r="D103" t="str">
        <f>IF(ISERROR(VLOOKUP(B103,#REF!,3,0)),"",VLOOKUP(B103,#REF!,3,0))</f>
        <v/>
      </c>
      <c r="E103" s="14" t="str">
        <f>IF(ISERROR(VLOOKUP($B103,#REF!,5,0)),"",VLOOKUP($B103,#REF!,5,0))</f>
        <v/>
      </c>
      <c r="F103" s="17"/>
    </row>
    <row r="104" spans="2:6" ht="24.95" customHeight="1" x14ac:dyDescent="0.25">
      <c r="B104" s="17"/>
      <c r="C104" t="str">
        <f>IF(ISERROR(VLOOKUP(B104,#REF!,2,0)),"",VLOOKUP(B104,#REF!,2,0))</f>
        <v/>
      </c>
      <c r="D104" t="str">
        <f>IF(ISERROR(VLOOKUP(B104,#REF!,3,0)),"",VLOOKUP(B104,#REF!,3,0))</f>
        <v/>
      </c>
      <c r="E104" s="14" t="str">
        <f>IF(ISERROR(VLOOKUP($B104,#REF!,5,0)),"",VLOOKUP($B104,#REF!,5,0))</f>
        <v/>
      </c>
      <c r="F104" s="17"/>
    </row>
    <row r="105" spans="2:6" ht="24.95" customHeight="1" x14ac:dyDescent="0.25">
      <c r="B105" s="17"/>
      <c r="C105" t="str">
        <f>IF(ISERROR(VLOOKUP(B105,#REF!,2,0)),"",VLOOKUP(B105,#REF!,2,0))</f>
        <v/>
      </c>
      <c r="D105" t="str">
        <f>IF(ISERROR(VLOOKUP(B105,#REF!,3,0)),"",VLOOKUP(B105,#REF!,3,0))</f>
        <v/>
      </c>
      <c r="E105" s="14" t="str">
        <f>IF(ISERROR(VLOOKUP($B105,#REF!,5,0)),"",VLOOKUP($B105,#REF!,5,0))</f>
        <v/>
      </c>
      <c r="F105" s="17"/>
    </row>
    <row r="106" spans="2:6" ht="24.95" customHeight="1" x14ac:dyDescent="0.25">
      <c r="B106" s="17"/>
      <c r="C106" t="str">
        <f>IF(ISERROR(VLOOKUP(B106,#REF!,2,0)),"",VLOOKUP(B106,#REF!,2,0))</f>
        <v/>
      </c>
      <c r="D106" t="str">
        <f>IF(ISERROR(VLOOKUP(B106,#REF!,3,0)),"",VLOOKUP(B106,#REF!,3,0))</f>
        <v/>
      </c>
      <c r="E106" s="14" t="str">
        <f>IF(ISERROR(VLOOKUP($B106,#REF!,5,0)),"",VLOOKUP($B106,#REF!,5,0))</f>
        <v/>
      </c>
      <c r="F106" s="17"/>
    </row>
    <row r="107" spans="2:6" ht="24.95" customHeight="1" x14ac:dyDescent="0.25">
      <c r="B107" s="17"/>
      <c r="C107" t="str">
        <f>IF(ISERROR(VLOOKUP(B107,#REF!,2,0)),"",VLOOKUP(B107,#REF!,2,0))</f>
        <v/>
      </c>
      <c r="D107" t="str">
        <f>IF(ISERROR(VLOOKUP(B107,#REF!,3,0)),"",VLOOKUP(B107,#REF!,3,0))</f>
        <v/>
      </c>
      <c r="E107" s="14" t="str">
        <f>IF(ISERROR(VLOOKUP($B107,#REF!,5,0)),"",VLOOKUP($B107,#REF!,5,0))</f>
        <v/>
      </c>
      <c r="F107" s="17"/>
    </row>
    <row r="108" spans="2:6" ht="24.95" customHeight="1" x14ac:dyDescent="0.25">
      <c r="B108" s="17"/>
      <c r="C108" t="str">
        <f>IF(ISERROR(VLOOKUP(B108,#REF!,2,0)),"",VLOOKUP(B108,#REF!,2,0))</f>
        <v/>
      </c>
      <c r="D108" t="str">
        <f>IF(ISERROR(VLOOKUP(B108,#REF!,3,0)),"",VLOOKUP(B108,#REF!,3,0))</f>
        <v/>
      </c>
      <c r="E108" s="14" t="str">
        <f>IF(ISERROR(VLOOKUP($B108,#REF!,5,0)),"",VLOOKUP($B108,#REF!,5,0))</f>
        <v/>
      </c>
      <c r="F108" s="17"/>
    </row>
    <row r="109" spans="2:6" ht="24.95" customHeight="1" x14ac:dyDescent="0.25">
      <c r="B109" s="17"/>
      <c r="C109" t="str">
        <f>IF(ISERROR(VLOOKUP(B109,#REF!,2,0)),"",VLOOKUP(B109,#REF!,2,0))</f>
        <v/>
      </c>
      <c r="D109" t="str">
        <f>IF(ISERROR(VLOOKUP(B109,#REF!,3,0)),"",VLOOKUP(B109,#REF!,3,0))</f>
        <v/>
      </c>
      <c r="E109" s="14" t="str">
        <f>IF(ISERROR(VLOOKUP($B109,#REF!,5,0)),"",VLOOKUP($B109,#REF!,5,0))</f>
        <v/>
      </c>
      <c r="F109" s="17"/>
    </row>
    <row r="110" spans="2:6" ht="24.95" customHeight="1" x14ac:dyDescent="0.25">
      <c r="B110" s="17"/>
      <c r="C110" t="str">
        <f>IF(ISERROR(VLOOKUP(B110,#REF!,2,0)),"",VLOOKUP(B110,#REF!,2,0))</f>
        <v/>
      </c>
      <c r="D110" t="str">
        <f>IF(ISERROR(VLOOKUP(B110,#REF!,3,0)),"",VLOOKUP(B110,#REF!,3,0))</f>
        <v/>
      </c>
      <c r="E110" s="14" t="str">
        <f>IF(ISERROR(VLOOKUP($B110,#REF!,5,0)),"",VLOOKUP($B110,#REF!,5,0))</f>
        <v/>
      </c>
      <c r="F110" s="17"/>
    </row>
    <row r="111" spans="2:6" ht="24.95" customHeight="1" x14ac:dyDescent="0.25">
      <c r="B111" s="17"/>
      <c r="C111" t="str">
        <f>IF(ISERROR(VLOOKUP(B111,#REF!,2,0)),"",VLOOKUP(B111,#REF!,2,0))</f>
        <v/>
      </c>
      <c r="D111" t="str">
        <f>IF(ISERROR(VLOOKUP(B111,#REF!,3,0)),"",VLOOKUP(B111,#REF!,3,0))</f>
        <v/>
      </c>
      <c r="E111" s="14" t="str">
        <f>IF(ISERROR(VLOOKUP($B111,#REF!,5,0)),"",VLOOKUP($B111,#REF!,5,0))</f>
        <v/>
      </c>
      <c r="F111" s="17"/>
    </row>
    <row r="112" spans="2:6" ht="24.95" customHeight="1" x14ac:dyDescent="0.25">
      <c r="B112" s="17"/>
      <c r="C112" t="str">
        <f>IF(ISERROR(VLOOKUP(B112,#REF!,2,0)),"",VLOOKUP(B112,#REF!,2,0))</f>
        <v/>
      </c>
      <c r="D112" t="str">
        <f>IF(ISERROR(VLOOKUP(B112,#REF!,3,0)),"",VLOOKUP(B112,#REF!,3,0))</f>
        <v/>
      </c>
      <c r="E112" s="14" t="str">
        <f>IF(ISERROR(VLOOKUP($B112,#REF!,5,0)),"",VLOOKUP($B112,#REF!,5,0))</f>
        <v/>
      </c>
      <c r="F112" s="17"/>
    </row>
    <row r="113" spans="2:6" ht="24.95" customHeight="1" x14ac:dyDescent="0.25">
      <c r="B113" s="17"/>
      <c r="C113" t="str">
        <f>IF(ISERROR(VLOOKUP(B113,#REF!,2,0)),"",VLOOKUP(B113,#REF!,2,0))</f>
        <v/>
      </c>
      <c r="D113" t="str">
        <f>IF(ISERROR(VLOOKUP(B113,#REF!,3,0)),"",VLOOKUP(B113,#REF!,3,0))</f>
        <v/>
      </c>
      <c r="E113" s="14" t="str">
        <f>IF(ISERROR(VLOOKUP($B113,#REF!,5,0)),"",VLOOKUP($B113,#REF!,5,0))</f>
        <v/>
      </c>
      <c r="F113" s="17"/>
    </row>
    <row r="114" spans="2:6" ht="24.95" customHeight="1" x14ac:dyDescent="0.25">
      <c r="B114" s="17"/>
      <c r="C114" t="str">
        <f>IF(ISERROR(VLOOKUP(B114,#REF!,2,0)),"",VLOOKUP(B114,#REF!,2,0))</f>
        <v/>
      </c>
      <c r="D114" t="str">
        <f>IF(ISERROR(VLOOKUP(B114,#REF!,3,0)),"",VLOOKUP(B114,#REF!,3,0))</f>
        <v/>
      </c>
      <c r="E114" s="14" t="str">
        <f>IF(ISERROR(VLOOKUP($B114,#REF!,5,0)),"",VLOOKUP($B114,#REF!,5,0))</f>
        <v/>
      </c>
      <c r="F114" s="17"/>
    </row>
    <row r="115" spans="2:6" ht="24.95" customHeight="1" x14ac:dyDescent="0.25">
      <c r="B115" s="17"/>
      <c r="C115" t="str">
        <f>IF(ISERROR(VLOOKUP(B115,#REF!,2,0)),"",VLOOKUP(B115,#REF!,2,0))</f>
        <v/>
      </c>
      <c r="D115" t="str">
        <f>IF(ISERROR(VLOOKUP(B115,#REF!,3,0)),"",VLOOKUP(B115,#REF!,3,0))</f>
        <v/>
      </c>
      <c r="E115" s="14" t="str">
        <f>IF(ISERROR(VLOOKUP($B115,#REF!,5,0)),"",VLOOKUP($B115,#REF!,5,0))</f>
        <v/>
      </c>
      <c r="F115" s="17"/>
    </row>
    <row r="116" spans="2:6" ht="24.95" customHeight="1" x14ac:dyDescent="0.25">
      <c r="B116" s="17"/>
      <c r="C116" t="str">
        <f>IF(ISERROR(VLOOKUP(B116,#REF!,2,0)),"",VLOOKUP(B116,#REF!,2,0))</f>
        <v/>
      </c>
      <c r="D116" t="str">
        <f>IF(ISERROR(VLOOKUP(B116,#REF!,3,0)),"",VLOOKUP(B116,#REF!,3,0))</f>
        <v/>
      </c>
      <c r="E116" s="14" t="str">
        <f>IF(ISERROR(VLOOKUP($B116,#REF!,5,0)),"",VLOOKUP($B116,#REF!,5,0))</f>
        <v/>
      </c>
      <c r="F116" s="17"/>
    </row>
    <row r="117" spans="2:6" ht="24.95" customHeight="1" x14ac:dyDescent="0.25">
      <c r="B117" s="17"/>
      <c r="C117" t="str">
        <f>IF(ISERROR(VLOOKUP(B117,#REF!,2,0)),"",VLOOKUP(B117,#REF!,2,0))</f>
        <v/>
      </c>
      <c r="D117" t="str">
        <f>IF(ISERROR(VLOOKUP(B117,#REF!,3,0)),"",VLOOKUP(B117,#REF!,3,0))</f>
        <v/>
      </c>
      <c r="E117" s="14" t="str">
        <f>IF(ISERROR(VLOOKUP($B117,#REF!,5,0)),"",VLOOKUP($B117,#REF!,5,0))</f>
        <v/>
      </c>
      <c r="F117" s="17"/>
    </row>
    <row r="118" spans="2:6" ht="24.95" customHeight="1" x14ac:dyDescent="0.25">
      <c r="B118" s="17"/>
      <c r="C118" t="str">
        <f>IF(ISERROR(VLOOKUP(B118,#REF!,2,0)),"",VLOOKUP(B118,#REF!,2,0))</f>
        <v/>
      </c>
      <c r="D118" t="str">
        <f>IF(ISERROR(VLOOKUP(B118,#REF!,3,0)),"",VLOOKUP(B118,#REF!,3,0))</f>
        <v/>
      </c>
      <c r="E118" s="14" t="str">
        <f>IF(ISERROR(VLOOKUP($B118,#REF!,5,0)),"",VLOOKUP($B118,#REF!,5,0))</f>
        <v/>
      </c>
      <c r="F118" s="17"/>
    </row>
    <row r="119" spans="2:6" ht="24.95" customHeight="1" x14ac:dyDescent="0.25">
      <c r="B119" s="17"/>
      <c r="C119" t="str">
        <f>IF(ISERROR(VLOOKUP(B119,#REF!,2,0)),"",VLOOKUP(B119,#REF!,2,0))</f>
        <v/>
      </c>
      <c r="D119" t="str">
        <f>IF(ISERROR(VLOOKUP(B119,#REF!,3,0)),"",VLOOKUP(B119,#REF!,3,0))</f>
        <v/>
      </c>
      <c r="E119" s="14" t="str">
        <f>IF(ISERROR(VLOOKUP($B119,#REF!,5,0)),"",VLOOKUP($B119,#REF!,5,0))</f>
        <v/>
      </c>
      <c r="F119" s="17"/>
    </row>
    <row r="120" spans="2:6" ht="24.95" customHeight="1" x14ac:dyDescent="0.25">
      <c r="B120" s="17"/>
      <c r="C120" t="str">
        <f>IF(ISERROR(VLOOKUP(B120,#REF!,2,0)),"",VLOOKUP(B120,#REF!,2,0))</f>
        <v/>
      </c>
      <c r="D120" t="str">
        <f>IF(ISERROR(VLOOKUP(B120,#REF!,3,0)),"",VLOOKUP(B120,#REF!,3,0))</f>
        <v/>
      </c>
      <c r="E120" s="14" t="str">
        <f>IF(ISERROR(VLOOKUP($B120,#REF!,5,0)),"",VLOOKUP($B120,#REF!,5,0))</f>
        <v/>
      </c>
      <c r="F120" s="17"/>
    </row>
    <row r="121" spans="2:6" ht="24.95" customHeight="1" x14ac:dyDescent="0.25">
      <c r="B121" s="17"/>
      <c r="C121" t="str">
        <f>IF(ISERROR(VLOOKUP(B121,#REF!,2,0)),"",VLOOKUP(B121,#REF!,2,0))</f>
        <v/>
      </c>
      <c r="D121" t="str">
        <f>IF(ISERROR(VLOOKUP(B121,#REF!,3,0)),"",VLOOKUP(B121,#REF!,3,0))</f>
        <v/>
      </c>
      <c r="E121" s="14" t="str">
        <f>IF(ISERROR(VLOOKUP($B121,#REF!,5,0)),"",VLOOKUP($B121,#REF!,5,0))</f>
        <v/>
      </c>
      <c r="F121" s="17"/>
    </row>
    <row r="122" spans="2:6" ht="24.95" customHeight="1" x14ac:dyDescent="0.25">
      <c r="B122" s="17"/>
      <c r="C122" t="str">
        <f>IF(ISERROR(VLOOKUP(B122,#REF!,2,0)),"",VLOOKUP(B122,#REF!,2,0))</f>
        <v/>
      </c>
      <c r="D122" t="str">
        <f>IF(ISERROR(VLOOKUP(B122,#REF!,3,0)),"",VLOOKUP(B122,#REF!,3,0))</f>
        <v/>
      </c>
      <c r="E122" s="14" t="str">
        <f>IF(ISERROR(VLOOKUP($B122,#REF!,5,0)),"",VLOOKUP($B122,#REF!,5,0))</f>
        <v/>
      </c>
      <c r="F122" s="17"/>
    </row>
    <row r="123" spans="2:6" ht="24.95" customHeight="1" x14ac:dyDescent="0.25">
      <c r="B123" s="17"/>
      <c r="C123" t="str">
        <f>IF(ISERROR(VLOOKUP(B123,#REF!,2,0)),"",VLOOKUP(B123,#REF!,2,0))</f>
        <v/>
      </c>
      <c r="D123" t="str">
        <f>IF(ISERROR(VLOOKUP(B123,#REF!,3,0)),"",VLOOKUP(B123,#REF!,3,0))</f>
        <v/>
      </c>
      <c r="E123" s="14" t="str">
        <f>IF(ISERROR(VLOOKUP($B123,#REF!,5,0)),"",VLOOKUP($B123,#REF!,5,0))</f>
        <v/>
      </c>
      <c r="F123" s="17"/>
    </row>
    <row r="124" spans="2:6" ht="24.95" customHeight="1" x14ac:dyDescent="0.25">
      <c r="B124" s="17"/>
      <c r="C124" t="str">
        <f>IF(ISERROR(VLOOKUP(B124,#REF!,2,0)),"",VLOOKUP(B124,#REF!,2,0))</f>
        <v/>
      </c>
      <c r="D124" t="str">
        <f>IF(ISERROR(VLOOKUP(B124,#REF!,3,0)),"",VLOOKUP(B124,#REF!,3,0))</f>
        <v/>
      </c>
      <c r="E124" s="14" t="str">
        <f>IF(ISERROR(VLOOKUP($B124,#REF!,5,0)),"",VLOOKUP($B124,#REF!,5,0))</f>
        <v/>
      </c>
      <c r="F124" s="17"/>
    </row>
    <row r="125" spans="2:6" ht="24.95" customHeight="1" x14ac:dyDescent="0.25">
      <c r="B125" s="17"/>
      <c r="C125" t="str">
        <f>IF(ISERROR(VLOOKUP(B125,#REF!,2,0)),"",VLOOKUP(B125,#REF!,2,0))</f>
        <v/>
      </c>
      <c r="D125" t="str">
        <f>IF(ISERROR(VLOOKUP(B125,#REF!,3,0)),"",VLOOKUP(B125,#REF!,3,0))</f>
        <v/>
      </c>
      <c r="E125" s="14" t="str">
        <f>IF(ISERROR(VLOOKUP($B125,#REF!,5,0)),"",VLOOKUP($B125,#REF!,5,0))</f>
        <v/>
      </c>
      <c r="F125" s="17"/>
    </row>
    <row r="126" spans="2:6" ht="24.95" customHeight="1" x14ac:dyDescent="0.25">
      <c r="B126" s="17"/>
      <c r="C126" t="str">
        <f>IF(ISERROR(VLOOKUP(B126,#REF!,2,0)),"",VLOOKUP(B126,#REF!,2,0))</f>
        <v/>
      </c>
      <c r="D126" t="str">
        <f>IF(ISERROR(VLOOKUP(B126,#REF!,3,0)),"",VLOOKUP(B126,#REF!,3,0))</f>
        <v/>
      </c>
      <c r="E126" s="14" t="str">
        <f>IF(ISERROR(VLOOKUP($B126,#REF!,5,0)),"",VLOOKUP($B126,#REF!,5,0))</f>
        <v/>
      </c>
      <c r="F126" s="17"/>
    </row>
    <row r="127" spans="2:6" ht="24.95" customHeight="1" x14ac:dyDescent="0.25">
      <c r="B127" s="17"/>
      <c r="C127" t="str">
        <f>IF(ISERROR(VLOOKUP(B127,#REF!,2,0)),"",VLOOKUP(B127,#REF!,2,0))</f>
        <v/>
      </c>
      <c r="D127" t="str">
        <f>IF(ISERROR(VLOOKUP(B127,#REF!,3,0)),"",VLOOKUP(B127,#REF!,3,0))</f>
        <v/>
      </c>
      <c r="E127" s="14" t="str">
        <f>IF(ISERROR(VLOOKUP($B127,#REF!,5,0)),"",VLOOKUP($B127,#REF!,5,0))</f>
        <v/>
      </c>
      <c r="F127" s="17"/>
    </row>
    <row r="128" spans="2:6" ht="24.95" customHeight="1" x14ac:dyDescent="0.25">
      <c r="B128" s="17"/>
      <c r="C128" t="str">
        <f>IF(ISERROR(VLOOKUP(B128,#REF!,2,0)),"",VLOOKUP(B128,#REF!,2,0))</f>
        <v/>
      </c>
      <c r="D128" t="str">
        <f>IF(ISERROR(VLOOKUP(B128,#REF!,3,0)),"",VLOOKUP(B128,#REF!,3,0))</f>
        <v/>
      </c>
      <c r="E128" s="14" t="str">
        <f>IF(ISERROR(VLOOKUP($B128,#REF!,5,0)),"",VLOOKUP($B128,#REF!,5,0))</f>
        <v/>
      </c>
      <c r="F128" s="17"/>
    </row>
    <row r="129" spans="2:6" ht="24.95" customHeight="1" x14ac:dyDescent="0.25">
      <c r="B129" s="17"/>
      <c r="C129" t="str">
        <f>IF(ISERROR(VLOOKUP(B129,#REF!,2,0)),"",VLOOKUP(B129,#REF!,2,0))</f>
        <v/>
      </c>
      <c r="D129" t="str">
        <f>IF(ISERROR(VLOOKUP(B129,#REF!,3,0)),"",VLOOKUP(B129,#REF!,3,0))</f>
        <v/>
      </c>
      <c r="E129" s="14" t="str">
        <f>IF(ISERROR(VLOOKUP($B129,#REF!,5,0)),"",VLOOKUP($B129,#REF!,5,0))</f>
        <v/>
      </c>
      <c r="F129" s="17"/>
    </row>
    <row r="130" spans="2:6" ht="24.95" customHeight="1" x14ac:dyDescent="0.25">
      <c r="B130" s="17"/>
      <c r="C130" t="str">
        <f>IF(ISERROR(VLOOKUP(B130,#REF!,2,0)),"",VLOOKUP(B130,#REF!,2,0))</f>
        <v/>
      </c>
      <c r="D130" t="str">
        <f>IF(ISERROR(VLOOKUP(B130,#REF!,3,0)),"",VLOOKUP(B130,#REF!,3,0))</f>
        <v/>
      </c>
      <c r="E130" s="14" t="str">
        <f>IF(ISERROR(VLOOKUP($B130,#REF!,5,0)),"",VLOOKUP($B130,#REF!,5,0))</f>
        <v/>
      </c>
      <c r="F130" s="17"/>
    </row>
    <row r="131" spans="2:6" ht="24.95" customHeight="1" x14ac:dyDescent="0.25">
      <c r="B131" s="17"/>
      <c r="C131" t="str">
        <f>IF(ISERROR(VLOOKUP(B131,#REF!,2,0)),"",VLOOKUP(B131,#REF!,2,0))</f>
        <v/>
      </c>
      <c r="D131" t="str">
        <f>IF(ISERROR(VLOOKUP(B131,#REF!,3,0)),"",VLOOKUP(B131,#REF!,3,0))</f>
        <v/>
      </c>
      <c r="E131" s="14" t="str">
        <f>IF(ISERROR(VLOOKUP($B131,#REF!,5,0)),"",VLOOKUP($B131,#REF!,5,0))</f>
        <v/>
      </c>
      <c r="F131" s="17"/>
    </row>
    <row r="132" spans="2:6" ht="24.95" customHeight="1" x14ac:dyDescent="0.25">
      <c r="B132" s="17"/>
      <c r="C132" t="str">
        <f>IF(ISERROR(VLOOKUP(B132,#REF!,2,0)),"",VLOOKUP(B132,#REF!,2,0))</f>
        <v/>
      </c>
      <c r="D132" t="str">
        <f>IF(ISERROR(VLOOKUP(B132,#REF!,3,0)),"",VLOOKUP(B132,#REF!,3,0))</f>
        <v/>
      </c>
      <c r="E132" s="14" t="str">
        <f>IF(ISERROR(VLOOKUP($B132,#REF!,5,0)),"",VLOOKUP($B132,#REF!,5,0))</f>
        <v/>
      </c>
      <c r="F132" s="17"/>
    </row>
    <row r="133" spans="2:6" ht="24.95" customHeight="1" x14ac:dyDescent="0.25">
      <c r="B133" s="17"/>
      <c r="C133" t="str">
        <f>IF(ISERROR(VLOOKUP(B133,#REF!,2,0)),"",VLOOKUP(B133,#REF!,2,0))</f>
        <v/>
      </c>
      <c r="D133" t="str">
        <f>IF(ISERROR(VLOOKUP(B133,#REF!,3,0)),"",VLOOKUP(B133,#REF!,3,0))</f>
        <v/>
      </c>
      <c r="E133" s="14" t="str">
        <f>IF(ISERROR(VLOOKUP($B133,#REF!,5,0)),"",VLOOKUP($B133,#REF!,5,0))</f>
        <v/>
      </c>
      <c r="F133" s="17"/>
    </row>
    <row r="134" spans="2:6" ht="24.95" customHeight="1" x14ac:dyDescent="0.25">
      <c r="B134" s="17"/>
      <c r="C134" t="str">
        <f>IF(ISERROR(VLOOKUP(B134,#REF!,2,0)),"",VLOOKUP(B134,#REF!,2,0))</f>
        <v/>
      </c>
      <c r="D134" t="str">
        <f>IF(ISERROR(VLOOKUP(B134,#REF!,3,0)),"",VLOOKUP(B134,#REF!,3,0))</f>
        <v/>
      </c>
      <c r="E134" s="14" t="str">
        <f>IF(ISERROR(VLOOKUP($B134,#REF!,5,0)),"",VLOOKUP($B134,#REF!,5,0))</f>
        <v/>
      </c>
      <c r="F134" s="17"/>
    </row>
    <row r="135" spans="2:6" ht="24.95" customHeight="1" x14ac:dyDescent="0.25">
      <c r="B135" s="17"/>
      <c r="C135" t="str">
        <f>IF(ISERROR(VLOOKUP(B135,#REF!,2,0)),"",VLOOKUP(B135,#REF!,2,0))</f>
        <v/>
      </c>
      <c r="D135" t="str">
        <f>IF(ISERROR(VLOOKUP(B135,#REF!,3,0)),"",VLOOKUP(B135,#REF!,3,0))</f>
        <v/>
      </c>
      <c r="E135" s="14" t="str">
        <f>IF(ISERROR(VLOOKUP($B135,#REF!,5,0)),"",VLOOKUP($B135,#REF!,5,0))</f>
        <v/>
      </c>
      <c r="F135" s="17"/>
    </row>
    <row r="136" spans="2:6" ht="24.95" customHeight="1" x14ac:dyDescent="0.25">
      <c r="B136" s="17"/>
      <c r="C136" t="str">
        <f>IF(ISERROR(VLOOKUP(B136,#REF!,2,0)),"",VLOOKUP(B136,#REF!,2,0))</f>
        <v/>
      </c>
      <c r="D136" t="str">
        <f>IF(ISERROR(VLOOKUP(B136,#REF!,3,0)),"",VLOOKUP(B136,#REF!,3,0))</f>
        <v/>
      </c>
      <c r="E136" s="14" t="str">
        <f>IF(ISERROR(VLOOKUP($B136,#REF!,5,0)),"",VLOOKUP($B136,#REF!,5,0))</f>
        <v/>
      </c>
      <c r="F136" s="17"/>
    </row>
    <row r="137" spans="2:6" ht="24.95" customHeight="1" x14ac:dyDescent="0.25">
      <c r="B137" s="17"/>
      <c r="C137" t="str">
        <f>IF(ISERROR(VLOOKUP(B137,#REF!,2,0)),"",VLOOKUP(B137,#REF!,2,0))</f>
        <v/>
      </c>
      <c r="D137" t="str">
        <f>IF(ISERROR(VLOOKUP(B137,#REF!,3,0)),"",VLOOKUP(B137,#REF!,3,0))</f>
        <v/>
      </c>
      <c r="E137" s="14" t="str">
        <f>IF(ISERROR(VLOOKUP($B137,#REF!,5,0)),"",VLOOKUP($B137,#REF!,5,0))</f>
        <v/>
      </c>
      <c r="F137" s="17"/>
    </row>
    <row r="138" spans="2:6" ht="24.95" customHeight="1" x14ac:dyDescent="0.25">
      <c r="B138" s="17"/>
      <c r="C138" t="str">
        <f>IF(ISERROR(VLOOKUP(B138,#REF!,2,0)),"",VLOOKUP(B138,#REF!,2,0))</f>
        <v/>
      </c>
      <c r="D138" t="str">
        <f>IF(ISERROR(VLOOKUP(B138,#REF!,3,0)),"",VLOOKUP(B138,#REF!,3,0))</f>
        <v/>
      </c>
      <c r="E138" s="14" t="str">
        <f>IF(ISERROR(VLOOKUP($B138,#REF!,5,0)),"",VLOOKUP($B138,#REF!,5,0))</f>
        <v/>
      </c>
      <c r="F138" s="17"/>
    </row>
    <row r="139" spans="2:6" ht="24.95" customHeight="1" x14ac:dyDescent="0.25">
      <c r="B139" s="17"/>
      <c r="C139" t="str">
        <f>IF(ISERROR(VLOOKUP(B139,#REF!,2,0)),"",VLOOKUP(B139,#REF!,2,0))</f>
        <v/>
      </c>
      <c r="D139" t="str">
        <f>IF(ISERROR(VLOOKUP(B139,#REF!,3,0)),"",VLOOKUP(B139,#REF!,3,0))</f>
        <v/>
      </c>
      <c r="E139" s="14" t="str">
        <f>IF(ISERROR(VLOOKUP($B139,#REF!,5,0)),"",VLOOKUP($B139,#REF!,5,0))</f>
        <v/>
      </c>
      <c r="F139" s="17"/>
    </row>
    <row r="140" spans="2:6" ht="24.95" customHeight="1" x14ac:dyDescent="0.25">
      <c r="B140" s="17"/>
      <c r="C140" t="str">
        <f>IF(ISERROR(VLOOKUP(B140,#REF!,2,0)),"",VLOOKUP(B140,#REF!,2,0))</f>
        <v/>
      </c>
      <c r="D140" t="str">
        <f>IF(ISERROR(VLOOKUP(B140,#REF!,3,0)),"",VLOOKUP(B140,#REF!,3,0))</f>
        <v/>
      </c>
      <c r="E140" s="14" t="str">
        <f>IF(ISERROR(VLOOKUP($B140,#REF!,5,0)),"",VLOOKUP($B140,#REF!,5,0))</f>
        <v/>
      </c>
      <c r="F140" s="17"/>
    </row>
    <row r="141" spans="2:6" ht="24.95" customHeight="1" x14ac:dyDescent="0.25">
      <c r="B141" s="17"/>
      <c r="C141" t="str">
        <f>IF(ISERROR(VLOOKUP(B141,#REF!,2,0)),"",VLOOKUP(B141,#REF!,2,0))</f>
        <v/>
      </c>
      <c r="D141" t="str">
        <f>IF(ISERROR(VLOOKUP(B141,#REF!,3,0)),"",VLOOKUP(B141,#REF!,3,0))</f>
        <v/>
      </c>
      <c r="E141" s="14" t="str">
        <f>IF(ISERROR(VLOOKUP($B141,#REF!,5,0)),"",VLOOKUP($B141,#REF!,5,0))</f>
        <v/>
      </c>
      <c r="F141" s="17"/>
    </row>
    <row r="142" spans="2:6" ht="24.95" customHeight="1" x14ac:dyDescent="0.25">
      <c r="B142" s="17"/>
      <c r="C142" t="str">
        <f>IF(ISERROR(VLOOKUP(B142,#REF!,2,0)),"",VLOOKUP(B142,#REF!,2,0))</f>
        <v/>
      </c>
      <c r="D142" t="str">
        <f>IF(ISERROR(VLOOKUP(B142,#REF!,3,0)),"",VLOOKUP(B142,#REF!,3,0))</f>
        <v/>
      </c>
      <c r="E142" s="14" t="str">
        <f>IF(ISERROR(VLOOKUP($B142,#REF!,5,0)),"",VLOOKUP($B142,#REF!,5,0))</f>
        <v/>
      </c>
      <c r="F142" s="17"/>
    </row>
    <row r="143" spans="2:6" ht="24.95" customHeight="1" x14ac:dyDescent="0.25">
      <c r="B143" s="17"/>
      <c r="C143" t="str">
        <f>IF(ISERROR(VLOOKUP(B143,#REF!,2,0)),"",VLOOKUP(B143,#REF!,2,0))</f>
        <v/>
      </c>
      <c r="D143" t="str">
        <f>IF(ISERROR(VLOOKUP(B143,#REF!,3,0)),"",VLOOKUP(B143,#REF!,3,0))</f>
        <v/>
      </c>
      <c r="E143" s="14" t="str">
        <f>IF(ISERROR(VLOOKUP($B143,#REF!,5,0)),"",VLOOKUP($B143,#REF!,5,0))</f>
        <v/>
      </c>
      <c r="F143" s="17"/>
    </row>
    <row r="144" spans="2:6" ht="24.95" customHeight="1" x14ac:dyDescent="0.25">
      <c r="B144" s="17"/>
      <c r="C144" t="str">
        <f>IF(ISERROR(VLOOKUP(B144,#REF!,2,0)),"",VLOOKUP(B144,#REF!,2,0))</f>
        <v/>
      </c>
      <c r="D144" t="str">
        <f>IF(ISERROR(VLOOKUP(B144,#REF!,3,0)),"",VLOOKUP(B144,#REF!,3,0))</f>
        <v/>
      </c>
      <c r="E144" s="14" t="str">
        <f>IF(ISERROR(VLOOKUP($B144,#REF!,5,0)),"",VLOOKUP($B144,#REF!,5,0))</f>
        <v/>
      </c>
      <c r="F144" s="17"/>
    </row>
    <row r="145" spans="2:6" ht="24.95" customHeight="1" x14ac:dyDescent="0.25">
      <c r="B145" s="17"/>
      <c r="C145" t="str">
        <f>IF(ISERROR(VLOOKUP(B145,#REF!,2,0)),"",VLOOKUP(B145,#REF!,2,0))</f>
        <v/>
      </c>
      <c r="D145" t="str">
        <f>IF(ISERROR(VLOOKUP(B145,#REF!,3,0)),"",VLOOKUP(B145,#REF!,3,0))</f>
        <v/>
      </c>
      <c r="E145" s="14" t="str">
        <f>IF(ISERROR(VLOOKUP($B145,#REF!,5,0)),"",VLOOKUP($B145,#REF!,5,0))</f>
        <v/>
      </c>
      <c r="F145" s="17"/>
    </row>
    <row r="146" spans="2:6" ht="24.95" customHeight="1" x14ac:dyDescent="0.25">
      <c r="B146" s="17"/>
      <c r="C146" t="str">
        <f>IF(ISERROR(VLOOKUP(B146,#REF!,2,0)),"",VLOOKUP(B146,#REF!,2,0))</f>
        <v/>
      </c>
      <c r="D146" t="str">
        <f>IF(ISERROR(VLOOKUP(B146,#REF!,3,0)),"",VLOOKUP(B146,#REF!,3,0))</f>
        <v/>
      </c>
      <c r="E146" s="14" t="str">
        <f>IF(ISERROR(VLOOKUP($B146,#REF!,5,0)),"",VLOOKUP($B146,#REF!,5,0))</f>
        <v/>
      </c>
      <c r="F146" s="17"/>
    </row>
    <row r="147" spans="2:6" ht="24.95" customHeight="1" x14ac:dyDescent="0.25">
      <c r="B147" s="17"/>
      <c r="C147" t="str">
        <f>IF(ISERROR(VLOOKUP(B147,#REF!,2,0)),"",VLOOKUP(B147,#REF!,2,0))</f>
        <v/>
      </c>
      <c r="D147" t="str">
        <f>IF(ISERROR(VLOOKUP(B147,#REF!,3,0)),"",VLOOKUP(B147,#REF!,3,0))</f>
        <v/>
      </c>
      <c r="E147" s="14" t="str">
        <f>IF(ISERROR(VLOOKUP($B147,#REF!,5,0)),"",VLOOKUP($B147,#REF!,5,0))</f>
        <v/>
      </c>
      <c r="F147" s="17"/>
    </row>
    <row r="148" spans="2:6" ht="24.95" customHeight="1" x14ac:dyDescent="0.25">
      <c r="B148" s="17"/>
      <c r="C148" t="str">
        <f>IF(ISERROR(VLOOKUP(B148,#REF!,2,0)),"",VLOOKUP(B148,#REF!,2,0))</f>
        <v/>
      </c>
      <c r="D148" t="str">
        <f>IF(ISERROR(VLOOKUP(B148,#REF!,3,0)),"",VLOOKUP(B148,#REF!,3,0))</f>
        <v/>
      </c>
      <c r="E148" s="14" t="str">
        <f>IF(ISERROR(VLOOKUP($B148,#REF!,5,0)),"",VLOOKUP($B148,#REF!,5,0))</f>
        <v/>
      </c>
      <c r="F148" s="17"/>
    </row>
    <row r="149" spans="2:6" ht="24.95" customHeight="1" x14ac:dyDescent="0.25">
      <c r="B149" s="17"/>
      <c r="C149" t="str">
        <f>IF(ISERROR(VLOOKUP(B149,#REF!,2,0)),"",VLOOKUP(B149,#REF!,2,0))</f>
        <v/>
      </c>
      <c r="D149" t="str">
        <f>IF(ISERROR(VLOOKUP(B149,#REF!,3,0)),"",VLOOKUP(B149,#REF!,3,0))</f>
        <v/>
      </c>
      <c r="E149" s="14" t="str">
        <f>IF(ISERROR(VLOOKUP($B149,#REF!,5,0)),"",VLOOKUP($B149,#REF!,5,0))</f>
        <v/>
      </c>
      <c r="F149" s="17"/>
    </row>
    <row r="150" spans="2:6" ht="24.95" customHeight="1" x14ac:dyDescent="0.25">
      <c r="B150" s="17"/>
      <c r="C150" t="str">
        <f>IF(ISERROR(VLOOKUP(B150,#REF!,2,0)),"",VLOOKUP(B150,#REF!,2,0))</f>
        <v/>
      </c>
      <c r="D150" t="str">
        <f>IF(ISERROR(VLOOKUP(B150,#REF!,3,0)),"",VLOOKUP(B150,#REF!,3,0))</f>
        <v/>
      </c>
      <c r="E150" s="14" t="str">
        <f>IF(ISERROR(VLOOKUP($B150,#REF!,5,0)),"",VLOOKUP($B150,#REF!,5,0))</f>
        <v/>
      </c>
      <c r="F150" s="17"/>
    </row>
    <row r="151" spans="2:6" ht="24.95" customHeight="1" x14ac:dyDescent="0.25">
      <c r="B151" s="17"/>
      <c r="C151" t="str">
        <f>IF(ISERROR(VLOOKUP(B151,#REF!,2,0)),"",VLOOKUP(B151,#REF!,2,0))</f>
        <v/>
      </c>
      <c r="D151" t="str">
        <f>IF(ISERROR(VLOOKUP(B151,#REF!,3,0)),"",VLOOKUP(B151,#REF!,3,0))</f>
        <v/>
      </c>
      <c r="E151" s="14" t="str">
        <f>IF(ISERROR(VLOOKUP($B151,#REF!,5,0)),"",VLOOKUP($B151,#REF!,5,0))</f>
        <v/>
      </c>
      <c r="F151" s="17"/>
    </row>
    <row r="152" spans="2:6" ht="24.95" customHeight="1" x14ac:dyDescent="0.25">
      <c r="B152" s="17"/>
      <c r="C152" t="str">
        <f>IF(ISERROR(VLOOKUP(B152,#REF!,2,0)),"",VLOOKUP(B152,#REF!,2,0))</f>
        <v/>
      </c>
      <c r="D152" t="str">
        <f>IF(ISERROR(VLOOKUP(B152,#REF!,3,0)),"",VLOOKUP(B152,#REF!,3,0))</f>
        <v/>
      </c>
      <c r="E152" s="14" t="str">
        <f>IF(ISERROR(VLOOKUP($B152,#REF!,5,0)),"",VLOOKUP($B152,#REF!,5,0))</f>
        <v/>
      </c>
      <c r="F152" s="17"/>
    </row>
    <row r="153" spans="2:6" ht="24.95" customHeight="1" x14ac:dyDescent="0.25">
      <c r="B153" s="17"/>
      <c r="C153" t="str">
        <f>IF(ISERROR(VLOOKUP(B153,#REF!,2,0)),"",VLOOKUP(B153,#REF!,2,0))</f>
        <v/>
      </c>
      <c r="D153" t="str">
        <f>IF(ISERROR(VLOOKUP(B153,#REF!,3,0)),"",VLOOKUP(B153,#REF!,3,0))</f>
        <v/>
      </c>
      <c r="E153" s="14" t="str">
        <f>IF(ISERROR(VLOOKUP($B153,#REF!,5,0)),"",VLOOKUP($B153,#REF!,5,0))</f>
        <v/>
      </c>
      <c r="F153" s="17"/>
    </row>
    <row r="154" spans="2:6" ht="24.95" customHeight="1" x14ac:dyDescent="0.25">
      <c r="B154" s="17"/>
      <c r="C154" t="str">
        <f>IF(ISERROR(VLOOKUP(B154,#REF!,2,0)),"",VLOOKUP(B154,#REF!,2,0))</f>
        <v/>
      </c>
      <c r="D154" t="str">
        <f>IF(ISERROR(VLOOKUP(B154,#REF!,3,0)),"",VLOOKUP(B154,#REF!,3,0))</f>
        <v/>
      </c>
      <c r="E154" s="14" t="str">
        <f>IF(ISERROR(VLOOKUP($B154,#REF!,5,0)),"",VLOOKUP($B154,#REF!,5,0))</f>
        <v/>
      </c>
      <c r="F154" s="17"/>
    </row>
    <row r="155" spans="2:6" ht="24.95" customHeight="1" x14ac:dyDescent="0.25">
      <c r="B155" s="17"/>
      <c r="C155" t="str">
        <f>IF(ISERROR(VLOOKUP(B155,#REF!,2,0)),"",VLOOKUP(B155,#REF!,2,0))</f>
        <v/>
      </c>
      <c r="D155" t="str">
        <f>IF(ISERROR(VLOOKUP(B155,#REF!,3,0)),"",VLOOKUP(B155,#REF!,3,0))</f>
        <v/>
      </c>
      <c r="E155" s="14" t="str">
        <f>IF(ISERROR(VLOOKUP($B155,#REF!,5,0)),"",VLOOKUP($B155,#REF!,5,0))</f>
        <v/>
      </c>
      <c r="F155" s="17"/>
    </row>
    <row r="156" spans="2:6" ht="24.95" customHeight="1" x14ac:dyDescent="0.25">
      <c r="B156" s="17"/>
      <c r="C156" t="str">
        <f>IF(ISERROR(VLOOKUP(B156,#REF!,2,0)),"",VLOOKUP(B156,#REF!,2,0))</f>
        <v/>
      </c>
      <c r="D156" t="str">
        <f>IF(ISERROR(VLOOKUP(B156,#REF!,3,0)),"",VLOOKUP(B156,#REF!,3,0))</f>
        <v/>
      </c>
      <c r="E156" s="14" t="str">
        <f>IF(ISERROR(VLOOKUP($B156,#REF!,5,0)),"",VLOOKUP($B156,#REF!,5,0))</f>
        <v/>
      </c>
      <c r="F156" s="17"/>
    </row>
    <row r="157" spans="2:6" ht="24.95" customHeight="1" x14ac:dyDescent="0.25">
      <c r="B157" s="17"/>
      <c r="C157" t="str">
        <f>IF(ISERROR(VLOOKUP(B157,#REF!,2,0)),"",VLOOKUP(B157,#REF!,2,0))</f>
        <v/>
      </c>
      <c r="D157" t="str">
        <f>IF(ISERROR(VLOOKUP(B157,#REF!,3,0)),"",VLOOKUP(B157,#REF!,3,0))</f>
        <v/>
      </c>
      <c r="E157" s="14" t="str">
        <f>IF(ISERROR(VLOOKUP($B157,#REF!,5,0)),"",VLOOKUP($B157,#REF!,5,0))</f>
        <v/>
      </c>
      <c r="F157" s="17"/>
    </row>
    <row r="158" spans="2:6" ht="24.95" customHeight="1" x14ac:dyDescent="0.25">
      <c r="B158" s="17"/>
      <c r="C158" t="str">
        <f>IF(ISERROR(VLOOKUP(B158,#REF!,2,0)),"",VLOOKUP(B158,#REF!,2,0))</f>
        <v/>
      </c>
      <c r="D158" t="str">
        <f>IF(ISERROR(VLOOKUP(B158,#REF!,3,0)),"",VLOOKUP(B158,#REF!,3,0))</f>
        <v/>
      </c>
      <c r="E158" s="14" t="str">
        <f>IF(ISERROR(VLOOKUP($B158,#REF!,5,0)),"",VLOOKUP($B158,#REF!,5,0))</f>
        <v/>
      </c>
      <c r="F158" s="17"/>
    </row>
    <row r="159" spans="2:6" ht="24.95" customHeight="1" x14ac:dyDescent="0.25">
      <c r="B159" s="17"/>
      <c r="C159" t="str">
        <f>IF(ISERROR(VLOOKUP(B159,#REF!,2,0)),"",VLOOKUP(B159,#REF!,2,0))</f>
        <v/>
      </c>
      <c r="D159" t="str">
        <f>IF(ISERROR(VLOOKUP(B159,#REF!,3,0)),"",VLOOKUP(B159,#REF!,3,0))</f>
        <v/>
      </c>
      <c r="E159" s="14" t="str">
        <f>IF(ISERROR(VLOOKUP($B159,#REF!,5,0)),"",VLOOKUP($B159,#REF!,5,0))</f>
        <v/>
      </c>
      <c r="F159" s="17"/>
    </row>
    <row r="160" spans="2:6" ht="24.95" customHeight="1" x14ac:dyDescent="0.25">
      <c r="B160" s="17"/>
      <c r="C160" t="str">
        <f>IF(ISERROR(VLOOKUP(B160,#REF!,2,0)),"",VLOOKUP(B160,#REF!,2,0))</f>
        <v/>
      </c>
      <c r="D160" t="str">
        <f>IF(ISERROR(VLOOKUP(B160,#REF!,3,0)),"",VLOOKUP(B160,#REF!,3,0))</f>
        <v/>
      </c>
      <c r="E160" s="14" t="str">
        <f>IF(ISERROR(VLOOKUP($B160,#REF!,5,0)),"",VLOOKUP($B160,#REF!,5,0))</f>
        <v/>
      </c>
      <c r="F160" s="17"/>
    </row>
    <row r="161" spans="2:6" ht="24.95" customHeight="1" x14ac:dyDescent="0.25">
      <c r="B161" s="17"/>
      <c r="C161" t="str">
        <f>IF(ISERROR(VLOOKUP(B161,#REF!,2,0)),"",VLOOKUP(B161,#REF!,2,0))</f>
        <v/>
      </c>
      <c r="D161" t="str">
        <f>IF(ISERROR(VLOOKUP(B161,#REF!,3,0)),"",VLOOKUP(B161,#REF!,3,0))</f>
        <v/>
      </c>
      <c r="E161" s="14" t="str">
        <f>IF(ISERROR(VLOOKUP($B161,#REF!,5,0)),"",VLOOKUP($B161,#REF!,5,0))</f>
        <v/>
      </c>
      <c r="F161" s="17"/>
    </row>
    <row r="162" spans="2:6" ht="24.95" customHeight="1" x14ac:dyDescent="0.25">
      <c r="B162" s="17"/>
      <c r="C162" t="str">
        <f>IF(ISERROR(VLOOKUP(B162,#REF!,2,0)),"",VLOOKUP(B162,#REF!,2,0))</f>
        <v/>
      </c>
      <c r="D162" t="str">
        <f>IF(ISERROR(VLOOKUP(B162,#REF!,3,0)),"",VLOOKUP(B162,#REF!,3,0))</f>
        <v/>
      </c>
      <c r="E162" s="14" t="str">
        <f>IF(ISERROR(VLOOKUP($B162,#REF!,5,0)),"",VLOOKUP($B162,#REF!,5,0))</f>
        <v/>
      </c>
      <c r="F162" s="17"/>
    </row>
    <row r="163" spans="2:6" ht="24.95" customHeight="1" x14ac:dyDescent="0.25">
      <c r="B163" s="17"/>
      <c r="C163" t="str">
        <f>IF(ISERROR(VLOOKUP(B163,#REF!,2,0)),"",VLOOKUP(B163,#REF!,2,0))</f>
        <v/>
      </c>
      <c r="D163" t="str">
        <f>IF(ISERROR(VLOOKUP(B163,#REF!,3,0)),"",VLOOKUP(B163,#REF!,3,0))</f>
        <v/>
      </c>
      <c r="E163" s="14" t="str">
        <f>IF(ISERROR(VLOOKUP($B163,#REF!,5,0)),"",VLOOKUP($B163,#REF!,5,0))</f>
        <v/>
      </c>
      <c r="F163" s="17"/>
    </row>
    <row r="164" spans="2:6" ht="24.95" customHeight="1" x14ac:dyDescent="0.25">
      <c r="B164" s="17"/>
      <c r="C164" t="str">
        <f>IF(ISERROR(VLOOKUP(B164,#REF!,2,0)),"",VLOOKUP(B164,#REF!,2,0))</f>
        <v/>
      </c>
      <c r="D164" t="str">
        <f>IF(ISERROR(VLOOKUP(B164,#REF!,3,0)),"",VLOOKUP(B164,#REF!,3,0))</f>
        <v/>
      </c>
      <c r="E164" s="14" t="str">
        <f>IF(ISERROR(VLOOKUP($B164,#REF!,5,0)),"",VLOOKUP($B164,#REF!,5,0))</f>
        <v/>
      </c>
      <c r="F164" s="17"/>
    </row>
    <row r="165" spans="2:6" ht="24.95" customHeight="1" x14ac:dyDescent="0.25">
      <c r="B165" s="17"/>
      <c r="C165" t="str">
        <f>IF(ISERROR(VLOOKUP(B165,#REF!,2,0)),"",VLOOKUP(B165,#REF!,2,0))</f>
        <v/>
      </c>
      <c r="D165" t="str">
        <f>IF(ISERROR(VLOOKUP(B165,#REF!,3,0)),"",VLOOKUP(B165,#REF!,3,0))</f>
        <v/>
      </c>
      <c r="E165" s="14" t="str">
        <f>IF(ISERROR(VLOOKUP($B165,#REF!,5,0)),"",VLOOKUP($B165,#REF!,5,0))</f>
        <v/>
      </c>
      <c r="F165" s="17"/>
    </row>
    <row r="166" spans="2:6" ht="24.95" customHeight="1" x14ac:dyDescent="0.25">
      <c r="B166" s="17"/>
      <c r="C166" t="str">
        <f>IF(ISERROR(VLOOKUP(B166,#REF!,2,0)),"",VLOOKUP(B166,#REF!,2,0))</f>
        <v/>
      </c>
      <c r="D166" t="str">
        <f>IF(ISERROR(VLOOKUP(B166,#REF!,3,0)),"",VLOOKUP(B166,#REF!,3,0))</f>
        <v/>
      </c>
      <c r="E166" s="14" t="str">
        <f>IF(ISERROR(VLOOKUP($B166,#REF!,5,0)),"",VLOOKUP($B166,#REF!,5,0))</f>
        <v/>
      </c>
      <c r="F166" s="17"/>
    </row>
    <row r="167" spans="2:6" ht="24.95" customHeight="1" x14ac:dyDescent="0.25">
      <c r="B167" s="17"/>
      <c r="C167" t="str">
        <f>IF(ISERROR(VLOOKUP(B167,#REF!,2,0)),"",VLOOKUP(B167,#REF!,2,0))</f>
        <v/>
      </c>
      <c r="D167" t="str">
        <f>IF(ISERROR(VLOOKUP(B167,#REF!,3,0)),"",VLOOKUP(B167,#REF!,3,0))</f>
        <v/>
      </c>
      <c r="E167" s="14" t="str">
        <f>IF(ISERROR(VLOOKUP($B167,#REF!,5,0)),"",VLOOKUP($B167,#REF!,5,0))</f>
        <v/>
      </c>
      <c r="F167" s="17"/>
    </row>
    <row r="168" spans="2:6" ht="24.95" customHeight="1" x14ac:dyDescent="0.25">
      <c r="B168" s="17"/>
      <c r="C168" t="str">
        <f>IF(ISERROR(VLOOKUP(B168,#REF!,2,0)),"",VLOOKUP(B168,#REF!,2,0))</f>
        <v/>
      </c>
      <c r="D168" t="str">
        <f>IF(ISERROR(VLOOKUP(B168,#REF!,3,0)),"",VLOOKUP(B168,#REF!,3,0))</f>
        <v/>
      </c>
      <c r="E168" s="14" t="str">
        <f>IF(ISERROR(VLOOKUP($B168,#REF!,5,0)),"",VLOOKUP($B168,#REF!,5,0))</f>
        <v/>
      </c>
      <c r="F168" s="17"/>
    </row>
    <row r="169" spans="2:6" ht="24.95" customHeight="1" x14ac:dyDescent="0.25">
      <c r="B169" s="17"/>
      <c r="C169" t="str">
        <f>IF(ISERROR(VLOOKUP(B169,#REF!,2,0)),"",VLOOKUP(B169,#REF!,2,0))</f>
        <v/>
      </c>
      <c r="D169" t="str">
        <f>IF(ISERROR(VLOOKUP(B169,#REF!,3,0)),"",VLOOKUP(B169,#REF!,3,0))</f>
        <v/>
      </c>
      <c r="E169" s="14" t="str">
        <f>IF(ISERROR(VLOOKUP($B169,#REF!,5,0)),"",VLOOKUP($B169,#REF!,5,0))</f>
        <v/>
      </c>
      <c r="F169" s="17"/>
    </row>
    <row r="170" spans="2:6" ht="24.95" customHeight="1" x14ac:dyDescent="0.25">
      <c r="B170" s="17"/>
      <c r="C170" t="str">
        <f>IF(ISERROR(VLOOKUP(B170,#REF!,2,0)),"",VLOOKUP(B170,#REF!,2,0))</f>
        <v/>
      </c>
      <c r="D170" t="str">
        <f>IF(ISERROR(VLOOKUP(B170,#REF!,3,0)),"",VLOOKUP(B170,#REF!,3,0))</f>
        <v/>
      </c>
      <c r="E170" s="14" t="str">
        <f>IF(ISERROR(VLOOKUP($B170,#REF!,5,0)),"",VLOOKUP($B170,#REF!,5,0))</f>
        <v/>
      </c>
      <c r="F170" s="17"/>
    </row>
    <row r="171" spans="2:6" ht="24.95" customHeight="1" x14ac:dyDescent="0.25">
      <c r="B171" s="17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14" t="str">
        <f>IF(ISERROR(VLOOKUP($B171,#REF!,5,0)),"",VLOOKUP($B171,#REF!,5,0))</f>
        <v/>
      </c>
      <c r="F171" s="17"/>
    </row>
    <row r="172" spans="2:6" ht="24.95" customHeight="1" x14ac:dyDescent="0.25">
      <c r="B172" s="17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14" t="str">
        <f>IF(ISERROR(VLOOKUP($B172,#REF!,5,0)),"",VLOOKUP($B172,#REF!,5,0))</f>
        <v/>
      </c>
      <c r="F172" s="17"/>
    </row>
    <row r="173" spans="2:6" ht="24.95" customHeight="1" x14ac:dyDescent="0.25">
      <c r="B173" s="17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14" t="str">
        <f>IF(ISERROR(VLOOKUP($B173,#REF!,5,0)),"",VLOOKUP($B173,#REF!,5,0))</f>
        <v/>
      </c>
      <c r="F173" s="17"/>
    </row>
    <row r="174" spans="2:6" ht="24.95" customHeight="1" x14ac:dyDescent="0.25">
      <c r="B174" s="17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14" t="str">
        <f>IF(ISERROR(VLOOKUP($B174,#REF!,5,0)),"",VLOOKUP($B174,#REF!,5,0))</f>
        <v/>
      </c>
      <c r="F174" s="17"/>
    </row>
    <row r="175" spans="2:6" ht="24.95" customHeight="1" x14ac:dyDescent="0.25">
      <c r="B175" s="17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14" t="str">
        <f>IF(ISERROR(VLOOKUP($B175,#REF!,5,0)),"",VLOOKUP($B175,#REF!,5,0))</f>
        <v/>
      </c>
      <c r="F175" s="17"/>
    </row>
    <row r="176" spans="2:6" ht="24.95" customHeight="1" x14ac:dyDescent="0.25">
      <c r="B176" s="17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14" t="str">
        <f>IF(ISERROR(VLOOKUP($B176,#REF!,5,0)),"",VLOOKUP($B176,#REF!,5,0))</f>
        <v/>
      </c>
      <c r="F176" s="17"/>
    </row>
    <row r="177" spans="2:6" ht="24.95" customHeight="1" x14ac:dyDescent="0.25">
      <c r="B177" s="17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14" t="str">
        <f>IF(ISERROR(VLOOKUP($B177,#REF!,5,0)),"",VLOOKUP($B177,#REF!,5,0))</f>
        <v/>
      </c>
      <c r="F177" s="17"/>
    </row>
    <row r="178" spans="2:6" ht="24.95" customHeight="1" x14ac:dyDescent="0.25">
      <c r="B178" s="17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14" t="str">
        <f>IF(ISERROR(VLOOKUP($B178,#REF!,5,0)),"",VLOOKUP($B178,#REF!,5,0))</f>
        <v/>
      </c>
      <c r="F178" s="17"/>
    </row>
    <row r="179" spans="2:6" ht="24.95" customHeight="1" x14ac:dyDescent="0.25">
      <c r="B179" s="17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14" t="str">
        <f>IF(ISERROR(VLOOKUP($B179,#REF!,5,0)),"",VLOOKUP($B179,#REF!,5,0))</f>
        <v/>
      </c>
      <c r="F179" s="17"/>
    </row>
    <row r="180" spans="2:6" ht="24.95" customHeight="1" x14ac:dyDescent="0.25">
      <c r="B180" s="17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14" t="str">
        <f>IF(ISERROR(VLOOKUP($B180,#REF!,5,0)),"",VLOOKUP($B180,#REF!,5,0))</f>
        <v/>
      </c>
      <c r="F180" s="17"/>
    </row>
    <row r="181" spans="2:6" ht="24.95" customHeight="1" x14ac:dyDescent="0.25">
      <c r="B181" s="17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14" t="str">
        <f>IF(ISERROR(VLOOKUP($B181,#REF!,5,0)),"",VLOOKUP($B181,#REF!,5,0))</f>
        <v/>
      </c>
      <c r="F181" s="17"/>
    </row>
    <row r="182" spans="2:6" ht="24.95" customHeight="1" x14ac:dyDescent="0.25">
      <c r="B182" s="17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14" t="str">
        <f>IF(ISERROR(VLOOKUP($B182,#REF!,5,0)),"",VLOOKUP($B182,#REF!,5,0))</f>
        <v/>
      </c>
      <c r="F182" s="17"/>
    </row>
    <row r="183" spans="2:6" ht="24.95" customHeight="1" x14ac:dyDescent="0.25">
      <c r="B183" s="17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14" t="str">
        <f>IF(ISERROR(VLOOKUP($B183,#REF!,5,0)),"",VLOOKUP($B183,#REF!,5,0))</f>
        <v/>
      </c>
      <c r="F183" s="17"/>
    </row>
    <row r="184" spans="2:6" ht="24.95" customHeight="1" x14ac:dyDescent="0.25">
      <c r="B184" s="17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14" t="str">
        <f>IF(ISERROR(VLOOKUP($B184,#REF!,5,0)),"",VLOOKUP($B184,#REF!,5,0))</f>
        <v/>
      </c>
      <c r="F184" s="17"/>
    </row>
    <row r="185" spans="2:6" ht="24.95" customHeight="1" x14ac:dyDescent="0.25">
      <c r="B185" s="17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14" t="str">
        <f>IF(ISERROR(VLOOKUP($B185,#REF!,5,0)),"",VLOOKUP($B185,#REF!,5,0))</f>
        <v/>
      </c>
      <c r="F185" s="17"/>
    </row>
    <row r="186" spans="2:6" ht="24.95" customHeight="1" x14ac:dyDescent="0.25">
      <c r="B186" s="17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14" t="str">
        <f>IF(ISERROR(VLOOKUP($B186,#REF!,5,0)),"",VLOOKUP($B186,#REF!,5,0))</f>
        <v/>
      </c>
      <c r="F186" s="17"/>
    </row>
    <row r="187" spans="2:6" ht="24.95" customHeight="1" x14ac:dyDescent="0.25">
      <c r="B187" s="17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14" t="str">
        <f>IF(ISERROR(VLOOKUP($B187,#REF!,5,0)),"",VLOOKUP($B187,#REF!,5,0))</f>
        <v/>
      </c>
      <c r="F187" s="17"/>
    </row>
    <row r="188" spans="2:6" ht="24.95" customHeight="1" x14ac:dyDescent="0.25">
      <c r="B188" s="17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14" t="str">
        <f>IF(ISERROR(VLOOKUP($B188,#REF!,5,0)),"",VLOOKUP($B188,#REF!,5,0))</f>
        <v/>
      </c>
      <c r="F188" s="17"/>
    </row>
    <row r="189" spans="2:6" ht="24.95" customHeight="1" x14ac:dyDescent="0.25">
      <c r="B189" s="17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14" t="str">
        <f>IF(ISERROR(VLOOKUP($B189,#REF!,5,0)),"",VLOOKUP($B189,#REF!,5,0))</f>
        <v/>
      </c>
      <c r="F189" s="17"/>
    </row>
    <row r="190" spans="2:6" ht="24.95" customHeight="1" x14ac:dyDescent="0.25">
      <c r="B190" s="17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14" t="str">
        <f>IF(ISERROR(VLOOKUP($B190,#REF!,5,0)),"",VLOOKUP($B190,#REF!,5,0))</f>
        <v/>
      </c>
      <c r="F190" s="17"/>
    </row>
    <row r="191" spans="2:6" ht="24.95" customHeight="1" x14ac:dyDescent="0.25">
      <c r="B191" s="17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14" t="str">
        <f>IF(ISERROR(VLOOKUP($B191,#REF!,5,0)),"",VLOOKUP($B191,#REF!,5,0))</f>
        <v/>
      </c>
      <c r="F191" s="17"/>
    </row>
    <row r="192" spans="2:6" ht="24.95" customHeight="1" x14ac:dyDescent="0.25">
      <c r="B192" s="17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14" t="str">
        <f>IF(ISERROR(VLOOKUP($B192,#REF!,5,0)),"",VLOOKUP($B192,#REF!,5,0))</f>
        <v/>
      </c>
      <c r="F192" s="17"/>
    </row>
    <row r="193" spans="2:6" ht="24.95" customHeight="1" x14ac:dyDescent="0.25">
      <c r="B193" s="17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14" t="str">
        <f>IF(ISERROR(VLOOKUP($B193,#REF!,5,0)),"",VLOOKUP($B193,#REF!,5,0))</f>
        <v/>
      </c>
      <c r="F193" s="17"/>
    </row>
    <row r="194" spans="2:6" ht="24.95" customHeight="1" x14ac:dyDescent="0.25">
      <c r="B194" s="17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14" t="str">
        <f>IF(ISERROR(VLOOKUP($B194,#REF!,5,0)),"",VLOOKUP($B194,#REF!,5,0))</f>
        <v/>
      </c>
      <c r="F194" s="17"/>
    </row>
    <row r="195" spans="2:6" ht="24.95" customHeight="1" x14ac:dyDescent="0.25">
      <c r="B195" s="17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14" t="str">
        <f>IF(ISERROR(VLOOKUP($B195,#REF!,5,0)),"",VLOOKUP($B195,#REF!,5,0))</f>
        <v/>
      </c>
      <c r="F195" s="17"/>
    </row>
    <row r="196" spans="2:6" ht="24.95" customHeight="1" x14ac:dyDescent="0.25">
      <c r="B196" s="17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14" t="str">
        <f>IF(ISERROR(VLOOKUP($B196,#REF!,5,0)),"",VLOOKUP($B196,#REF!,5,0))</f>
        <v/>
      </c>
      <c r="F196" s="17"/>
    </row>
    <row r="197" spans="2:6" ht="24.95" customHeight="1" x14ac:dyDescent="0.25">
      <c r="B197" s="17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14" t="str">
        <f>IF(ISERROR(VLOOKUP($B197,#REF!,5,0)),"",VLOOKUP($B197,#REF!,5,0))</f>
        <v/>
      </c>
      <c r="F197" s="17"/>
    </row>
    <row r="198" spans="2:6" ht="24.95" customHeight="1" x14ac:dyDescent="0.25">
      <c r="B198" s="17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14" t="str">
        <f>IF(ISERROR(VLOOKUP($B198,#REF!,5,0)),"",VLOOKUP($B198,#REF!,5,0))</f>
        <v/>
      </c>
      <c r="F198" s="17"/>
    </row>
    <row r="199" spans="2:6" ht="24.95" customHeight="1" x14ac:dyDescent="0.25">
      <c r="B199" s="17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14" t="str">
        <f>IF(ISERROR(VLOOKUP($B199,#REF!,5,0)),"",VLOOKUP($B199,#REF!,5,0))</f>
        <v/>
      </c>
      <c r="F199" s="17"/>
    </row>
    <row r="200" spans="2:6" ht="24.95" customHeight="1" x14ac:dyDescent="0.25">
      <c r="B200" s="17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14" t="str">
        <f>IF(ISERROR(VLOOKUP($B200,#REF!,5,0)),"",VLOOKUP($B200,#REF!,5,0))</f>
        <v/>
      </c>
      <c r="F200" s="17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view="pageBreakPreview" topLeftCell="A7" zoomScaleNormal="100" zoomScaleSheetLayoutView="100" workbookViewId="0">
      <selection activeCell="G19" sqref="G19"/>
    </sheetView>
  </sheetViews>
  <sheetFormatPr defaultRowHeight="15" x14ac:dyDescent="0.25"/>
  <cols>
    <col min="1" max="1" width="4.42578125" style="37" customWidth="1"/>
    <col min="2" max="2" width="6.140625" customWidth="1"/>
    <col min="3" max="3" width="26.140625" customWidth="1"/>
    <col min="4" max="4" width="26.85546875" customWidth="1"/>
    <col min="5" max="5" width="12.5703125" style="37" customWidth="1"/>
    <col min="6" max="6" width="9.7109375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53" t="s">
        <v>202</v>
      </c>
      <c r="B4" s="53"/>
      <c r="C4" s="53"/>
      <c r="D4" s="7" t="str">
        <f>[1]KAPAK!B27</f>
        <v>21,100 KM</v>
      </c>
      <c r="E4" s="54" t="str">
        <f>[1]KAPAK!B30</f>
        <v>19 MAYIS 2015 09.10</v>
      </c>
      <c r="F4" s="54"/>
      <c r="G4"/>
    </row>
    <row r="5" spans="1:15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1" t="s">
        <v>6</v>
      </c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17">
        <v>85</v>
      </c>
      <c r="C6" t="s">
        <v>135</v>
      </c>
      <c r="D6" t="s">
        <v>61</v>
      </c>
      <c r="E6" s="44">
        <v>22255</v>
      </c>
      <c r="F6" s="18">
        <v>6.7789351851851851E-2</v>
      </c>
    </row>
    <row r="7" spans="1:15" ht="24.95" customHeight="1" x14ac:dyDescent="0.25">
      <c r="A7" s="37">
        <v>2</v>
      </c>
      <c r="B7" s="17">
        <v>108</v>
      </c>
      <c r="C7" t="s">
        <v>154</v>
      </c>
      <c r="D7" t="s">
        <v>155</v>
      </c>
      <c r="E7" s="44">
        <v>21262</v>
      </c>
      <c r="F7" s="18">
        <v>7.3425925925925936E-2</v>
      </c>
    </row>
    <row r="8" spans="1:15" ht="24.95" customHeight="1" x14ac:dyDescent="0.25">
      <c r="A8" s="37">
        <v>3</v>
      </c>
      <c r="B8" s="17">
        <v>71</v>
      </c>
      <c r="C8" t="s">
        <v>114</v>
      </c>
      <c r="D8" t="s">
        <v>31</v>
      </c>
      <c r="E8" s="44" t="s">
        <v>115</v>
      </c>
      <c r="F8" s="18">
        <v>7.6805555555555557E-2</v>
      </c>
    </row>
    <row r="9" spans="1:15" ht="24.95" customHeight="1" x14ac:dyDescent="0.25">
      <c r="A9" s="37">
        <v>4</v>
      </c>
      <c r="B9" s="17">
        <v>52</v>
      </c>
      <c r="C9" t="s">
        <v>102</v>
      </c>
      <c r="D9" t="s">
        <v>101</v>
      </c>
      <c r="E9" s="44">
        <v>21587</v>
      </c>
      <c r="F9" s="18">
        <v>7.7997685185185184E-2</v>
      </c>
    </row>
    <row r="10" spans="1:15" ht="24.95" customHeight="1" x14ac:dyDescent="0.25">
      <c r="A10" s="37">
        <v>5</v>
      </c>
      <c r="B10" s="17">
        <v>73</v>
      </c>
      <c r="C10" t="s">
        <v>117</v>
      </c>
      <c r="D10" t="s">
        <v>0</v>
      </c>
      <c r="E10" s="44" t="s">
        <v>118</v>
      </c>
      <c r="F10" s="18">
        <v>8.1168981481481481E-2</v>
      </c>
    </row>
    <row r="11" spans="1:15" ht="24.95" customHeight="1" x14ac:dyDescent="0.25">
      <c r="A11" s="37">
        <v>6</v>
      </c>
      <c r="B11" s="17">
        <v>86</v>
      </c>
      <c r="C11" t="s">
        <v>136</v>
      </c>
      <c r="D11" t="s">
        <v>137</v>
      </c>
      <c r="E11" s="44">
        <v>1958</v>
      </c>
      <c r="F11" s="18">
        <v>8.1863425925925923E-2</v>
      </c>
    </row>
    <row r="12" spans="1:15" ht="24.95" customHeight="1" x14ac:dyDescent="0.25">
      <c r="A12" s="37">
        <v>7</v>
      </c>
      <c r="B12" s="17">
        <v>33</v>
      </c>
      <c r="C12" t="s">
        <v>90</v>
      </c>
      <c r="D12" t="s">
        <v>91</v>
      </c>
      <c r="E12" s="44">
        <v>22160</v>
      </c>
      <c r="F12" s="18">
        <v>8.396990740740741E-2</v>
      </c>
    </row>
    <row r="13" spans="1:15" ht="24.95" customHeight="1" x14ac:dyDescent="0.25">
      <c r="A13" s="37">
        <v>8</v>
      </c>
      <c r="B13" s="17">
        <v>32</v>
      </c>
      <c r="C13" t="s">
        <v>89</v>
      </c>
      <c r="D13" t="s">
        <v>0</v>
      </c>
      <c r="E13" s="44">
        <v>21457</v>
      </c>
      <c r="F13" s="18">
        <v>8.4108796296296293E-2</v>
      </c>
    </row>
    <row r="14" spans="1:15" ht="24.95" customHeight="1" x14ac:dyDescent="0.25">
      <c r="A14" s="37">
        <v>9</v>
      </c>
      <c r="B14" s="17">
        <v>55</v>
      </c>
      <c r="C14" t="s">
        <v>93</v>
      </c>
      <c r="D14" t="s">
        <v>11</v>
      </c>
      <c r="E14" s="44">
        <v>22136</v>
      </c>
      <c r="F14" s="18">
        <v>9.015046296296296E-2</v>
      </c>
    </row>
    <row r="15" spans="1:15" ht="24.95" customHeight="1" x14ac:dyDescent="0.25">
      <c r="A15" s="37">
        <v>10</v>
      </c>
      <c r="B15" s="17">
        <v>30</v>
      </c>
      <c r="C15" t="s">
        <v>86</v>
      </c>
      <c r="D15" t="s">
        <v>0</v>
      </c>
      <c r="E15" s="44" t="s">
        <v>88</v>
      </c>
      <c r="F15" s="18">
        <v>9.1701388888888888E-2</v>
      </c>
    </row>
    <row r="16" spans="1:15" ht="24.95" customHeight="1" x14ac:dyDescent="0.25">
      <c r="B16" s="17">
        <v>74</v>
      </c>
      <c r="C16" t="s">
        <v>119</v>
      </c>
      <c r="D16" t="s">
        <v>0</v>
      </c>
      <c r="E16" s="44" t="s">
        <v>120</v>
      </c>
      <c r="F16" s="19" t="s">
        <v>214</v>
      </c>
    </row>
    <row r="17" spans="2:6" ht="24.95" customHeight="1" x14ac:dyDescent="0.25">
      <c r="B17" s="17">
        <v>75</v>
      </c>
      <c r="C17" t="s">
        <v>121</v>
      </c>
      <c r="D17" t="s">
        <v>11</v>
      </c>
      <c r="E17" s="44" t="s">
        <v>122</v>
      </c>
      <c r="F17" s="19" t="s">
        <v>214</v>
      </c>
    </row>
    <row r="18" spans="2:6" ht="24.95" customHeight="1" x14ac:dyDescent="0.25">
      <c r="B18" s="17"/>
      <c r="E18" s="44"/>
      <c r="F18" s="18"/>
    </row>
    <row r="19" spans="2:6" ht="24.95" customHeight="1" x14ac:dyDescent="0.25">
      <c r="B19" s="17"/>
      <c r="E19" s="44"/>
      <c r="F19" s="18"/>
    </row>
    <row r="20" spans="2:6" ht="24.95" customHeight="1" x14ac:dyDescent="0.25">
      <c r="B20" s="17"/>
      <c r="E20" s="44"/>
      <c r="F20" s="18"/>
    </row>
    <row r="21" spans="2:6" ht="24.95" customHeight="1" x14ac:dyDescent="0.25">
      <c r="B21" s="17"/>
      <c r="E21" s="44"/>
      <c r="F21" s="16"/>
    </row>
    <row r="22" spans="2:6" ht="24.95" customHeight="1" x14ac:dyDescent="0.25">
      <c r="B22" s="17"/>
      <c r="E22" s="44"/>
      <c r="F22" s="16"/>
    </row>
    <row r="23" spans="2:6" ht="24.95" customHeight="1" x14ac:dyDescent="0.25">
      <c r="B23" s="17"/>
      <c r="E23" s="44"/>
      <c r="F23" s="18"/>
    </row>
    <row r="24" spans="2:6" ht="24.95" customHeight="1" x14ac:dyDescent="0.25">
      <c r="B24" s="17"/>
      <c r="E24" s="44"/>
      <c r="F24" s="17"/>
    </row>
    <row r="25" spans="2:6" ht="24.95" customHeight="1" x14ac:dyDescent="0.25">
      <c r="B25" s="17"/>
      <c r="E25" s="44"/>
      <c r="F25" s="17"/>
    </row>
    <row r="26" spans="2:6" ht="24.95" customHeight="1" x14ac:dyDescent="0.25">
      <c r="B26" s="17"/>
      <c r="E26" s="44"/>
      <c r="F26" s="17"/>
    </row>
    <row r="27" spans="2:6" ht="24.95" customHeight="1" x14ac:dyDescent="0.25">
      <c r="B27" s="17"/>
      <c r="E27" s="44"/>
      <c r="F27" s="17"/>
    </row>
    <row r="28" spans="2:6" ht="24.95" customHeight="1" x14ac:dyDescent="0.25">
      <c r="B28" s="17"/>
      <c r="E28" s="44"/>
      <c r="F28" s="17"/>
    </row>
    <row r="29" spans="2:6" ht="24.95" customHeight="1" x14ac:dyDescent="0.25">
      <c r="B29" s="17"/>
      <c r="E29" s="44"/>
      <c r="F29" s="17"/>
    </row>
    <row r="30" spans="2:6" ht="24.95" customHeight="1" x14ac:dyDescent="0.25">
      <c r="B30" s="17"/>
      <c r="E30" s="44"/>
      <c r="F30" s="17"/>
    </row>
    <row r="31" spans="2:6" ht="24.95" customHeight="1" x14ac:dyDescent="0.25">
      <c r="B31" s="17"/>
      <c r="E31" s="44"/>
      <c r="F31" s="17"/>
    </row>
    <row r="32" spans="2:6" ht="24.95" customHeight="1" x14ac:dyDescent="0.25">
      <c r="B32" s="17"/>
      <c r="E32" s="44"/>
      <c r="F32" s="17"/>
    </row>
    <row r="33" spans="2:6" ht="24.95" customHeight="1" x14ac:dyDescent="0.25">
      <c r="B33" s="17"/>
      <c r="E33" s="44"/>
      <c r="F33" s="17"/>
    </row>
    <row r="34" spans="2:6" ht="24.95" customHeight="1" x14ac:dyDescent="0.25">
      <c r="B34" s="17"/>
      <c r="E34" s="44"/>
      <c r="F34" s="17"/>
    </row>
    <row r="35" spans="2:6" ht="24.95" customHeight="1" x14ac:dyDescent="0.25">
      <c r="B35" s="17"/>
      <c r="E35" s="44"/>
      <c r="F35" s="17"/>
    </row>
    <row r="36" spans="2:6" ht="24.95" customHeight="1" x14ac:dyDescent="0.25">
      <c r="B36" s="17"/>
      <c r="E36" s="44"/>
      <c r="F36" s="17"/>
    </row>
    <row r="37" spans="2:6" ht="24.95" customHeight="1" x14ac:dyDescent="0.25">
      <c r="B37" s="17"/>
      <c r="E37" s="44"/>
      <c r="F37" s="17"/>
    </row>
    <row r="38" spans="2:6" ht="24.95" customHeight="1" x14ac:dyDescent="0.25">
      <c r="B38" s="17"/>
      <c r="E38" s="44"/>
      <c r="F38" s="17"/>
    </row>
    <row r="39" spans="2:6" ht="24.95" customHeight="1" x14ac:dyDescent="0.25">
      <c r="B39" s="17"/>
      <c r="E39" s="44"/>
      <c r="F39" s="17"/>
    </row>
    <row r="40" spans="2:6" ht="24.95" customHeight="1" x14ac:dyDescent="0.25">
      <c r="B40" s="17"/>
      <c r="E40" s="44"/>
      <c r="F40" s="17"/>
    </row>
    <row r="41" spans="2:6" ht="24.95" customHeight="1" x14ac:dyDescent="0.25">
      <c r="B41" s="17"/>
      <c r="E41" s="44"/>
      <c r="F41" s="17"/>
    </row>
    <row r="42" spans="2:6" ht="24.95" customHeight="1" x14ac:dyDescent="0.25">
      <c r="B42" s="17"/>
      <c r="E42" s="44"/>
      <c r="F42" s="17"/>
    </row>
    <row r="43" spans="2:6" ht="24.95" customHeight="1" x14ac:dyDescent="0.25">
      <c r="B43" s="17"/>
      <c r="E43" s="44"/>
      <c r="F43" s="17"/>
    </row>
    <row r="44" spans="2:6" ht="24.95" customHeight="1" x14ac:dyDescent="0.25">
      <c r="B44" s="17"/>
      <c r="E44" s="44"/>
      <c r="F44" s="17"/>
    </row>
    <row r="45" spans="2:6" ht="24.95" customHeight="1" x14ac:dyDescent="0.25">
      <c r="B45" s="17"/>
      <c r="E45" s="44"/>
      <c r="F45" s="17"/>
    </row>
    <row r="46" spans="2:6" ht="24.95" customHeight="1" x14ac:dyDescent="0.25">
      <c r="B46" s="17"/>
      <c r="E46" s="44"/>
      <c r="F46" s="17"/>
    </row>
    <row r="47" spans="2:6" ht="24.95" customHeight="1" x14ac:dyDescent="0.25">
      <c r="B47" s="17"/>
      <c r="E47" s="44"/>
      <c r="F47" s="17"/>
    </row>
    <row r="48" spans="2:6" ht="24.95" customHeight="1" x14ac:dyDescent="0.25">
      <c r="B48" s="17"/>
      <c r="E48" s="44"/>
      <c r="F48" s="17"/>
    </row>
    <row r="49" spans="2:6" ht="24.95" customHeight="1" x14ac:dyDescent="0.25">
      <c r="B49" s="17"/>
      <c r="E49" s="44"/>
      <c r="F49" s="17"/>
    </row>
    <row r="50" spans="2:6" ht="24.95" customHeight="1" x14ac:dyDescent="0.25">
      <c r="B50" s="17"/>
      <c r="E50" s="44"/>
      <c r="F50" s="17"/>
    </row>
    <row r="51" spans="2:6" ht="24.95" customHeight="1" x14ac:dyDescent="0.25">
      <c r="B51" s="17"/>
      <c r="E51" s="44"/>
      <c r="F51" s="17"/>
    </row>
    <row r="52" spans="2:6" ht="24.95" customHeight="1" x14ac:dyDescent="0.25">
      <c r="B52" s="17"/>
      <c r="E52" s="44"/>
      <c r="F52" s="17"/>
    </row>
    <row r="53" spans="2:6" ht="24.95" customHeight="1" x14ac:dyDescent="0.25">
      <c r="B53" s="17"/>
      <c r="E53" s="44"/>
      <c r="F53" s="17"/>
    </row>
    <row r="54" spans="2:6" ht="24.95" customHeight="1" x14ac:dyDescent="0.25">
      <c r="B54" s="17"/>
      <c r="E54" s="44"/>
      <c r="F54" s="17"/>
    </row>
    <row r="55" spans="2:6" ht="24.95" customHeight="1" x14ac:dyDescent="0.25">
      <c r="B55" s="17"/>
      <c r="E55" s="44"/>
      <c r="F55" s="17"/>
    </row>
    <row r="56" spans="2:6" ht="24.95" customHeight="1" x14ac:dyDescent="0.25">
      <c r="B56" s="17"/>
      <c r="E56" s="44"/>
      <c r="F56" s="17"/>
    </row>
    <row r="57" spans="2:6" ht="24.95" customHeight="1" x14ac:dyDescent="0.25">
      <c r="B57" s="17"/>
      <c r="E57" s="44"/>
      <c r="F57" s="17"/>
    </row>
    <row r="58" spans="2:6" ht="24.95" customHeight="1" x14ac:dyDescent="0.25">
      <c r="B58" s="17"/>
      <c r="E58" s="44"/>
      <c r="F58" s="17"/>
    </row>
    <row r="59" spans="2:6" ht="24.95" customHeight="1" x14ac:dyDescent="0.25">
      <c r="B59" s="17"/>
      <c r="E59" s="44"/>
      <c r="F59" s="17"/>
    </row>
    <row r="60" spans="2:6" ht="24.95" customHeight="1" x14ac:dyDescent="0.25">
      <c r="B60" s="17"/>
      <c r="E60" s="44"/>
      <c r="F60" s="17"/>
    </row>
    <row r="61" spans="2:6" ht="24.95" customHeight="1" x14ac:dyDescent="0.25">
      <c r="B61" s="17"/>
      <c r="E61" s="44"/>
      <c r="F61" s="17"/>
    </row>
    <row r="62" spans="2:6" ht="24.95" customHeight="1" x14ac:dyDescent="0.25">
      <c r="B62" s="17"/>
      <c r="E62" s="44"/>
      <c r="F62" s="17"/>
    </row>
    <row r="63" spans="2:6" ht="24.95" customHeight="1" x14ac:dyDescent="0.25">
      <c r="B63" s="17"/>
      <c r="E63" s="44"/>
      <c r="F63" s="17"/>
    </row>
    <row r="64" spans="2:6" ht="24.95" customHeight="1" x14ac:dyDescent="0.25">
      <c r="B64" s="17"/>
      <c r="E64" s="44"/>
      <c r="F64" s="17"/>
    </row>
    <row r="65" spans="2:6" ht="24.95" customHeight="1" x14ac:dyDescent="0.25">
      <c r="B65" s="17"/>
      <c r="E65" s="44"/>
      <c r="F65" s="17"/>
    </row>
    <row r="66" spans="2:6" ht="24.95" customHeight="1" x14ac:dyDescent="0.25">
      <c r="B66" s="17"/>
      <c r="E66" s="44"/>
      <c r="F66" s="17"/>
    </row>
    <row r="67" spans="2:6" ht="24.95" customHeight="1" x14ac:dyDescent="0.25">
      <c r="B67" s="17"/>
      <c r="E67" s="44"/>
      <c r="F67" s="17"/>
    </row>
    <row r="68" spans="2:6" ht="24.95" customHeight="1" x14ac:dyDescent="0.25">
      <c r="B68" s="17"/>
      <c r="E68" s="44"/>
      <c r="F68" s="17"/>
    </row>
    <row r="69" spans="2:6" ht="24.95" customHeight="1" x14ac:dyDescent="0.25">
      <c r="B69" s="17"/>
      <c r="E69" s="44"/>
      <c r="F69" s="17"/>
    </row>
    <row r="70" spans="2:6" ht="24.95" customHeight="1" x14ac:dyDescent="0.25">
      <c r="B70" s="17"/>
      <c r="E70" s="44"/>
      <c r="F70" s="17"/>
    </row>
    <row r="71" spans="2:6" ht="24.95" customHeight="1" x14ac:dyDescent="0.25">
      <c r="B71" s="17"/>
      <c r="E71" s="44"/>
      <c r="F71" s="17"/>
    </row>
    <row r="72" spans="2:6" ht="24.95" customHeight="1" x14ac:dyDescent="0.25">
      <c r="B72" s="17"/>
      <c r="E72" s="44"/>
      <c r="F72" s="17"/>
    </row>
    <row r="73" spans="2:6" ht="24.95" customHeight="1" x14ac:dyDescent="0.25">
      <c r="B73" s="17"/>
      <c r="E73" s="44"/>
      <c r="F73" s="17"/>
    </row>
    <row r="74" spans="2:6" ht="24.95" customHeight="1" x14ac:dyDescent="0.25">
      <c r="B74" s="17"/>
      <c r="E74" s="44"/>
      <c r="F74" s="17"/>
    </row>
    <row r="75" spans="2:6" ht="24.95" customHeight="1" x14ac:dyDescent="0.25">
      <c r="B75" s="17"/>
      <c r="E75" s="44"/>
      <c r="F75" s="17"/>
    </row>
    <row r="76" spans="2:6" ht="24.95" customHeight="1" x14ac:dyDescent="0.25">
      <c r="B76" s="17"/>
      <c r="E76" s="44"/>
      <c r="F76" s="17"/>
    </row>
    <row r="77" spans="2:6" ht="24.95" customHeight="1" x14ac:dyDescent="0.25">
      <c r="B77" s="17"/>
      <c r="E77" s="44"/>
      <c r="F77" s="17"/>
    </row>
    <row r="78" spans="2:6" ht="24.95" customHeight="1" x14ac:dyDescent="0.25">
      <c r="B78" s="17"/>
      <c r="E78" s="44"/>
      <c r="F78" s="17"/>
    </row>
    <row r="79" spans="2:6" ht="24.95" customHeight="1" x14ac:dyDescent="0.25">
      <c r="B79" s="17"/>
      <c r="E79" s="44"/>
      <c r="F79" s="17"/>
    </row>
    <row r="80" spans="2:6" ht="24.95" customHeight="1" x14ac:dyDescent="0.25">
      <c r="B80" s="17"/>
      <c r="E80" s="44"/>
      <c r="F80" s="17"/>
    </row>
    <row r="81" spans="2:6" ht="24.95" customHeight="1" x14ac:dyDescent="0.25">
      <c r="B81" s="17"/>
      <c r="C81" t="str">
        <f>IF(ISERROR(VLOOKUP(B81,#REF!,2,0)),"",VLOOKUP(B81,#REF!,2,0))</f>
        <v/>
      </c>
      <c r="D81" t="str">
        <f>IF(ISERROR(VLOOKUP(B81,#REF!,3,0)),"",VLOOKUP(B81,#REF!,3,0))</f>
        <v/>
      </c>
      <c r="E81" s="44" t="str">
        <f>IF(ISERROR(VLOOKUP($B81,#REF!,5,0)),"",VLOOKUP($B81,#REF!,5,0))</f>
        <v/>
      </c>
      <c r="F81" s="17"/>
    </row>
    <row r="82" spans="2:6" ht="24.95" customHeight="1" x14ac:dyDescent="0.25">
      <c r="B82" s="17"/>
      <c r="C82" t="str">
        <f>IF(ISERROR(VLOOKUP(B82,#REF!,2,0)),"",VLOOKUP(B82,#REF!,2,0))</f>
        <v/>
      </c>
      <c r="D82" t="str">
        <f>IF(ISERROR(VLOOKUP(B82,#REF!,3,0)),"",VLOOKUP(B82,#REF!,3,0))</f>
        <v/>
      </c>
      <c r="E82" s="44" t="str">
        <f>IF(ISERROR(VLOOKUP($B82,#REF!,5,0)),"",VLOOKUP($B82,#REF!,5,0))</f>
        <v/>
      </c>
      <c r="F82" s="17"/>
    </row>
    <row r="83" spans="2:6" ht="24.95" customHeight="1" x14ac:dyDescent="0.25">
      <c r="B83" s="17"/>
      <c r="C83" t="str">
        <f>IF(ISERROR(VLOOKUP(B83,#REF!,2,0)),"",VLOOKUP(B83,#REF!,2,0))</f>
        <v/>
      </c>
      <c r="D83" t="str">
        <f>IF(ISERROR(VLOOKUP(B83,#REF!,3,0)),"",VLOOKUP(B83,#REF!,3,0))</f>
        <v/>
      </c>
      <c r="E83" s="44" t="str">
        <f>IF(ISERROR(VLOOKUP($B83,#REF!,5,0)),"",VLOOKUP($B83,#REF!,5,0))</f>
        <v/>
      </c>
      <c r="F83" s="17"/>
    </row>
    <row r="84" spans="2:6" ht="24.95" customHeight="1" x14ac:dyDescent="0.25">
      <c r="B84" s="17"/>
      <c r="C84" t="str">
        <f>IF(ISERROR(VLOOKUP(B84,#REF!,2,0)),"",VLOOKUP(B84,#REF!,2,0))</f>
        <v/>
      </c>
      <c r="D84" t="str">
        <f>IF(ISERROR(VLOOKUP(B84,#REF!,3,0)),"",VLOOKUP(B84,#REF!,3,0))</f>
        <v/>
      </c>
      <c r="E84" s="44" t="str">
        <f>IF(ISERROR(VLOOKUP($B84,#REF!,5,0)),"",VLOOKUP($B84,#REF!,5,0))</f>
        <v/>
      </c>
      <c r="F84" s="17"/>
    </row>
    <row r="85" spans="2:6" ht="24.95" customHeight="1" x14ac:dyDescent="0.25">
      <c r="B85" s="17"/>
      <c r="C85" t="str">
        <f>IF(ISERROR(VLOOKUP(B85,#REF!,2,0)),"",VLOOKUP(B85,#REF!,2,0))</f>
        <v/>
      </c>
      <c r="D85" t="str">
        <f>IF(ISERROR(VLOOKUP(B85,#REF!,3,0)),"",VLOOKUP(B85,#REF!,3,0))</f>
        <v/>
      </c>
      <c r="E85" s="44" t="str">
        <f>IF(ISERROR(VLOOKUP($B85,#REF!,5,0)),"",VLOOKUP($B85,#REF!,5,0))</f>
        <v/>
      </c>
      <c r="F85" s="17"/>
    </row>
    <row r="86" spans="2:6" ht="24.95" customHeight="1" x14ac:dyDescent="0.25">
      <c r="B86" s="17"/>
      <c r="C86" t="str">
        <f>IF(ISERROR(VLOOKUP(B86,#REF!,2,0)),"",VLOOKUP(B86,#REF!,2,0))</f>
        <v/>
      </c>
      <c r="D86" t="str">
        <f>IF(ISERROR(VLOOKUP(B86,#REF!,3,0)),"",VLOOKUP(B86,#REF!,3,0))</f>
        <v/>
      </c>
      <c r="E86" s="44" t="str">
        <f>IF(ISERROR(VLOOKUP($B86,#REF!,5,0)),"",VLOOKUP($B86,#REF!,5,0))</f>
        <v/>
      </c>
      <c r="F86" s="17"/>
    </row>
    <row r="87" spans="2:6" ht="24.95" customHeight="1" x14ac:dyDescent="0.25">
      <c r="B87" s="17"/>
      <c r="C87" t="str">
        <f>IF(ISERROR(VLOOKUP(B87,#REF!,2,0)),"",VLOOKUP(B87,#REF!,2,0))</f>
        <v/>
      </c>
      <c r="D87" t="str">
        <f>IF(ISERROR(VLOOKUP(B87,#REF!,3,0)),"",VLOOKUP(B87,#REF!,3,0))</f>
        <v/>
      </c>
      <c r="E87" s="44" t="str">
        <f>IF(ISERROR(VLOOKUP($B87,#REF!,5,0)),"",VLOOKUP($B87,#REF!,5,0))</f>
        <v/>
      </c>
      <c r="F87" s="17"/>
    </row>
    <row r="88" spans="2:6" ht="24.95" customHeight="1" x14ac:dyDescent="0.25">
      <c r="B88" s="17"/>
      <c r="C88" t="str">
        <f>IF(ISERROR(VLOOKUP(B88,#REF!,2,0)),"",VLOOKUP(B88,#REF!,2,0))</f>
        <v/>
      </c>
      <c r="D88" t="str">
        <f>IF(ISERROR(VLOOKUP(B88,#REF!,3,0)),"",VLOOKUP(B88,#REF!,3,0))</f>
        <v/>
      </c>
      <c r="E88" s="44" t="str">
        <f>IF(ISERROR(VLOOKUP($B88,#REF!,5,0)),"",VLOOKUP($B88,#REF!,5,0))</f>
        <v/>
      </c>
      <c r="F88" s="17"/>
    </row>
    <row r="89" spans="2:6" ht="24.95" customHeight="1" x14ac:dyDescent="0.25">
      <c r="B89" s="17"/>
      <c r="C89" t="str">
        <f>IF(ISERROR(VLOOKUP(B89,#REF!,2,0)),"",VLOOKUP(B89,#REF!,2,0))</f>
        <v/>
      </c>
      <c r="D89" t="str">
        <f>IF(ISERROR(VLOOKUP(B89,#REF!,3,0)),"",VLOOKUP(B89,#REF!,3,0))</f>
        <v/>
      </c>
      <c r="E89" s="44" t="str">
        <f>IF(ISERROR(VLOOKUP($B89,#REF!,5,0)),"",VLOOKUP($B89,#REF!,5,0))</f>
        <v/>
      </c>
      <c r="F89" s="17"/>
    </row>
    <row r="90" spans="2:6" ht="24.95" customHeight="1" x14ac:dyDescent="0.25">
      <c r="B90" s="17"/>
      <c r="C90" t="str">
        <f>IF(ISERROR(VLOOKUP(B90,#REF!,2,0)),"",VLOOKUP(B90,#REF!,2,0))</f>
        <v/>
      </c>
      <c r="D90" t="str">
        <f>IF(ISERROR(VLOOKUP(B90,#REF!,3,0)),"",VLOOKUP(B90,#REF!,3,0))</f>
        <v/>
      </c>
      <c r="E90" s="44" t="str">
        <f>IF(ISERROR(VLOOKUP($B90,#REF!,5,0)),"",VLOOKUP($B90,#REF!,5,0))</f>
        <v/>
      </c>
      <c r="F90" s="17"/>
    </row>
    <row r="91" spans="2:6" ht="24.95" customHeight="1" x14ac:dyDescent="0.25">
      <c r="B91" s="17"/>
      <c r="C91" t="str">
        <f>IF(ISERROR(VLOOKUP(B91,#REF!,2,0)),"",VLOOKUP(B91,#REF!,2,0))</f>
        <v/>
      </c>
      <c r="D91" t="str">
        <f>IF(ISERROR(VLOOKUP(B91,#REF!,3,0)),"",VLOOKUP(B91,#REF!,3,0))</f>
        <v/>
      </c>
      <c r="E91" s="44" t="str">
        <f>IF(ISERROR(VLOOKUP($B91,#REF!,5,0)),"",VLOOKUP($B91,#REF!,5,0))</f>
        <v/>
      </c>
      <c r="F91" s="17"/>
    </row>
    <row r="92" spans="2:6" ht="24.95" customHeight="1" x14ac:dyDescent="0.25">
      <c r="B92" s="17"/>
      <c r="C92" t="str">
        <f>IF(ISERROR(VLOOKUP(B92,#REF!,2,0)),"",VLOOKUP(B92,#REF!,2,0))</f>
        <v/>
      </c>
      <c r="D92" t="str">
        <f>IF(ISERROR(VLOOKUP(B92,#REF!,3,0)),"",VLOOKUP(B92,#REF!,3,0))</f>
        <v/>
      </c>
      <c r="E92" s="44" t="str">
        <f>IF(ISERROR(VLOOKUP($B92,#REF!,5,0)),"",VLOOKUP($B92,#REF!,5,0))</f>
        <v/>
      </c>
      <c r="F92" s="17"/>
    </row>
    <row r="93" spans="2:6" ht="24.95" customHeight="1" x14ac:dyDescent="0.25">
      <c r="B93" s="17"/>
      <c r="C93" t="str">
        <f>IF(ISERROR(VLOOKUP(B93,#REF!,2,0)),"",VLOOKUP(B93,#REF!,2,0))</f>
        <v/>
      </c>
      <c r="D93" t="str">
        <f>IF(ISERROR(VLOOKUP(B93,#REF!,3,0)),"",VLOOKUP(B93,#REF!,3,0))</f>
        <v/>
      </c>
      <c r="E93" s="44" t="str">
        <f>IF(ISERROR(VLOOKUP($B93,#REF!,5,0)),"",VLOOKUP($B93,#REF!,5,0))</f>
        <v/>
      </c>
      <c r="F93" s="17"/>
    </row>
    <row r="94" spans="2:6" ht="24.95" customHeight="1" x14ac:dyDescent="0.25">
      <c r="B94" s="17"/>
      <c r="C94" t="str">
        <f>IF(ISERROR(VLOOKUP(B94,#REF!,2,0)),"",VLOOKUP(B94,#REF!,2,0))</f>
        <v/>
      </c>
      <c r="D94" t="str">
        <f>IF(ISERROR(VLOOKUP(B94,#REF!,3,0)),"",VLOOKUP(B94,#REF!,3,0))</f>
        <v/>
      </c>
      <c r="E94" s="44" t="str">
        <f>IF(ISERROR(VLOOKUP($B94,#REF!,5,0)),"",VLOOKUP($B94,#REF!,5,0))</f>
        <v/>
      </c>
      <c r="F94" s="17"/>
    </row>
    <row r="95" spans="2:6" ht="24.95" customHeight="1" x14ac:dyDescent="0.25">
      <c r="B95" s="17"/>
      <c r="C95" t="str">
        <f>IF(ISERROR(VLOOKUP(B95,#REF!,2,0)),"",VLOOKUP(B95,#REF!,2,0))</f>
        <v/>
      </c>
      <c r="D95" t="str">
        <f>IF(ISERROR(VLOOKUP(B95,#REF!,3,0)),"",VLOOKUP(B95,#REF!,3,0))</f>
        <v/>
      </c>
      <c r="E95" s="44" t="str">
        <f>IF(ISERROR(VLOOKUP($B95,#REF!,5,0)),"",VLOOKUP($B95,#REF!,5,0))</f>
        <v/>
      </c>
      <c r="F95" s="17"/>
    </row>
    <row r="96" spans="2:6" ht="24.95" customHeight="1" x14ac:dyDescent="0.25">
      <c r="B96" s="17"/>
      <c r="C96" t="str">
        <f>IF(ISERROR(VLOOKUP(B96,#REF!,2,0)),"",VLOOKUP(B96,#REF!,2,0))</f>
        <v/>
      </c>
      <c r="D96" t="str">
        <f>IF(ISERROR(VLOOKUP(B96,#REF!,3,0)),"",VLOOKUP(B96,#REF!,3,0))</f>
        <v/>
      </c>
      <c r="E96" s="44" t="str">
        <f>IF(ISERROR(VLOOKUP($B96,#REF!,5,0)),"",VLOOKUP($B96,#REF!,5,0))</f>
        <v/>
      </c>
      <c r="F96" s="17"/>
    </row>
    <row r="97" spans="2:6" ht="24.95" customHeight="1" x14ac:dyDescent="0.25">
      <c r="B97" s="17"/>
      <c r="C97" t="str">
        <f>IF(ISERROR(VLOOKUP(B97,#REF!,2,0)),"",VLOOKUP(B97,#REF!,2,0))</f>
        <v/>
      </c>
      <c r="D97" t="str">
        <f>IF(ISERROR(VLOOKUP(B97,#REF!,3,0)),"",VLOOKUP(B97,#REF!,3,0))</f>
        <v/>
      </c>
      <c r="E97" s="44" t="str">
        <f>IF(ISERROR(VLOOKUP($B97,#REF!,5,0)),"",VLOOKUP($B97,#REF!,5,0))</f>
        <v/>
      </c>
      <c r="F97" s="17"/>
    </row>
    <row r="98" spans="2:6" ht="24.95" customHeight="1" x14ac:dyDescent="0.25">
      <c r="B98" s="17"/>
      <c r="C98" t="str">
        <f>IF(ISERROR(VLOOKUP(B98,#REF!,2,0)),"",VLOOKUP(B98,#REF!,2,0))</f>
        <v/>
      </c>
      <c r="D98" t="str">
        <f>IF(ISERROR(VLOOKUP(B98,#REF!,3,0)),"",VLOOKUP(B98,#REF!,3,0))</f>
        <v/>
      </c>
      <c r="E98" s="44" t="str">
        <f>IF(ISERROR(VLOOKUP($B98,#REF!,5,0)),"",VLOOKUP($B98,#REF!,5,0))</f>
        <v/>
      </c>
      <c r="F98" s="17"/>
    </row>
    <row r="99" spans="2:6" ht="24.95" customHeight="1" x14ac:dyDescent="0.25">
      <c r="B99" s="17"/>
      <c r="C99" t="str">
        <f>IF(ISERROR(VLOOKUP(B99,#REF!,2,0)),"",VLOOKUP(B99,#REF!,2,0))</f>
        <v/>
      </c>
      <c r="D99" t="str">
        <f>IF(ISERROR(VLOOKUP(B99,#REF!,3,0)),"",VLOOKUP(B99,#REF!,3,0))</f>
        <v/>
      </c>
      <c r="E99" s="44" t="str">
        <f>IF(ISERROR(VLOOKUP($B99,#REF!,5,0)),"",VLOOKUP($B99,#REF!,5,0))</f>
        <v/>
      </c>
      <c r="F99" s="17"/>
    </row>
    <row r="100" spans="2:6" ht="24.95" customHeight="1" x14ac:dyDescent="0.25">
      <c r="B100" s="17"/>
      <c r="C100" t="str">
        <f>IF(ISERROR(VLOOKUP(B100,#REF!,2,0)),"",VLOOKUP(B100,#REF!,2,0))</f>
        <v/>
      </c>
      <c r="D100" t="str">
        <f>IF(ISERROR(VLOOKUP(B100,#REF!,3,0)),"",VLOOKUP(B100,#REF!,3,0))</f>
        <v/>
      </c>
      <c r="E100" s="44" t="str">
        <f>IF(ISERROR(VLOOKUP($B100,#REF!,5,0)),"",VLOOKUP($B100,#REF!,5,0))</f>
        <v/>
      </c>
      <c r="F100" s="17"/>
    </row>
    <row r="101" spans="2:6" ht="24.95" customHeight="1" x14ac:dyDescent="0.25">
      <c r="B101" s="17"/>
      <c r="C101" t="str">
        <f>IF(ISERROR(VLOOKUP(B101,#REF!,2,0)),"",VLOOKUP(B101,#REF!,2,0))</f>
        <v/>
      </c>
      <c r="D101" t="str">
        <f>IF(ISERROR(VLOOKUP(B101,#REF!,3,0)),"",VLOOKUP(B101,#REF!,3,0))</f>
        <v/>
      </c>
      <c r="E101" s="44" t="str">
        <f>IF(ISERROR(VLOOKUP($B101,#REF!,5,0)),"",VLOOKUP($B101,#REF!,5,0))</f>
        <v/>
      </c>
      <c r="F101" s="17"/>
    </row>
    <row r="102" spans="2:6" ht="24.95" customHeight="1" x14ac:dyDescent="0.25">
      <c r="B102" s="17"/>
      <c r="C102" t="str">
        <f>IF(ISERROR(VLOOKUP(B102,#REF!,2,0)),"",VLOOKUP(B102,#REF!,2,0))</f>
        <v/>
      </c>
      <c r="D102" t="str">
        <f>IF(ISERROR(VLOOKUP(B102,#REF!,3,0)),"",VLOOKUP(B102,#REF!,3,0))</f>
        <v/>
      </c>
      <c r="E102" s="44" t="str">
        <f>IF(ISERROR(VLOOKUP($B102,#REF!,5,0)),"",VLOOKUP($B102,#REF!,5,0))</f>
        <v/>
      </c>
      <c r="F102" s="17"/>
    </row>
    <row r="103" spans="2:6" ht="24.95" customHeight="1" x14ac:dyDescent="0.25">
      <c r="B103" s="17"/>
      <c r="C103" t="str">
        <f>IF(ISERROR(VLOOKUP(B103,#REF!,2,0)),"",VLOOKUP(B103,#REF!,2,0))</f>
        <v/>
      </c>
      <c r="D103" t="str">
        <f>IF(ISERROR(VLOOKUP(B103,#REF!,3,0)),"",VLOOKUP(B103,#REF!,3,0))</f>
        <v/>
      </c>
      <c r="E103" s="44" t="str">
        <f>IF(ISERROR(VLOOKUP($B103,#REF!,5,0)),"",VLOOKUP($B103,#REF!,5,0))</f>
        <v/>
      </c>
      <c r="F103" s="17"/>
    </row>
    <row r="104" spans="2:6" ht="24.95" customHeight="1" x14ac:dyDescent="0.25">
      <c r="B104" s="17"/>
      <c r="C104" t="str">
        <f>IF(ISERROR(VLOOKUP(B104,#REF!,2,0)),"",VLOOKUP(B104,#REF!,2,0))</f>
        <v/>
      </c>
      <c r="D104" t="str">
        <f>IF(ISERROR(VLOOKUP(B104,#REF!,3,0)),"",VLOOKUP(B104,#REF!,3,0))</f>
        <v/>
      </c>
      <c r="E104" s="44" t="str">
        <f>IF(ISERROR(VLOOKUP($B104,#REF!,5,0)),"",VLOOKUP($B104,#REF!,5,0))</f>
        <v/>
      </c>
      <c r="F104" s="17"/>
    </row>
    <row r="105" spans="2:6" ht="24.95" customHeight="1" x14ac:dyDescent="0.25">
      <c r="B105" s="17"/>
      <c r="C105" t="str">
        <f>IF(ISERROR(VLOOKUP(B105,#REF!,2,0)),"",VLOOKUP(B105,#REF!,2,0))</f>
        <v/>
      </c>
      <c r="D105" t="str">
        <f>IF(ISERROR(VLOOKUP(B105,#REF!,3,0)),"",VLOOKUP(B105,#REF!,3,0))</f>
        <v/>
      </c>
      <c r="E105" s="44" t="str">
        <f>IF(ISERROR(VLOOKUP($B105,#REF!,5,0)),"",VLOOKUP($B105,#REF!,5,0))</f>
        <v/>
      </c>
      <c r="F105" s="17"/>
    </row>
    <row r="106" spans="2:6" ht="24.95" customHeight="1" x14ac:dyDescent="0.25">
      <c r="B106" s="17"/>
      <c r="C106" t="str">
        <f>IF(ISERROR(VLOOKUP(B106,#REF!,2,0)),"",VLOOKUP(B106,#REF!,2,0))</f>
        <v/>
      </c>
      <c r="D106" t="str">
        <f>IF(ISERROR(VLOOKUP(B106,#REF!,3,0)),"",VLOOKUP(B106,#REF!,3,0))</f>
        <v/>
      </c>
      <c r="E106" s="44" t="str">
        <f>IF(ISERROR(VLOOKUP($B106,#REF!,5,0)),"",VLOOKUP($B106,#REF!,5,0))</f>
        <v/>
      </c>
      <c r="F106" s="17"/>
    </row>
    <row r="107" spans="2:6" ht="24.95" customHeight="1" x14ac:dyDescent="0.25">
      <c r="B107" s="17"/>
      <c r="C107" t="str">
        <f>IF(ISERROR(VLOOKUP(B107,#REF!,2,0)),"",VLOOKUP(B107,#REF!,2,0))</f>
        <v/>
      </c>
      <c r="D107" t="str">
        <f>IF(ISERROR(VLOOKUP(B107,#REF!,3,0)),"",VLOOKUP(B107,#REF!,3,0))</f>
        <v/>
      </c>
      <c r="E107" s="44" t="str">
        <f>IF(ISERROR(VLOOKUP($B107,#REF!,5,0)),"",VLOOKUP($B107,#REF!,5,0))</f>
        <v/>
      </c>
      <c r="F107" s="17"/>
    </row>
    <row r="108" spans="2:6" ht="24.95" customHeight="1" x14ac:dyDescent="0.25">
      <c r="B108" s="17"/>
      <c r="C108" t="str">
        <f>IF(ISERROR(VLOOKUP(B108,#REF!,2,0)),"",VLOOKUP(B108,#REF!,2,0))</f>
        <v/>
      </c>
      <c r="D108" t="str">
        <f>IF(ISERROR(VLOOKUP(B108,#REF!,3,0)),"",VLOOKUP(B108,#REF!,3,0))</f>
        <v/>
      </c>
      <c r="E108" s="44" t="str">
        <f>IF(ISERROR(VLOOKUP($B108,#REF!,5,0)),"",VLOOKUP($B108,#REF!,5,0))</f>
        <v/>
      </c>
      <c r="F108" s="17"/>
    </row>
    <row r="109" spans="2:6" ht="24.95" customHeight="1" x14ac:dyDescent="0.25">
      <c r="B109" s="17"/>
      <c r="C109" t="str">
        <f>IF(ISERROR(VLOOKUP(B109,#REF!,2,0)),"",VLOOKUP(B109,#REF!,2,0))</f>
        <v/>
      </c>
      <c r="D109" t="str">
        <f>IF(ISERROR(VLOOKUP(B109,#REF!,3,0)),"",VLOOKUP(B109,#REF!,3,0))</f>
        <v/>
      </c>
      <c r="E109" s="44" t="str">
        <f>IF(ISERROR(VLOOKUP($B109,#REF!,5,0)),"",VLOOKUP($B109,#REF!,5,0))</f>
        <v/>
      </c>
      <c r="F109" s="17"/>
    </row>
    <row r="110" spans="2:6" ht="24.95" customHeight="1" x14ac:dyDescent="0.25">
      <c r="B110" s="17"/>
      <c r="C110" t="str">
        <f>IF(ISERROR(VLOOKUP(B110,#REF!,2,0)),"",VLOOKUP(B110,#REF!,2,0))</f>
        <v/>
      </c>
      <c r="D110" t="str">
        <f>IF(ISERROR(VLOOKUP(B110,#REF!,3,0)),"",VLOOKUP(B110,#REF!,3,0))</f>
        <v/>
      </c>
      <c r="E110" s="44" t="str">
        <f>IF(ISERROR(VLOOKUP($B110,#REF!,5,0)),"",VLOOKUP($B110,#REF!,5,0))</f>
        <v/>
      </c>
      <c r="F110" s="17"/>
    </row>
    <row r="111" spans="2:6" ht="24.95" customHeight="1" x14ac:dyDescent="0.25">
      <c r="B111" s="17"/>
      <c r="C111" t="str">
        <f>IF(ISERROR(VLOOKUP(B111,#REF!,2,0)),"",VLOOKUP(B111,#REF!,2,0))</f>
        <v/>
      </c>
      <c r="D111" t="str">
        <f>IF(ISERROR(VLOOKUP(B111,#REF!,3,0)),"",VLOOKUP(B111,#REF!,3,0))</f>
        <v/>
      </c>
      <c r="E111" s="44" t="str">
        <f>IF(ISERROR(VLOOKUP($B111,#REF!,5,0)),"",VLOOKUP($B111,#REF!,5,0))</f>
        <v/>
      </c>
      <c r="F111" s="17"/>
    </row>
    <row r="112" spans="2:6" ht="24.95" customHeight="1" x14ac:dyDescent="0.25">
      <c r="B112" s="17"/>
      <c r="C112" t="str">
        <f>IF(ISERROR(VLOOKUP(B112,#REF!,2,0)),"",VLOOKUP(B112,#REF!,2,0))</f>
        <v/>
      </c>
      <c r="D112" t="str">
        <f>IF(ISERROR(VLOOKUP(B112,#REF!,3,0)),"",VLOOKUP(B112,#REF!,3,0))</f>
        <v/>
      </c>
      <c r="E112" s="44" t="str">
        <f>IF(ISERROR(VLOOKUP($B112,#REF!,5,0)),"",VLOOKUP($B112,#REF!,5,0))</f>
        <v/>
      </c>
      <c r="F112" s="17"/>
    </row>
    <row r="113" spans="2:6" ht="24.95" customHeight="1" x14ac:dyDescent="0.25">
      <c r="B113" s="17"/>
      <c r="C113" t="str">
        <f>IF(ISERROR(VLOOKUP(B113,#REF!,2,0)),"",VLOOKUP(B113,#REF!,2,0))</f>
        <v/>
      </c>
      <c r="D113" t="str">
        <f>IF(ISERROR(VLOOKUP(B113,#REF!,3,0)),"",VLOOKUP(B113,#REF!,3,0))</f>
        <v/>
      </c>
      <c r="E113" s="44" t="str">
        <f>IF(ISERROR(VLOOKUP($B113,#REF!,5,0)),"",VLOOKUP($B113,#REF!,5,0))</f>
        <v/>
      </c>
      <c r="F113" s="17"/>
    </row>
    <row r="114" spans="2:6" ht="24.95" customHeight="1" x14ac:dyDescent="0.25">
      <c r="B114" s="17"/>
      <c r="C114" t="str">
        <f>IF(ISERROR(VLOOKUP(B114,#REF!,2,0)),"",VLOOKUP(B114,#REF!,2,0))</f>
        <v/>
      </c>
      <c r="D114" t="str">
        <f>IF(ISERROR(VLOOKUP(B114,#REF!,3,0)),"",VLOOKUP(B114,#REF!,3,0))</f>
        <v/>
      </c>
      <c r="E114" s="44" t="str">
        <f>IF(ISERROR(VLOOKUP($B114,#REF!,5,0)),"",VLOOKUP($B114,#REF!,5,0))</f>
        <v/>
      </c>
      <c r="F114" s="17"/>
    </row>
    <row r="115" spans="2:6" ht="24.95" customHeight="1" x14ac:dyDescent="0.25">
      <c r="B115" s="17"/>
      <c r="C115" t="str">
        <f>IF(ISERROR(VLOOKUP(B115,#REF!,2,0)),"",VLOOKUP(B115,#REF!,2,0))</f>
        <v/>
      </c>
      <c r="D115" t="str">
        <f>IF(ISERROR(VLOOKUP(B115,#REF!,3,0)),"",VLOOKUP(B115,#REF!,3,0))</f>
        <v/>
      </c>
      <c r="E115" s="44" t="str">
        <f>IF(ISERROR(VLOOKUP($B115,#REF!,5,0)),"",VLOOKUP($B115,#REF!,5,0))</f>
        <v/>
      </c>
      <c r="F115" s="17"/>
    </row>
    <row r="116" spans="2:6" ht="24.95" customHeight="1" x14ac:dyDescent="0.25">
      <c r="B116" s="17"/>
      <c r="C116" t="str">
        <f>IF(ISERROR(VLOOKUP(B116,#REF!,2,0)),"",VLOOKUP(B116,#REF!,2,0))</f>
        <v/>
      </c>
      <c r="D116" t="str">
        <f>IF(ISERROR(VLOOKUP(B116,#REF!,3,0)),"",VLOOKUP(B116,#REF!,3,0))</f>
        <v/>
      </c>
      <c r="E116" s="44" t="str">
        <f>IF(ISERROR(VLOOKUP($B116,#REF!,5,0)),"",VLOOKUP($B116,#REF!,5,0))</f>
        <v/>
      </c>
      <c r="F116" s="17"/>
    </row>
    <row r="117" spans="2:6" ht="24.95" customHeight="1" x14ac:dyDescent="0.25">
      <c r="B117" s="17"/>
      <c r="C117" t="str">
        <f>IF(ISERROR(VLOOKUP(B117,#REF!,2,0)),"",VLOOKUP(B117,#REF!,2,0))</f>
        <v/>
      </c>
      <c r="D117" t="str">
        <f>IF(ISERROR(VLOOKUP(B117,#REF!,3,0)),"",VLOOKUP(B117,#REF!,3,0))</f>
        <v/>
      </c>
      <c r="E117" s="44" t="str">
        <f>IF(ISERROR(VLOOKUP($B117,#REF!,5,0)),"",VLOOKUP($B117,#REF!,5,0))</f>
        <v/>
      </c>
      <c r="F117" s="17"/>
    </row>
    <row r="118" spans="2:6" ht="24.95" customHeight="1" x14ac:dyDescent="0.25">
      <c r="B118" s="17"/>
      <c r="C118" t="str">
        <f>IF(ISERROR(VLOOKUP(B118,#REF!,2,0)),"",VLOOKUP(B118,#REF!,2,0))</f>
        <v/>
      </c>
      <c r="D118" t="str">
        <f>IF(ISERROR(VLOOKUP(B118,#REF!,3,0)),"",VLOOKUP(B118,#REF!,3,0))</f>
        <v/>
      </c>
      <c r="E118" s="44" t="str">
        <f>IF(ISERROR(VLOOKUP($B118,#REF!,5,0)),"",VLOOKUP($B118,#REF!,5,0))</f>
        <v/>
      </c>
      <c r="F118" s="17"/>
    </row>
    <row r="119" spans="2:6" ht="24.95" customHeight="1" x14ac:dyDescent="0.25">
      <c r="B119" s="17"/>
      <c r="C119" t="str">
        <f>IF(ISERROR(VLOOKUP(B119,#REF!,2,0)),"",VLOOKUP(B119,#REF!,2,0))</f>
        <v/>
      </c>
      <c r="D119" t="str">
        <f>IF(ISERROR(VLOOKUP(B119,#REF!,3,0)),"",VLOOKUP(B119,#REF!,3,0))</f>
        <v/>
      </c>
      <c r="E119" s="44" t="str">
        <f>IF(ISERROR(VLOOKUP($B119,#REF!,5,0)),"",VLOOKUP($B119,#REF!,5,0))</f>
        <v/>
      </c>
      <c r="F119" s="17"/>
    </row>
    <row r="120" spans="2:6" ht="24.95" customHeight="1" x14ac:dyDescent="0.25">
      <c r="B120" s="17"/>
      <c r="C120" t="str">
        <f>IF(ISERROR(VLOOKUP(B120,#REF!,2,0)),"",VLOOKUP(B120,#REF!,2,0))</f>
        <v/>
      </c>
      <c r="D120" t="str">
        <f>IF(ISERROR(VLOOKUP(B120,#REF!,3,0)),"",VLOOKUP(B120,#REF!,3,0))</f>
        <v/>
      </c>
      <c r="E120" s="44" t="str">
        <f>IF(ISERROR(VLOOKUP($B120,#REF!,5,0)),"",VLOOKUP($B120,#REF!,5,0))</f>
        <v/>
      </c>
      <c r="F120" s="17"/>
    </row>
    <row r="121" spans="2:6" ht="24.95" customHeight="1" x14ac:dyDescent="0.25">
      <c r="B121" s="17"/>
      <c r="C121" t="str">
        <f>IF(ISERROR(VLOOKUP(B121,#REF!,2,0)),"",VLOOKUP(B121,#REF!,2,0))</f>
        <v/>
      </c>
      <c r="D121" t="str">
        <f>IF(ISERROR(VLOOKUP(B121,#REF!,3,0)),"",VLOOKUP(B121,#REF!,3,0))</f>
        <v/>
      </c>
      <c r="E121" s="44" t="str">
        <f>IF(ISERROR(VLOOKUP($B121,#REF!,5,0)),"",VLOOKUP($B121,#REF!,5,0))</f>
        <v/>
      </c>
      <c r="F121" s="17"/>
    </row>
    <row r="122" spans="2:6" ht="24.95" customHeight="1" x14ac:dyDescent="0.25">
      <c r="B122" s="17"/>
      <c r="C122" t="str">
        <f>IF(ISERROR(VLOOKUP(B122,#REF!,2,0)),"",VLOOKUP(B122,#REF!,2,0))</f>
        <v/>
      </c>
      <c r="D122" t="str">
        <f>IF(ISERROR(VLOOKUP(B122,#REF!,3,0)),"",VLOOKUP(B122,#REF!,3,0))</f>
        <v/>
      </c>
      <c r="E122" s="44" t="str">
        <f>IF(ISERROR(VLOOKUP($B122,#REF!,5,0)),"",VLOOKUP($B122,#REF!,5,0))</f>
        <v/>
      </c>
      <c r="F122" s="17"/>
    </row>
    <row r="123" spans="2:6" ht="24.95" customHeight="1" x14ac:dyDescent="0.25">
      <c r="B123" s="17"/>
      <c r="C123" t="str">
        <f>IF(ISERROR(VLOOKUP(B123,#REF!,2,0)),"",VLOOKUP(B123,#REF!,2,0))</f>
        <v/>
      </c>
      <c r="D123" t="str">
        <f>IF(ISERROR(VLOOKUP(B123,#REF!,3,0)),"",VLOOKUP(B123,#REF!,3,0))</f>
        <v/>
      </c>
      <c r="E123" s="44" t="str">
        <f>IF(ISERROR(VLOOKUP($B123,#REF!,5,0)),"",VLOOKUP($B123,#REF!,5,0))</f>
        <v/>
      </c>
      <c r="F123" s="17"/>
    </row>
    <row r="124" spans="2:6" ht="24.95" customHeight="1" x14ac:dyDescent="0.25">
      <c r="B124" s="17"/>
      <c r="C124" t="str">
        <f>IF(ISERROR(VLOOKUP(B124,#REF!,2,0)),"",VLOOKUP(B124,#REF!,2,0))</f>
        <v/>
      </c>
      <c r="D124" t="str">
        <f>IF(ISERROR(VLOOKUP(B124,#REF!,3,0)),"",VLOOKUP(B124,#REF!,3,0))</f>
        <v/>
      </c>
      <c r="E124" s="44" t="str">
        <f>IF(ISERROR(VLOOKUP($B124,#REF!,5,0)),"",VLOOKUP($B124,#REF!,5,0))</f>
        <v/>
      </c>
      <c r="F124" s="17"/>
    </row>
    <row r="125" spans="2:6" ht="24.95" customHeight="1" x14ac:dyDescent="0.25">
      <c r="B125" s="17"/>
      <c r="C125" t="str">
        <f>IF(ISERROR(VLOOKUP(B125,#REF!,2,0)),"",VLOOKUP(B125,#REF!,2,0))</f>
        <v/>
      </c>
      <c r="D125" t="str">
        <f>IF(ISERROR(VLOOKUP(B125,#REF!,3,0)),"",VLOOKUP(B125,#REF!,3,0))</f>
        <v/>
      </c>
      <c r="E125" s="44" t="str">
        <f>IF(ISERROR(VLOOKUP($B125,#REF!,5,0)),"",VLOOKUP($B125,#REF!,5,0))</f>
        <v/>
      </c>
      <c r="F125" s="17"/>
    </row>
    <row r="126" spans="2:6" ht="24.95" customHeight="1" x14ac:dyDescent="0.25">
      <c r="B126" s="17"/>
      <c r="C126" t="str">
        <f>IF(ISERROR(VLOOKUP(B126,#REF!,2,0)),"",VLOOKUP(B126,#REF!,2,0))</f>
        <v/>
      </c>
      <c r="D126" t="str">
        <f>IF(ISERROR(VLOOKUP(B126,#REF!,3,0)),"",VLOOKUP(B126,#REF!,3,0))</f>
        <v/>
      </c>
      <c r="E126" s="44" t="str">
        <f>IF(ISERROR(VLOOKUP($B126,#REF!,5,0)),"",VLOOKUP($B126,#REF!,5,0))</f>
        <v/>
      </c>
      <c r="F126" s="17"/>
    </row>
    <row r="127" spans="2:6" ht="24.95" customHeight="1" x14ac:dyDescent="0.25">
      <c r="B127" s="17"/>
      <c r="C127" t="str">
        <f>IF(ISERROR(VLOOKUP(B127,#REF!,2,0)),"",VLOOKUP(B127,#REF!,2,0))</f>
        <v/>
      </c>
      <c r="D127" t="str">
        <f>IF(ISERROR(VLOOKUP(B127,#REF!,3,0)),"",VLOOKUP(B127,#REF!,3,0))</f>
        <v/>
      </c>
      <c r="E127" s="44" t="str">
        <f>IF(ISERROR(VLOOKUP($B127,#REF!,5,0)),"",VLOOKUP($B127,#REF!,5,0))</f>
        <v/>
      </c>
      <c r="F127" s="17"/>
    </row>
    <row r="128" spans="2:6" ht="24.95" customHeight="1" x14ac:dyDescent="0.25">
      <c r="B128" s="17"/>
      <c r="C128" t="str">
        <f>IF(ISERROR(VLOOKUP(B128,#REF!,2,0)),"",VLOOKUP(B128,#REF!,2,0))</f>
        <v/>
      </c>
      <c r="D128" t="str">
        <f>IF(ISERROR(VLOOKUP(B128,#REF!,3,0)),"",VLOOKUP(B128,#REF!,3,0))</f>
        <v/>
      </c>
      <c r="E128" s="44" t="str">
        <f>IF(ISERROR(VLOOKUP($B128,#REF!,5,0)),"",VLOOKUP($B128,#REF!,5,0))</f>
        <v/>
      </c>
      <c r="F128" s="17"/>
    </row>
    <row r="129" spans="2:6" ht="24.95" customHeight="1" x14ac:dyDescent="0.25">
      <c r="B129" s="17"/>
      <c r="C129" t="str">
        <f>IF(ISERROR(VLOOKUP(B129,#REF!,2,0)),"",VLOOKUP(B129,#REF!,2,0))</f>
        <v/>
      </c>
      <c r="D129" t="str">
        <f>IF(ISERROR(VLOOKUP(B129,#REF!,3,0)),"",VLOOKUP(B129,#REF!,3,0))</f>
        <v/>
      </c>
      <c r="E129" s="44" t="str">
        <f>IF(ISERROR(VLOOKUP($B129,#REF!,5,0)),"",VLOOKUP($B129,#REF!,5,0))</f>
        <v/>
      </c>
      <c r="F129" s="17"/>
    </row>
    <row r="130" spans="2:6" ht="24.95" customHeight="1" x14ac:dyDescent="0.25">
      <c r="B130" s="17"/>
      <c r="C130" t="str">
        <f>IF(ISERROR(VLOOKUP(B130,#REF!,2,0)),"",VLOOKUP(B130,#REF!,2,0))</f>
        <v/>
      </c>
      <c r="D130" t="str">
        <f>IF(ISERROR(VLOOKUP(B130,#REF!,3,0)),"",VLOOKUP(B130,#REF!,3,0))</f>
        <v/>
      </c>
      <c r="E130" s="44" t="str">
        <f>IF(ISERROR(VLOOKUP($B130,#REF!,5,0)),"",VLOOKUP($B130,#REF!,5,0))</f>
        <v/>
      </c>
      <c r="F130" s="17"/>
    </row>
    <row r="131" spans="2:6" ht="24.95" customHeight="1" x14ac:dyDescent="0.25">
      <c r="B131" s="17"/>
      <c r="C131" t="str">
        <f>IF(ISERROR(VLOOKUP(B131,#REF!,2,0)),"",VLOOKUP(B131,#REF!,2,0))</f>
        <v/>
      </c>
      <c r="D131" t="str">
        <f>IF(ISERROR(VLOOKUP(B131,#REF!,3,0)),"",VLOOKUP(B131,#REF!,3,0))</f>
        <v/>
      </c>
      <c r="E131" s="44" t="str">
        <f>IF(ISERROR(VLOOKUP($B131,#REF!,5,0)),"",VLOOKUP($B131,#REF!,5,0))</f>
        <v/>
      </c>
      <c r="F131" s="17"/>
    </row>
    <row r="132" spans="2:6" ht="24.95" customHeight="1" x14ac:dyDescent="0.25">
      <c r="B132" s="17"/>
      <c r="C132" t="str">
        <f>IF(ISERROR(VLOOKUP(B132,#REF!,2,0)),"",VLOOKUP(B132,#REF!,2,0))</f>
        <v/>
      </c>
      <c r="D132" t="str">
        <f>IF(ISERROR(VLOOKUP(B132,#REF!,3,0)),"",VLOOKUP(B132,#REF!,3,0))</f>
        <v/>
      </c>
      <c r="E132" s="44" t="str">
        <f>IF(ISERROR(VLOOKUP($B132,#REF!,5,0)),"",VLOOKUP($B132,#REF!,5,0))</f>
        <v/>
      </c>
      <c r="F132" s="17"/>
    </row>
    <row r="133" spans="2:6" ht="24.95" customHeight="1" x14ac:dyDescent="0.25">
      <c r="B133" s="17"/>
      <c r="C133" t="str">
        <f>IF(ISERROR(VLOOKUP(B133,#REF!,2,0)),"",VLOOKUP(B133,#REF!,2,0))</f>
        <v/>
      </c>
      <c r="D133" t="str">
        <f>IF(ISERROR(VLOOKUP(B133,#REF!,3,0)),"",VLOOKUP(B133,#REF!,3,0))</f>
        <v/>
      </c>
      <c r="E133" s="44" t="str">
        <f>IF(ISERROR(VLOOKUP($B133,#REF!,5,0)),"",VLOOKUP($B133,#REF!,5,0))</f>
        <v/>
      </c>
      <c r="F133" s="17"/>
    </row>
    <row r="134" spans="2:6" ht="24.95" customHeight="1" x14ac:dyDescent="0.25">
      <c r="B134" s="17"/>
      <c r="C134" t="str">
        <f>IF(ISERROR(VLOOKUP(B134,#REF!,2,0)),"",VLOOKUP(B134,#REF!,2,0))</f>
        <v/>
      </c>
      <c r="D134" t="str">
        <f>IF(ISERROR(VLOOKUP(B134,#REF!,3,0)),"",VLOOKUP(B134,#REF!,3,0))</f>
        <v/>
      </c>
      <c r="E134" s="44" t="str">
        <f>IF(ISERROR(VLOOKUP($B134,#REF!,5,0)),"",VLOOKUP($B134,#REF!,5,0))</f>
        <v/>
      </c>
      <c r="F134" s="17"/>
    </row>
    <row r="135" spans="2:6" ht="24.95" customHeight="1" x14ac:dyDescent="0.25">
      <c r="B135" s="17"/>
      <c r="C135" t="str">
        <f>IF(ISERROR(VLOOKUP(B135,#REF!,2,0)),"",VLOOKUP(B135,#REF!,2,0))</f>
        <v/>
      </c>
      <c r="D135" t="str">
        <f>IF(ISERROR(VLOOKUP(B135,#REF!,3,0)),"",VLOOKUP(B135,#REF!,3,0))</f>
        <v/>
      </c>
      <c r="E135" s="44" t="str">
        <f>IF(ISERROR(VLOOKUP($B135,#REF!,5,0)),"",VLOOKUP($B135,#REF!,5,0))</f>
        <v/>
      </c>
      <c r="F135" s="17"/>
    </row>
    <row r="136" spans="2:6" ht="24.95" customHeight="1" x14ac:dyDescent="0.25">
      <c r="B136" s="17"/>
      <c r="C136" t="str">
        <f>IF(ISERROR(VLOOKUP(B136,#REF!,2,0)),"",VLOOKUP(B136,#REF!,2,0))</f>
        <v/>
      </c>
      <c r="D136" t="str">
        <f>IF(ISERROR(VLOOKUP(B136,#REF!,3,0)),"",VLOOKUP(B136,#REF!,3,0))</f>
        <v/>
      </c>
      <c r="E136" s="44" t="str">
        <f>IF(ISERROR(VLOOKUP($B136,#REF!,5,0)),"",VLOOKUP($B136,#REF!,5,0))</f>
        <v/>
      </c>
      <c r="F136" s="17"/>
    </row>
    <row r="137" spans="2:6" ht="24.95" customHeight="1" x14ac:dyDescent="0.25">
      <c r="B137" s="17"/>
      <c r="C137" t="str">
        <f>IF(ISERROR(VLOOKUP(B137,#REF!,2,0)),"",VLOOKUP(B137,#REF!,2,0))</f>
        <v/>
      </c>
      <c r="D137" t="str">
        <f>IF(ISERROR(VLOOKUP(B137,#REF!,3,0)),"",VLOOKUP(B137,#REF!,3,0))</f>
        <v/>
      </c>
      <c r="E137" s="44" t="str">
        <f>IF(ISERROR(VLOOKUP($B137,#REF!,5,0)),"",VLOOKUP($B137,#REF!,5,0))</f>
        <v/>
      </c>
      <c r="F137" s="17"/>
    </row>
    <row r="138" spans="2:6" ht="24.95" customHeight="1" x14ac:dyDescent="0.25">
      <c r="B138" s="17"/>
      <c r="C138" t="str">
        <f>IF(ISERROR(VLOOKUP(B138,#REF!,2,0)),"",VLOOKUP(B138,#REF!,2,0))</f>
        <v/>
      </c>
      <c r="D138" t="str">
        <f>IF(ISERROR(VLOOKUP(B138,#REF!,3,0)),"",VLOOKUP(B138,#REF!,3,0))</f>
        <v/>
      </c>
      <c r="E138" s="44" t="str">
        <f>IF(ISERROR(VLOOKUP($B138,#REF!,5,0)),"",VLOOKUP($B138,#REF!,5,0))</f>
        <v/>
      </c>
      <c r="F138" s="17"/>
    </row>
    <row r="139" spans="2:6" ht="24.95" customHeight="1" x14ac:dyDescent="0.25">
      <c r="B139" s="17"/>
      <c r="C139" t="str">
        <f>IF(ISERROR(VLOOKUP(B139,#REF!,2,0)),"",VLOOKUP(B139,#REF!,2,0))</f>
        <v/>
      </c>
      <c r="D139" t="str">
        <f>IF(ISERROR(VLOOKUP(B139,#REF!,3,0)),"",VLOOKUP(B139,#REF!,3,0))</f>
        <v/>
      </c>
      <c r="E139" s="44" t="str">
        <f>IF(ISERROR(VLOOKUP($B139,#REF!,5,0)),"",VLOOKUP($B139,#REF!,5,0))</f>
        <v/>
      </c>
      <c r="F139" s="17"/>
    </row>
    <row r="140" spans="2:6" ht="24.95" customHeight="1" x14ac:dyDescent="0.25">
      <c r="B140" s="17"/>
      <c r="C140" t="str">
        <f>IF(ISERROR(VLOOKUP(B140,#REF!,2,0)),"",VLOOKUP(B140,#REF!,2,0))</f>
        <v/>
      </c>
      <c r="D140" t="str">
        <f>IF(ISERROR(VLOOKUP(B140,#REF!,3,0)),"",VLOOKUP(B140,#REF!,3,0))</f>
        <v/>
      </c>
      <c r="E140" s="44" t="str">
        <f>IF(ISERROR(VLOOKUP($B140,#REF!,5,0)),"",VLOOKUP($B140,#REF!,5,0))</f>
        <v/>
      </c>
      <c r="F140" s="17"/>
    </row>
    <row r="141" spans="2:6" ht="24.95" customHeight="1" x14ac:dyDescent="0.25">
      <c r="B141" s="17"/>
      <c r="C141" t="str">
        <f>IF(ISERROR(VLOOKUP(B141,#REF!,2,0)),"",VLOOKUP(B141,#REF!,2,0))</f>
        <v/>
      </c>
      <c r="D141" t="str">
        <f>IF(ISERROR(VLOOKUP(B141,#REF!,3,0)),"",VLOOKUP(B141,#REF!,3,0))</f>
        <v/>
      </c>
      <c r="E141" s="44" t="str">
        <f>IF(ISERROR(VLOOKUP($B141,#REF!,5,0)),"",VLOOKUP($B141,#REF!,5,0))</f>
        <v/>
      </c>
      <c r="F141" s="17"/>
    </row>
    <row r="142" spans="2:6" ht="24.95" customHeight="1" x14ac:dyDescent="0.25">
      <c r="B142" s="17"/>
      <c r="C142" t="str">
        <f>IF(ISERROR(VLOOKUP(B142,#REF!,2,0)),"",VLOOKUP(B142,#REF!,2,0))</f>
        <v/>
      </c>
      <c r="D142" t="str">
        <f>IF(ISERROR(VLOOKUP(B142,#REF!,3,0)),"",VLOOKUP(B142,#REF!,3,0))</f>
        <v/>
      </c>
      <c r="E142" s="44" t="str">
        <f>IF(ISERROR(VLOOKUP($B142,#REF!,5,0)),"",VLOOKUP($B142,#REF!,5,0))</f>
        <v/>
      </c>
      <c r="F142" s="17"/>
    </row>
    <row r="143" spans="2:6" ht="24.95" customHeight="1" x14ac:dyDescent="0.25">
      <c r="B143" s="17"/>
      <c r="C143" t="str">
        <f>IF(ISERROR(VLOOKUP(B143,#REF!,2,0)),"",VLOOKUP(B143,#REF!,2,0))</f>
        <v/>
      </c>
      <c r="D143" t="str">
        <f>IF(ISERROR(VLOOKUP(B143,#REF!,3,0)),"",VLOOKUP(B143,#REF!,3,0))</f>
        <v/>
      </c>
      <c r="E143" s="44" t="str">
        <f>IF(ISERROR(VLOOKUP($B143,#REF!,5,0)),"",VLOOKUP($B143,#REF!,5,0))</f>
        <v/>
      </c>
      <c r="F143" s="17"/>
    </row>
    <row r="144" spans="2:6" ht="24.95" customHeight="1" x14ac:dyDescent="0.25">
      <c r="B144" s="17"/>
      <c r="C144" t="str">
        <f>IF(ISERROR(VLOOKUP(B144,#REF!,2,0)),"",VLOOKUP(B144,#REF!,2,0))</f>
        <v/>
      </c>
      <c r="D144" t="str">
        <f>IF(ISERROR(VLOOKUP(B144,#REF!,3,0)),"",VLOOKUP(B144,#REF!,3,0))</f>
        <v/>
      </c>
      <c r="E144" s="44" t="str">
        <f>IF(ISERROR(VLOOKUP($B144,#REF!,5,0)),"",VLOOKUP($B144,#REF!,5,0))</f>
        <v/>
      </c>
      <c r="F144" s="17"/>
    </row>
    <row r="145" spans="2:6" ht="24.95" customHeight="1" x14ac:dyDescent="0.25">
      <c r="B145" s="17"/>
      <c r="C145" t="str">
        <f>IF(ISERROR(VLOOKUP(B145,#REF!,2,0)),"",VLOOKUP(B145,#REF!,2,0))</f>
        <v/>
      </c>
      <c r="D145" t="str">
        <f>IF(ISERROR(VLOOKUP(B145,#REF!,3,0)),"",VLOOKUP(B145,#REF!,3,0))</f>
        <v/>
      </c>
      <c r="E145" s="44" t="str">
        <f>IF(ISERROR(VLOOKUP($B145,#REF!,5,0)),"",VLOOKUP($B145,#REF!,5,0))</f>
        <v/>
      </c>
      <c r="F145" s="17"/>
    </row>
    <row r="146" spans="2:6" ht="24.95" customHeight="1" x14ac:dyDescent="0.25">
      <c r="B146" s="17"/>
      <c r="C146" t="str">
        <f>IF(ISERROR(VLOOKUP(B146,#REF!,2,0)),"",VLOOKUP(B146,#REF!,2,0))</f>
        <v/>
      </c>
      <c r="D146" t="str">
        <f>IF(ISERROR(VLOOKUP(B146,#REF!,3,0)),"",VLOOKUP(B146,#REF!,3,0))</f>
        <v/>
      </c>
      <c r="E146" s="44" t="str">
        <f>IF(ISERROR(VLOOKUP($B146,#REF!,5,0)),"",VLOOKUP($B146,#REF!,5,0))</f>
        <v/>
      </c>
      <c r="F146" s="17"/>
    </row>
    <row r="147" spans="2:6" ht="24.95" customHeight="1" x14ac:dyDescent="0.25">
      <c r="B147" s="17"/>
      <c r="C147" t="str">
        <f>IF(ISERROR(VLOOKUP(B147,#REF!,2,0)),"",VLOOKUP(B147,#REF!,2,0))</f>
        <v/>
      </c>
      <c r="D147" t="str">
        <f>IF(ISERROR(VLOOKUP(B147,#REF!,3,0)),"",VLOOKUP(B147,#REF!,3,0))</f>
        <v/>
      </c>
      <c r="E147" s="44" t="str">
        <f>IF(ISERROR(VLOOKUP($B147,#REF!,5,0)),"",VLOOKUP($B147,#REF!,5,0))</f>
        <v/>
      </c>
      <c r="F147" s="17"/>
    </row>
    <row r="148" spans="2:6" ht="24.95" customHeight="1" x14ac:dyDescent="0.25">
      <c r="B148" s="17"/>
      <c r="C148" t="str">
        <f>IF(ISERROR(VLOOKUP(B148,#REF!,2,0)),"",VLOOKUP(B148,#REF!,2,0))</f>
        <v/>
      </c>
      <c r="D148" t="str">
        <f>IF(ISERROR(VLOOKUP(B148,#REF!,3,0)),"",VLOOKUP(B148,#REF!,3,0))</f>
        <v/>
      </c>
      <c r="E148" s="44" t="str">
        <f>IF(ISERROR(VLOOKUP($B148,#REF!,5,0)),"",VLOOKUP($B148,#REF!,5,0))</f>
        <v/>
      </c>
      <c r="F148" s="17"/>
    </row>
    <row r="149" spans="2:6" ht="24.95" customHeight="1" x14ac:dyDescent="0.25">
      <c r="B149" s="17"/>
      <c r="C149" t="str">
        <f>IF(ISERROR(VLOOKUP(B149,#REF!,2,0)),"",VLOOKUP(B149,#REF!,2,0))</f>
        <v/>
      </c>
      <c r="D149" t="str">
        <f>IF(ISERROR(VLOOKUP(B149,#REF!,3,0)),"",VLOOKUP(B149,#REF!,3,0))</f>
        <v/>
      </c>
      <c r="E149" s="44" t="str">
        <f>IF(ISERROR(VLOOKUP($B149,#REF!,5,0)),"",VLOOKUP($B149,#REF!,5,0))</f>
        <v/>
      </c>
      <c r="F149" s="17"/>
    </row>
    <row r="150" spans="2:6" ht="24.95" customHeight="1" x14ac:dyDescent="0.25">
      <c r="B150" s="17"/>
      <c r="C150" t="str">
        <f>IF(ISERROR(VLOOKUP(B150,#REF!,2,0)),"",VLOOKUP(B150,#REF!,2,0))</f>
        <v/>
      </c>
      <c r="D150" t="str">
        <f>IF(ISERROR(VLOOKUP(B150,#REF!,3,0)),"",VLOOKUP(B150,#REF!,3,0))</f>
        <v/>
      </c>
      <c r="E150" s="44" t="str">
        <f>IF(ISERROR(VLOOKUP($B150,#REF!,5,0)),"",VLOOKUP($B150,#REF!,5,0))</f>
        <v/>
      </c>
      <c r="F150" s="17"/>
    </row>
    <row r="151" spans="2:6" ht="24.95" customHeight="1" x14ac:dyDescent="0.25">
      <c r="B151" s="17"/>
      <c r="C151" t="str">
        <f>IF(ISERROR(VLOOKUP(B151,#REF!,2,0)),"",VLOOKUP(B151,#REF!,2,0))</f>
        <v/>
      </c>
      <c r="D151" t="str">
        <f>IF(ISERROR(VLOOKUP(B151,#REF!,3,0)),"",VLOOKUP(B151,#REF!,3,0))</f>
        <v/>
      </c>
      <c r="E151" s="44" t="str">
        <f>IF(ISERROR(VLOOKUP($B151,#REF!,5,0)),"",VLOOKUP($B151,#REF!,5,0))</f>
        <v/>
      </c>
      <c r="F151" s="17"/>
    </row>
    <row r="152" spans="2:6" ht="24.95" customHeight="1" x14ac:dyDescent="0.25">
      <c r="B152" s="17"/>
      <c r="C152" t="str">
        <f>IF(ISERROR(VLOOKUP(B152,#REF!,2,0)),"",VLOOKUP(B152,#REF!,2,0))</f>
        <v/>
      </c>
      <c r="D152" t="str">
        <f>IF(ISERROR(VLOOKUP(B152,#REF!,3,0)),"",VLOOKUP(B152,#REF!,3,0))</f>
        <v/>
      </c>
      <c r="E152" s="44" t="str">
        <f>IF(ISERROR(VLOOKUP($B152,#REF!,5,0)),"",VLOOKUP($B152,#REF!,5,0))</f>
        <v/>
      </c>
      <c r="F152" s="17"/>
    </row>
    <row r="153" spans="2:6" ht="24.95" customHeight="1" x14ac:dyDescent="0.25">
      <c r="B153" s="17"/>
      <c r="C153" t="str">
        <f>IF(ISERROR(VLOOKUP(B153,#REF!,2,0)),"",VLOOKUP(B153,#REF!,2,0))</f>
        <v/>
      </c>
      <c r="D153" t="str">
        <f>IF(ISERROR(VLOOKUP(B153,#REF!,3,0)),"",VLOOKUP(B153,#REF!,3,0))</f>
        <v/>
      </c>
      <c r="E153" s="44" t="str">
        <f>IF(ISERROR(VLOOKUP($B153,#REF!,5,0)),"",VLOOKUP($B153,#REF!,5,0))</f>
        <v/>
      </c>
      <c r="F153" s="17"/>
    </row>
    <row r="154" spans="2:6" ht="24.95" customHeight="1" x14ac:dyDescent="0.25">
      <c r="B154" s="17"/>
      <c r="C154" t="str">
        <f>IF(ISERROR(VLOOKUP(B154,#REF!,2,0)),"",VLOOKUP(B154,#REF!,2,0))</f>
        <v/>
      </c>
      <c r="D154" t="str">
        <f>IF(ISERROR(VLOOKUP(B154,#REF!,3,0)),"",VLOOKUP(B154,#REF!,3,0))</f>
        <v/>
      </c>
      <c r="E154" s="44" t="str">
        <f>IF(ISERROR(VLOOKUP($B154,#REF!,5,0)),"",VLOOKUP($B154,#REF!,5,0))</f>
        <v/>
      </c>
      <c r="F154" s="17"/>
    </row>
    <row r="155" spans="2:6" ht="24.95" customHeight="1" x14ac:dyDescent="0.25">
      <c r="B155" s="17"/>
      <c r="C155" t="str">
        <f>IF(ISERROR(VLOOKUP(B155,#REF!,2,0)),"",VLOOKUP(B155,#REF!,2,0))</f>
        <v/>
      </c>
      <c r="D155" t="str">
        <f>IF(ISERROR(VLOOKUP(B155,#REF!,3,0)),"",VLOOKUP(B155,#REF!,3,0))</f>
        <v/>
      </c>
      <c r="E155" s="44" t="str">
        <f>IF(ISERROR(VLOOKUP($B155,#REF!,5,0)),"",VLOOKUP($B155,#REF!,5,0))</f>
        <v/>
      </c>
      <c r="F155" s="17"/>
    </row>
    <row r="156" spans="2:6" ht="24.95" customHeight="1" x14ac:dyDescent="0.25">
      <c r="B156" s="17"/>
      <c r="C156" t="str">
        <f>IF(ISERROR(VLOOKUP(B156,#REF!,2,0)),"",VLOOKUP(B156,#REF!,2,0))</f>
        <v/>
      </c>
      <c r="D156" t="str">
        <f>IF(ISERROR(VLOOKUP(B156,#REF!,3,0)),"",VLOOKUP(B156,#REF!,3,0))</f>
        <v/>
      </c>
      <c r="E156" s="44" t="str">
        <f>IF(ISERROR(VLOOKUP($B156,#REF!,5,0)),"",VLOOKUP($B156,#REF!,5,0))</f>
        <v/>
      </c>
      <c r="F156" s="17"/>
    </row>
    <row r="157" spans="2:6" ht="24.95" customHeight="1" x14ac:dyDescent="0.25">
      <c r="B157" s="17"/>
      <c r="C157" t="str">
        <f>IF(ISERROR(VLOOKUP(B157,#REF!,2,0)),"",VLOOKUP(B157,#REF!,2,0))</f>
        <v/>
      </c>
      <c r="D157" t="str">
        <f>IF(ISERROR(VLOOKUP(B157,#REF!,3,0)),"",VLOOKUP(B157,#REF!,3,0))</f>
        <v/>
      </c>
      <c r="E157" s="44" t="str">
        <f>IF(ISERROR(VLOOKUP($B157,#REF!,5,0)),"",VLOOKUP($B157,#REF!,5,0))</f>
        <v/>
      </c>
      <c r="F157" s="17"/>
    </row>
    <row r="158" spans="2:6" ht="24.95" customHeight="1" x14ac:dyDescent="0.25">
      <c r="B158" s="17"/>
      <c r="C158" t="str">
        <f>IF(ISERROR(VLOOKUP(B158,#REF!,2,0)),"",VLOOKUP(B158,#REF!,2,0))</f>
        <v/>
      </c>
      <c r="D158" t="str">
        <f>IF(ISERROR(VLOOKUP(B158,#REF!,3,0)),"",VLOOKUP(B158,#REF!,3,0))</f>
        <v/>
      </c>
      <c r="E158" s="44" t="str">
        <f>IF(ISERROR(VLOOKUP($B158,#REF!,5,0)),"",VLOOKUP($B158,#REF!,5,0))</f>
        <v/>
      </c>
      <c r="F158" s="17"/>
    </row>
    <row r="159" spans="2:6" ht="24.95" customHeight="1" x14ac:dyDescent="0.25">
      <c r="B159" s="17"/>
      <c r="C159" t="str">
        <f>IF(ISERROR(VLOOKUP(B159,#REF!,2,0)),"",VLOOKUP(B159,#REF!,2,0))</f>
        <v/>
      </c>
      <c r="D159" t="str">
        <f>IF(ISERROR(VLOOKUP(B159,#REF!,3,0)),"",VLOOKUP(B159,#REF!,3,0))</f>
        <v/>
      </c>
      <c r="E159" s="44" t="str">
        <f>IF(ISERROR(VLOOKUP($B159,#REF!,5,0)),"",VLOOKUP($B159,#REF!,5,0))</f>
        <v/>
      </c>
      <c r="F159" s="17"/>
    </row>
    <row r="160" spans="2:6" ht="24.95" customHeight="1" x14ac:dyDescent="0.25">
      <c r="B160" s="17"/>
      <c r="C160" t="str">
        <f>IF(ISERROR(VLOOKUP(B160,#REF!,2,0)),"",VLOOKUP(B160,#REF!,2,0))</f>
        <v/>
      </c>
      <c r="D160" t="str">
        <f>IF(ISERROR(VLOOKUP(B160,#REF!,3,0)),"",VLOOKUP(B160,#REF!,3,0))</f>
        <v/>
      </c>
      <c r="E160" s="44" t="str">
        <f>IF(ISERROR(VLOOKUP($B160,#REF!,5,0)),"",VLOOKUP($B160,#REF!,5,0))</f>
        <v/>
      </c>
      <c r="F160" s="17"/>
    </row>
    <row r="161" spans="2:6" ht="24.95" customHeight="1" x14ac:dyDescent="0.25">
      <c r="B161" s="17"/>
      <c r="C161" t="str">
        <f>IF(ISERROR(VLOOKUP(B161,#REF!,2,0)),"",VLOOKUP(B161,#REF!,2,0))</f>
        <v/>
      </c>
      <c r="D161" t="str">
        <f>IF(ISERROR(VLOOKUP(B161,#REF!,3,0)),"",VLOOKUP(B161,#REF!,3,0))</f>
        <v/>
      </c>
      <c r="E161" s="44" t="str">
        <f>IF(ISERROR(VLOOKUP($B161,#REF!,5,0)),"",VLOOKUP($B161,#REF!,5,0))</f>
        <v/>
      </c>
      <c r="F161" s="17"/>
    </row>
    <row r="162" spans="2:6" ht="24.95" customHeight="1" x14ac:dyDescent="0.25">
      <c r="B162" s="17"/>
      <c r="C162" t="str">
        <f>IF(ISERROR(VLOOKUP(B162,#REF!,2,0)),"",VLOOKUP(B162,#REF!,2,0))</f>
        <v/>
      </c>
      <c r="D162" t="str">
        <f>IF(ISERROR(VLOOKUP(B162,#REF!,3,0)),"",VLOOKUP(B162,#REF!,3,0))</f>
        <v/>
      </c>
      <c r="E162" s="44" t="str">
        <f>IF(ISERROR(VLOOKUP($B162,#REF!,5,0)),"",VLOOKUP($B162,#REF!,5,0))</f>
        <v/>
      </c>
      <c r="F162" s="17"/>
    </row>
    <row r="163" spans="2:6" ht="24.95" customHeight="1" x14ac:dyDescent="0.25">
      <c r="B163" s="17"/>
      <c r="C163" t="str">
        <f>IF(ISERROR(VLOOKUP(B163,#REF!,2,0)),"",VLOOKUP(B163,#REF!,2,0))</f>
        <v/>
      </c>
      <c r="D163" t="str">
        <f>IF(ISERROR(VLOOKUP(B163,#REF!,3,0)),"",VLOOKUP(B163,#REF!,3,0))</f>
        <v/>
      </c>
      <c r="E163" s="44" t="str">
        <f>IF(ISERROR(VLOOKUP($B163,#REF!,5,0)),"",VLOOKUP($B163,#REF!,5,0))</f>
        <v/>
      </c>
      <c r="F163" s="17"/>
    </row>
    <row r="164" spans="2:6" ht="24.95" customHeight="1" x14ac:dyDescent="0.25">
      <c r="B164" s="17"/>
      <c r="C164" t="str">
        <f>IF(ISERROR(VLOOKUP(B164,#REF!,2,0)),"",VLOOKUP(B164,#REF!,2,0))</f>
        <v/>
      </c>
      <c r="D164" t="str">
        <f>IF(ISERROR(VLOOKUP(B164,#REF!,3,0)),"",VLOOKUP(B164,#REF!,3,0))</f>
        <v/>
      </c>
      <c r="E164" s="44" t="str">
        <f>IF(ISERROR(VLOOKUP($B164,#REF!,5,0)),"",VLOOKUP($B164,#REF!,5,0))</f>
        <v/>
      </c>
      <c r="F164" s="17"/>
    </row>
    <row r="165" spans="2:6" ht="24.95" customHeight="1" x14ac:dyDescent="0.25">
      <c r="B165" s="17"/>
      <c r="C165" t="str">
        <f>IF(ISERROR(VLOOKUP(B165,#REF!,2,0)),"",VLOOKUP(B165,#REF!,2,0))</f>
        <v/>
      </c>
      <c r="D165" t="str">
        <f>IF(ISERROR(VLOOKUP(B165,#REF!,3,0)),"",VLOOKUP(B165,#REF!,3,0))</f>
        <v/>
      </c>
      <c r="E165" s="44" t="str">
        <f>IF(ISERROR(VLOOKUP($B165,#REF!,5,0)),"",VLOOKUP($B165,#REF!,5,0))</f>
        <v/>
      </c>
      <c r="F165" s="17"/>
    </row>
    <row r="166" spans="2:6" ht="24.95" customHeight="1" x14ac:dyDescent="0.25">
      <c r="B166" s="17"/>
      <c r="C166" t="str">
        <f>IF(ISERROR(VLOOKUP(B166,#REF!,2,0)),"",VLOOKUP(B166,#REF!,2,0))</f>
        <v/>
      </c>
      <c r="D166" t="str">
        <f>IF(ISERROR(VLOOKUP(B166,#REF!,3,0)),"",VLOOKUP(B166,#REF!,3,0))</f>
        <v/>
      </c>
      <c r="E166" s="44" t="str">
        <f>IF(ISERROR(VLOOKUP($B166,#REF!,5,0)),"",VLOOKUP($B166,#REF!,5,0))</f>
        <v/>
      </c>
      <c r="F166" s="17"/>
    </row>
    <row r="167" spans="2:6" ht="24.95" customHeight="1" x14ac:dyDescent="0.25">
      <c r="B167" s="17"/>
      <c r="C167" t="str">
        <f>IF(ISERROR(VLOOKUP(B167,#REF!,2,0)),"",VLOOKUP(B167,#REF!,2,0))</f>
        <v/>
      </c>
      <c r="D167" t="str">
        <f>IF(ISERROR(VLOOKUP(B167,#REF!,3,0)),"",VLOOKUP(B167,#REF!,3,0))</f>
        <v/>
      </c>
      <c r="E167" s="44" t="str">
        <f>IF(ISERROR(VLOOKUP($B167,#REF!,5,0)),"",VLOOKUP($B167,#REF!,5,0))</f>
        <v/>
      </c>
      <c r="F167" s="17"/>
    </row>
    <row r="168" spans="2:6" ht="24.95" customHeight="1" x14ac:dyDescent="0.25">
      <c r="B168" s="17"/>
      <c r="C168" t="str">
        <f>IF(ISERROR(VLOOKUP(B168,#REF!,2,0)),"",VLOOKUP(B168,#REF!,2,0))</f>
        <v/>
      </c>
      <c r="D168" t="str">
        <f>IF(ISERROR(VLOOKUP(B168,#REF!,3,0)),"",VLOOKUP(B168,#REF!,3,0))</f>
        <v/>
      </c>
      <c r="E168" s="44" t="str">
        <f>IF(ISERROR(VLOOKUP($B168,#REF!,5,0)),"",VLOOKUP($B168,#REF!,5,0))</f>
        <v/>
      </c>
      <c r="F168" s="17"/>
    </row>
    <row r="169" spans="2:6" ht="24.95" customHeight="1" x14ac:dyDescent="0.25">
      <c r="B169" s="17"/>
      <c r="C169" t="str">
        <f>IF(ISERROR(VLOOKUP(B169,#REF!,2,0)),"",VLOOKUP(B169,#REF!,2,0))</f>
        <v/>
      </c>
      <c r="D169" t="str">
        <f>IF(ISERROR(VLOOKUP(B169,#REF!,3,0)),"",VLOOKUP(B169,#REF!,3,0))</f>
        <v/>
      </c>
      <c r="E169" s="44" t="str">
        <f>IF(ISERROR(VLOOKUP($B169,#REF!,5,0)),"",VLOOKUP($B169,#REF!,5,0))</f>
        <v/>
      </c>
      <c r="F169" s="17"/>
    </row>
    <row r="170" spans="2:6" ht="24.95" customHeight="1" x14ac:dyDescent="0.25">
      <c r="B170" s="17"/>
      <c r="C170" t="str">
        <f>IF(ISERROR(VLOOKUP(B170,#REF!,2,0)),"",VLOOKUP(B170,#REF!,2,0))</f>
        <v/>
      </c>
      <c r="D170" t="str">
        <f>IF(ISERROR(VLOOKUP(B170,#REF!,3,0)),"",VLOOKUP(B170,#REF!,3,0))</f>
        <v/>
      </c>
      <c r="E170" s="44" t="str">
        <f>IF(ISERROR(VLOOKUP($B170,#REF!,5,0)),"",VLOOKUP($B170,#REF!,5,0))</f>
        <v/>
      </c>
      <c r="F170" s="17"/>
    </row>
    <row r="171" spans="2:6" ht="24.95" customHeight="1" x14ac:dyDescent="0.25">
      <c r="B171" s="17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44" t="str">
        <f>IF(ISERROR(VLOOKUP($B171,#REF!,5,0)),"",VLOOKUP($B171,#REF!,5,0))</f>
        <v/>
      </c>
      <c r="F171" s="17"/>
    </row>
    <row r="172" spans="2:6" ht="24.95" customHeight="1" x14ac:dyDescent="0.25">
      <c r="B172" s="17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44" t="str">
        <f>IF(ISERROR(VLOOKUP($B172,#REF!,5,0)),"",VLOOKUP($B172,#REF!,5,0))</f>
        <v/>
      </c>
      <c r="F172" s="17"/>
    </row>
    <row r="173" spans="2:6" ht="24.95" customHeight="1" x14ac:dyDescent="0.25">
      <c r="B173" s="17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44" t="str">
        <f>IF(ISERROR(VLOOKUP($B173,#REF!,5,0)),"",VLOOKUP($B173,#REF!,5,0))</f>
        <v/>
      </c>
      <c r="F173" s="17"/>
    </row>
    <row r="174" spans="2:6" ht="24.95" customHeight="1" x14ac:dyDescent="0.25">
      <c r="B174" s="17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44" t="str">
        <f>IF(ISERROR(VLOOKUP($B174,#REF!,5,0)),"",VLOOKUP($B174,#REF!,5,0))</f>
        <v/>
      </c>
      <c r="F174" s="17"/>
    </row>
    <row r="175" spans="2:6" ht="24.95" customHeight="1" x14ac:dyDescent="0.25">
      <c r="B175" s="17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44" t="str">
        <f>IF(ISERROR(VLOOKUP($B175,#REF!,5,0)),"",VLOOKUP($B175,#REF!,5,0))</f>
        <v/>
      </c>
      <c r="F175" s="17"/>
    </row>
    <row r="176" spans="2:6" ht="24.95" customHeight="1" x14ac:dyDescent="0.25">
      <c r="B176" s="17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44" t="str">
        <f>IF(ISERROR(VLOOKUP($B176,#REF!,5,0)),"",VLOOKUP($B176,#REF!,5,0))</f>
        <v/>
      </c>
      <c r="F176" s="17"/>
    </row>
    <row r="177" spans="2:6" ht="24.95" customHeight="1" x14ac:dyDescent="0.25">
      <c r="B177" s="17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44" t="str">
        <f>IF(ISERROR(VLOOKUP($B177,#REF!,5,0)),"",VLOOKUP($B177,#REF!,5,0))</f>
        <v/>
      </c>
      <c r="F177" s="17"/>
    </row>
    <row r="178" spans="2:6" ht="24.95" customHeight="1" x14ac:dyDescent="0.25">
      <c r="B178" s="17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44" t="str">
        <f>IF(ISERROR(VLOOKUP($B178,#REF!,5,0)),"",VLOOKUP($B178,#REF!,5,0))</f>
        <v/>
      </c>
      <c r="F178" s="17"/>
    </row>
    <row r="179" spans="2:6" ht="24.95" customHeight="1" x14ac:dyDescent="0.25">
      <c r="B179" s="17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44" t="str">
        <f>IF(ISERROR(VLOOKUP($B179,#REF!,5,0)),"",VLOOKUP($B179,#REF!,5,0))</f>
        <v/>
      </c>
      <c r="F179" s="17"/>
    </row>
    <row r="180" spans="2:6" ht="24.95" customHeight="1" x14ac:dyDescent="0.25">
      <c r="B180" s="17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44" t="str">
        <f>IF(ISERROR(VLOOKUP($B180,#REF!,5,0)),"",VLOOKUP($B180,#REF!,5,0))</f>
        <v/>
      </c>
      <c r="F180" s="17"/>
    </row>
    <row r="181" spans="2:6" ht="24.95" customHeight="1" x14ac:dyDescent="0.25">
      <c r="B181" s="17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44" t="str">
        <f>IF(ISERROR(VLOOKUP($B181,#REF!,5,0)),"",VLOOKUP($B181,#REF!,5,0))</f>
        <v/>
      </c>
      <c r="F181" s="17"/>
    </row>
    <row r="182" spans="2:6" ht="24.95" customHeight="1" x14ac:dyDescent="0.25">
      <c r="B182" s="17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44" t="str">
        <f>IF(ISERROR(VLOOKUP($B182,#REF!,5,0)),"",VLOOKUP($B182,#REF!,5,0))</f>
        <v/>
      </c>
      <c r="F182" s="17"/>
    </row>
    <row r="183" spans="2:6" ht="24.95" customHeight="1" x14ac:dyDescent="0.25">
      <c r="B183" s="17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44" t="str">
        <f>IF(ISERROR(VLOOKUP($B183,#REF!,5,0)),"",VLOOKUP($B183,#REF!,5,0))</f>
        <v/>
      </c>
      <c r="F183" s="17"/>
    </row>
    <row r="184" spans="2:6" ht="24.95" customHeight="1" x14ac:dyDescent="0.25">
      <c r="B184" s="17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44" t="str">
        <f>IF(ISERROR(VLOOKUP($B184,#REF!,5,0)),"",VLOOKUP($B184,#REF!,5,0))</f>
        <v/>
      </c>
      <c r="F184" s="17"/>
    </row>
    <row r="185" spans="2:6" ht="24.95" customHeight="1" x14ac:dyDescent="0.25">
      <c r="B185" s="17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44" t="str">
        <f>IF(ISERROR(VLOOKUP($B185,#REF!,5,0)),"",VLOOKUP($B185,#REF!,5,0))</f>
        <v/>
      </c>
      <c r="F185" s="17"/>
    </row>
    <row r="186" spans="2:6" ht="24.95" customHeight="1" x14ac:dyDescent="0.25">
      <c r="B186" s="17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44" t="str">
        <f>IF(ISERROR(VLOOKUP($B186,#REF!,5,0)),"",VLOOKUP($B186,#REF!,5,0))</f>
        <v/>
      </c>
      <c r="F186" s="17"/>
    </row>
    <row r="187" spans="2:6" ht="24.95" customHeight="1" x14ac:dyDescent="0.25">
      <c r="B187" s="17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44" t="str">
        <f>IF(ISERROR(VLOOKUP($B187,#REF!,5,0)),"",VLOOKUP($B187,#REF!,5,0))</f>
        <v/>
      </c>
      <c r="F187" s="17"/>
    </row>
    <row r="188" spans="2:6" ht="24.95" customHeight="1" x14ac:dyDescent="0.25">
      <c r="B188" s="17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44" t="str">
        <f>IF(ISERROR(VLOOKUP($B188,#REF!,5,0)),"",VLOOKUP($B188,#REF!,5,0))</f>
        <v/>
      </c>
      <c r="F188" s="17"/>
    </row>
    <row r="189" spans="2:6" ht="24.95" customHeight="1" x14ac:dyDescent="0.25">
      <c r="B189" s="17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44" t="str">
        <f>IF(ISERROR(VLOOKUP($B189,#REF!,5,0)),"",VLOOKUP($B189,#REF!,5,0))</f>
        <v/>
      </c>
      <c r="F189" s="17"/>
    </row>
    <row r="190" spans="2:6" ht="24.95" customHeight="1" x14ac:dyDescent="0.25">
      <c r="B190" s="17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44" t="str">
        <f>IF(ISERROR(VLOOKUP($B190,#REF!,5,0)),"",VLOOKUP($B190,#REF!,5,0))</f>
        <v/>
      </c>
      <c r="F190" s="17"/>
    </row>
    <row r="191" spans="2:6" ht="24.95" customHeight="1" x14ac:dyDescent="0.25">
      <c r="B191" s="17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44" t="str">
        <f>IF(ISERROR(VLOOKUP($B191,#REF!,5,0)),"",VLOOKUP($B191,#REF!,5,0))</f>
        <v/>
      </c>
      <c r="F191" s="17"/>
    </row>
    <row r="192" spans="2:6" ht="24.95" customHeight="1" x14ac:dyDescent="0.25">
      <c r="B192" s="17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44" t="str">
        <f>IF(ISERROR(VLOOKUP($B192,#REF!,5,0)),"",VLOOKUP($B192,#REF!,5,0))</f>
        <v/>
      </c>
      <c r="F192" s="17"/>
    </row>
    <row r="193" spans="2:6" ht="24.95" customHeight="1" x14ac:dyDescent="0.25">
      <c r="B193" s="17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44" t="str">
        <f>IF(ISERROR(VLOOKUP($B193,#REF!,5,0)),"",VLOOKUP($B193,#REF!,5,0))</f>
        <v/>
      </c>
      <c r="F193" s="17"/>
    </row>
    <row r="194" spans="2:6" ht="24.95" customHeight="1" x14ac:dyDescent="0.25">
      <c r="B194" s="17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44" t="str">
        <f>IF(ISERROR(VLOOKUP($B194,#REF!,5,0)),"",VLOOKUP($B194,#REF!,5,0))</f>
        <v/>
      </c>
      <c r="F194" s="17"/>
    </row>
    <row r="195" spans="2:6" ht="24.95" customHeight="1" x14ac:dyDescent="0.25">
      <c r="B195" s="17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44" t="str">
        <f>IF(ISERROR(VLOOKUP($B195,#REF!,5,0)),"",VLOOKUP($B195,#REF!,5,0))</f>
        <v/>
      </c>
      <c r="F195" s="17"/>
    </row>
    <row r="196" spans="2:6" ht="24.95" customHeight="1" x14ac:dyDescent="0.25">
      <c r="B196" s="17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44" t="str">
        <f>IF(ISERROR(VLOOKUP($B196,#REF!,5,0)),"",VLOOKUP($B196,#REF!,5,0))</f>
        <v/>
      </c>
      <c r="F196" s="17"/>
    </row>
    <row r="197" spans="2:6" ht="24.95" customHeight="1" x14ac:dyDescent="0.25">
      <c r="B197" s="17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44" t="str">
        <f>IF(ISERROR(VLOOKUP($B197,#REF!,5,0)),"",VLOOKUP($B197,#REF!,5,0))</f>
        <v/>
      </c>
      <c r="F197" s="17"/>
    </row>
    <row r="198" spans="2:6" ht="24.95" customHeight="1" x14ac:dyDescent="0.25">
      <c r="B198" s="17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44" t="str">
        <f>IF(ISERROR(VLOOKUP($B198,#REF!,5,0)),"",VLOOKUP($B198,#REF!,5,0))</f>
        <v/>
      </c>
      <c r="F198" s="17"/>
    </row>
    <row r="199" spans="2:6" ht="24.95" customHeight="1" x14ac:dyDescent="0.25">
      <c r="B199" s="17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44" t="str">
        <f>IF(ISERROR(VLOOKUP($B199,#REF!,5,0)),"",VLOOKUP($B199,#REF!,5,0))</f>
        <v/>
      </c>
      <c r="F199" s="17"/>
    </row>
    <row r="200" spans="2:6" ht="24.95" customHeight="1" x14ac:dyDescent="0.25">
      <c r="B200" s="17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44" t="str">
        <f>IF(ISERROR(VLOOKUP($B200,#REF!,5,0)),"",VLOOKUP($B200,#REF!,5,0))</f>
        <v/>
      </c>
      <c r="F200" s="17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view="pageBreakPreview" zoomScaleNormal="100" zoomScaleSheetLayoutView="100" workbookViewId="0">
      <selection activeCell="U18" sqref="U18"/>
    </sheetView>
  </sheetViews>
  <sheetFormatPr defaultRowHeight="15" x14ac:dyDescent="0.25"/>
  <cols>
    <col min="1" max="1" width="4.42578125" style="37" customWidth="1"/>
    <col min="2" max="2" width="6.140625" customWidth="1"/>
    <col min="3" max="3" width="26.140625" customWidth="1"/>
    <col min="4" max="4" width="26.85546875" customWidth="1"/>
    <col min="5" max="5" width="12.5703125" customWidth="1"/>
    <col min="6" max="6" width="9.7109375" customWidth="1"/>
    <col min="7" max="7" width="15" customWidth="1"/>
  </cols>
  <sheetData>
    <row r="1" spans="1:15" s="4" customFormat="1" ht="36.75" customHeight="1" x14ac:dyDescent="0.25">
      <c r="A1" s="50" t="str">
        <f>[1]KAPAK!A2</f>
        <v>TÜRKİYE ATLETİZM FEDERASYONU</v>
      </c>
      <c r="B1" s="50"/>
      <c r="C1" s="50"/>
      <c r="D1" s="50"/>
      <c r="E1" s="50"/>
      <c r="F1" s="50"/>
      <c r="G1"/>
      <c r="I1" s="5"/>
    </row>
    <row r="2" spans="1:15" s="4" customFormat="1" ht="15.75" x14ac:dyDescent="0.25">
      <c r="A2" s="51" t="str">
        <f>[1]KAPAK!B26</f>
        <v>19 MAYIS YARI MARATONU</v>
      </c>
      <c r="B2" s="51"/>
      <c r="C2" s="51"/>
      <c r="D2" s="51"/>
      <c r="E2" s="51"/>
      <c r="F2" s="51"/>
      <c r="G2"/>
    </row>
    <row r="3" spans="1:15" s="4" customFormat="1" ht="15.75" x14ac:dyDescent="0.25">
      <c r="A3" s="52" t="str">
        <f>[1]KAPAK!B29</f>
        <v>SAMSUN</v>
      </c>
      <c r="B3" s="52"/>
      <c r="C3" s="52"/>
      <c r="D3" s="52"/>
      <c r="E3" s="52"/>
      <c r="F3" s="52"/>
      <c r="G3"/>
      <c r="H3" s="6"/>
    </row>
    <row r="4" spans="1:15" s="4" customFormat="1" x14ac:dyDescent="0.25">
      <c r="A4" s="53" t="s">
        <v>197</v>
      </c>
      <c r="B4" s="53"/>
      <c r="C4" s="53"/>
      <c r="D4" s="7" t="str">
        <f>[1]KAPAK!B27</f>
        <v>21,100 KM</v>
      </c>
      <c r="E4" s="54" t="str">
        <f>[1]KAPAK!B30</f>
        <v>19 MAYIS 2015 09.10</v>
      </c>
      <c r="F4" s="54"/>
      <c r="G4"/>
    </row>
    <row r="5" spans="1:15" s="12" customFormat="1" ht="25.5" x14ac:dyDescent="0.25">
      <c r="A5" s="9" t="s">
        <v>1</v>
      </c>
      <c r="B5" s="10" t="s">
        <v>2</v>
      </c>
      <c r="C5" s="10" t="s">
        <v>3</v>
      </c>
      <c r="D5" s="10" t="s">
        <v>4</v>
      </c>
      <c r="E5" s="11" t="s">
        <v>6</v>
      </c>
      <c r="F5" s="10" t="s">
        <v>7</v>
      </c>
      <c r="G5"/>
      <c r="K5" s="13"/>
      <c r="L5" s="13"/>
      <c r="M5" s="13"/>
      <c r="N5" s="13"/>
      <c r="O5" s="13"/>
    </row>
    <row r="6" spans="1:15" ht="24.95" customHeight="1" x14ac:dyDescent="0.25">
      <c r="A6" s="37">
        <v>1</v>
      </c>
      <c r="B6" s="17">
        <v>78</v>
      </c>
      <c r="C6" t="s">
        <v>126</v>
      </c>
      <c r="D6" t="s">
        <v>11</v>
      </c>
      <c r="E6" s="14">
        <v>20319</v>
      </c>
      <c r="F6" s="18">
        <v>6.4120370370370369E-2</v>
      </c>
    </row>
    <row r="7" spans="1:15" ht="24.95" customHeight="1" x14ac:dyDescent="0.25">
      <c r="A7" s="37">
        <v>2</v>
      </c>
      <c r="B7" s="17">
        <v>143</v>
      </c>
      <c r="C7" t="s">
        <v>188</v>
      </c>
      <c r="D7" t="s">
        <v>189</v>
      </c>
      <c r="E7" s="14">
        <v>20346</v>
      </c>
      <c r="F7" s="18">
        <v>6.4131944444444436E-2</v>
      </c>
    </row>
    <row r="8" spans="1:15" ht="24.95" customHeight="1" x14ac:dyDescent="0.25">
      <c r="A8" s="37">
        <v>3</v>
      </c>
      <c r="B8" s="17">
        <v>129</v>
      </c>
      <c r="C8" t="s">
        <v>170</v>
      </c>
      <c r="D8" t="s">
        <v>171</v>
      </c>
      <c r="E8" s="14">
        <v>18730</v>
      </c>
      <c r="F8" s="18">
        <v>6.7430555555555563E-2</v>
      </c>
    </row>
    <row r="9" spans="1:15" ht="24.95" customHeight="1" x14ac:dyDescent="0.25">
      <c r="A9" s="37">
        <v>4</v>
      </c>
      <c r="B9" s="17">
        <v>97</v>
      </c>
      <c r="C9" t="s">
        <v>145</v>
      </c>
      <c r="D9" t="s">
        <v>146</v>
      </c>
      <c r="E9" s="14">
        <v>19756</v>
      </c>
      <c r="F9" s="18">
        <v>7.3449074074074069E-2</v>
      </c>
    </row>
    <row r="10" spans="1:15" ht="24.95" customHeight="1" x14ac:dyDescent="0.25">
      <c r="A10" s="37">
        <v>5</v>
      </c>
      <c r="B10" s="17">
        <v>146</v>
      </c>
      <c r="C10" t="s">
        <v>191</v>
      </c>
      <c r="D10" t="s">
        <v>0</v>
      </c>
      <c r="E10" s="14" t="s">
        <v>192</v>
      </c>
      <c r="F10" s="18">
        <v>7.4768518518518512E-2</v>
      </c>
    </row>
    <row r="11" spans="1:15" ht="24.95" customHeight="1" x14ac:dyDescent="0.25">
      <c r="A11" s="37">
        <v>6</v>
      </c>
      <c r="B11" s="17">
        <v>16</v>
      </c>
      <c r="C11" t="s">
        <v>64</v>
      </c>
      <c r="D11" t="s">
        <v>53</v>
      </c>
      <c r="E11" s="14">
        <v>19824</v>
      </c>
      <c r="F11" s="18">
        <v>7.5601851851851851E-2</v>
      </c>
    </row>
    <row r="12" spans="1:15" ht="24.95" customHeight="1" x14ac:dyDescent="0.25">
      <c r="A12" s="37">
        <v>7</v>
      </c>
      <c r="B12" s="17">
        <v>151</v>
      </c>
      <c r="C12" t="s">
        <v>209</v>
      </c>
      <c r="D12" t="s">
        <v>210</v>
      </c>
      <c r="E12" s="14">
        <v>18292</v>
      </c>
      <c r="F12" s="18">
        <v>8.1597222222222224E-2</v>
      </c>
    </row>
    <row r="13" spans="1:15" ht="24.95" customHeight="1" x14ac:dyDescent="0.25">
      <c r="A13" s="37">
        <v>8</v>
      </c>
      <c r="B13" s="17">
        <v>66</v>
      </c>
      <c r="C13" t="s">
        <v>108</v>
      </c>
      <c r="D13" t="s">
        <v>31</v>
      </c>
      <c r="E13" s="14">
        <v>19864</v>
      </c>
      <c r="F13" s="18">
        <v>9.1111111111111101E-2</v>
      </c>
    </row>
    <row r="14" spans="1:15" ht="24.95" customHeight="1" x14ac:dyDescent="0.25">
      <c r="A14" s="37">
        <v>9</v>
      </c>
      <c r="B14" s="17">
        <v>88</v>
      </c>
      <c r="C14" t="s">
        <v>139</v>
      </c>
      <c r="D14" t="s">
        <v>0</v>
      </c>
      <c r="E14" s="14">
        <v>20396</v>
      </c>
      <c r="F14" s="18">
        <v>9.2349537037037036E-2</v>
      </c>
    </row>
    <row r="15" spans="1:15" ht="24.95" customHeight="1" x14ac:dyDescent="0.25">
      <c r="A15" s="37">
        <v>10</v>
      </c>
      <c r="B15" s="17">
        <v>126</v>
      </c>
      <c r="C15" t="s">
        <v>165</v>
      </c>
      <c r="D15" t="s">
        <v>166</v>
      </c>
      <c r="E15" s="14">
        <v>1955</v>
      </c>
      <c r="F15" s="18">
        <v>9.3379629629629632E-2</v>
      </c>
    </row>
    <row r="16" spans="1:15" ht="24.95" customHeight="1" x14ac:dyDescent="0.25">
      <c r="A16" s="37">
        <v>11</v>
      </c>
      <c r="B16" s="17">
        <v>64</v>
      </c>
      <c r="C16" t="s">
        <v>106</v>
      </c>
      <c r="D16" t="s">
        <v>31</v>
      </c>
      <c r="E16" s="14">
        <v>19173</v>
      </c>
      <c r="F16" s="19" t="s">
        <v>213</v>
      </c>
    </row>
    <row r="17" spans="1:6" ht="24.95" customHeight="1" x14ac:dyDescent="0.25">
      <c r="A17" s="37">
        <v>12</v>
      </c>
      <c r="B17" s="17">
        <v>140</v>
      </c>
      <c r="C17" t="s">
        <v>184</v>
      </c>
      <c r="D17" t="s">
        <v>185</v>
      </c>
      <c r="E17" s="14">
        <v>17688</v>
      </c>
      <c r="F17" s="19" t="s">
        <v>214</v>
      </c>
    </row>
    <row r="18" spans="1:6" ht="24.95" customHeight="1" x14ac:dyDescent="0.25">
      <c r="B18" s="17"/>
      <c r="E18" s="14"/>
      <c r="F18" s="18"/>
    </row>
    <row r="19" spans="1:6" ht="24.95" customHeight="1" x14ac:dyDescent="0.25">
      <c r="B19" s="17"/>
      <c r="E19" s="14"/>
      <c r="F19" s="18"/>
    </row>
    <row r="20" spans="1:6" ht="24.95" customHeight="1" x14ac:dyDescent="0.25">
      <c r="B20" s="17"/>
      <c r="E20" s="14"/>
      <c r="F20" s="18"/>
    </row>
    <row r="21" spans="1:6" ht="24.95" customHeight="1" x14ac:dyDescent="0.25">
      <c r="B21" s="17"/>
      <c r="E21" s="14"/>
      <c r="F21" s="16"/>
    </row>
    <row r="22" spans="1:6" ht="24.95" customHeight="1" x14ac:dyDescent="0.25">
      <c r="B22" s="17"/>
      <c r="E22" s="14"/>
      <c r="F22" s="16"/>
    </row>
    <row r="23" spans="1:6" ht="24.95" customHeight="1" x14ac:dyDescent="0.25">
      <c r="B23" s="17"/>
      <c r="E23" s="14"/>
      <c r="F23" s="18"/>
    </row>
    <row r="24" spans="1:6" ht="24.95" customHeight="1" x14ac:dyDescent="0.25">
      <c r="B24" s="17"/>
      <c r="E24" s="14"/>
      <c r="F24" s="17"/>
    </row>
    <row r="25" spans="1:6" ht="24.95" customHeight="1" x14ac:dyDescent="0.25">
      <c r="B25" s="17"/>
      <c r="E25" s="14"/>
      <c r="F25" s="17"/>
    </row>
    <row r="26" spans="1:6" ht="24.95" customHeight="1" x14ac:dyDescent="0.25">
      <c r="B26" s="17"/>
      <c r="E26" s="14"/>
      <c r="F26" s="17"/>
    </row>
    <row r="27" spans="1:6" ht="24.95" customHeight="1" x14ac:dyDescent="0.25">
      <c r="B27" s="17"/>
      <c r="E27" s="14"/>
      <c r="F27" s="17"/>
    </row>
    <row r="28" spans="1:6" ht="24.95" customHeight="1" x14ac:dyDescent="0.25">
      <c r="B28" s="17"/>
      <c r="E28" s="14"/>
      <c r="F28" s="17"/>
    </row>
    <row r="29" spans="1:6" ht="24.95" customHeight="1" x14ac:dyDescent="0.25">
      <c r="B29" s="17"/>
      <c r="E29" s="14"/>
      <c r="F29" s="17"/>
    </row>
    <row r="30" spans="1:6" ht="24.95" customHeight="1" x14ac:dyDescent="0.25">
      <c r="B30" s="17"/>
      <c r="E30" s="14"/>
      <c r="F30" s="17"/>
    </row>
    <row r="31" spans="1:6" ht="24.95" customHeight="1" x14ac:dyDescent="0.25">
      <c r="B31" s="17"/>
      <c r="E31" s="14"/>
      <c r="F31" s="17"/>
    </row>
    <row r="32" spans="1:6" ht="24.95" customHeight="1" x14ac:dyDescent="0.25">
      <c r="B32" s="17"/>
      <c r="E32" s="14"/>
      <c r="F32" s="17"/>
    </row>
    <row r="33" spans="2:6" ht="24.95" customHeight="1" x14ac:dyDescent="0.25">
      <c r="B33" s="17"/>
      <c r="E33" s="14"/>
      <c r="F33" s="17"/>
    </row>
    <row r="34" spans="2:6" ht="24.95" customHeight="1" x14ac:dyDescent="0.25">
      <c r="B34" s="17"/>
      <c r="E34" s="14"/>
      <c r="F34" s="17"/>
    </row>
    <row r="35" spans="2:6" ht="24.95" customHeight="1" x14ac:dyDescent="0.25">
      <c r="B35" s="17"/>
      <c r="E35" s="14"/>
      <c r="F35" s="17"/>
    </row>
    <row r="36" spans="2:6" ht="24.95" customHeight="1" x14ac:dyDescent="0.25">
      <c r="B36" s="17"/>
      <c r="E36" s="14"/>
      <c r="F36" s="17"/>
    </row>
    <row r="37" spans="2:6" ht="24.95" customHeight="1" x14ac:dyDescent="0.25">
      <c r="B37" s="17"/>
      <c r="E37" s="14"/>
      <c r="F37" s="17"/>
    </row>
    <row r="38" spans="2:6" ht="24.95" customHeight="1" x14ac:dyDescent="0.25">
      <c r="B38" s="17"/>
      <c r="E38" s="14"/>
      <c r="F38" s="17"/>
    </row>
    <row r="39" spans="2:6" ht="24.95" customHeight="1" x14ac:dyDescent="0.25">
      <c r="B39" s="17"/>
      <c r="E39" s="14"/>
      <c r="F39" s="17"/>
    </row>
    <row r="40" spans="2:6" ht="24.95" customHeight="1" x14ac:dyDescent="0.25">
      <c r="B40" s="17"/>
      <c r="E40" s="14"/>
      <c r="F40" s="17"/>
    </row>
    <row r="41" spans="2:6" ht="24.95" customHeight="1" x14ac:dyDescent="0.25">
      <c r="B41" s="17"/>
      <c r="E41" s="14"/>
      <c r="F41" s="17"/>
    </row>
    <row r="42" spans="2:6" ht="24.95" customHeight="1" x14ac:dyDescent="0.25">
      <c r="B42" s="17"/>
      <c r="E42" s="14"/>
      <c r="F42" s="17"/>
    </row>
    <row r="43" spans="2:6" ht="24.95" customHeight="1" x14ac:dyDescent="0.25">
      <c r="B43" s="17"/>
      <c r="E43" s="14"/>
      <c r="F43" s="17"/>
    </row>
    <row r="44" spans="2:6" ht="24.95" customHeight="1" x14ac:dyDescent="0.25">
      <c r="B44" s="17"/>
      <c r="E44" s="14"/>
      <c r="F44" s="17"/>
    </row>
    <row r="45" spans="2:6" ht="24.95" customHeight="1" x14ac:dyDescent="0.25">
      <c r="B45" s="17"/>
      <c r="E45" s="14"/>
      <c r="F45" s="17"/>
    </row>
    <row r="46" spans="2:6" ht="24.95" customHeight="1" x14ac:dyDescent="0.25">
      <c r="B46" s="17"/>
      <c r="E46" s="14"/>
      <c r="F46" s="17"/>
    </row>
    <row r="47" spans="2:6" ht="24.95" customHeight="1" x14ac:dyDescent="0.25">
      <c r="B47" s="17"/>
      <c r="E47" s="14"/>
      <c r="F47" s="17"/>
    </row>
    <row r="48" spans="2:6" ht="24.95" customHeight="1" x14ac:dyDescent="0.25">
      <c r="B48" s="17"/>
      <c r="E48" s="14"/>
      <c r="F48" s="17"/>
    </row>
    <row r="49" spans="2:6" ht="24.95" customHeight="1" x14ac:dyDescent="0.25">
      <c r="B49" s="17"/>
      <c r="E49" s="14"/>
      <c r="F49" s="17"/>
    </row>
    <row r="50" spans="2:6" ht="24.95" customHeight="1" x14ac:dyDescent="0.25">
      <c r="B50" s="17"/>
      <c r="E50" s="14"/>
      <c r="F50" s="17"/>
    </row>
    <row r="51" spans="2:6" ht="24.95" customHeight="1" x14ac:dyDescent="0.25">
      <c r="B51" s="17"/>
      <c r="E51" s="14"/>
      <c r="F51" s="17"/>
    </row>
    <row r="52" spans="2:6" ht="24.95" customHeight="1" x14ac:dyDescent="0.25">
      <c r="B52" s="17"/>
      <c r="E52" s="14"/>
      <c r="F52" s="17"/>
    </row>
    <row r="53" spans="2:6" ht="24.95" customHeight="1" x14ac:dyDescent="0.25">
      <c r="B53" s="17"/>
      <c r="E53" s="14"/>
      <c r="F53" s="17"/>
    </row>
    <row r="54" spans="2:6" ht="24.95" customHeight="1" x14ac:dyDescent="0.25">
      <c r="B54" s="17"/>
      <c r="E54" s="14"/>
      <c r="F54" s="17"/>
    </row>
    <row r="55" spans="2:6" ht="24.95" customHeight="1" x14ac:dyDescent="0.25">
      <c r="B55" s="17"/>
      <c r="E55" s="14"/>
      <c r="F55" s="17"/>
    </row>
    <row r="56" spans="2:6" ht="24.95" customHeight="1" x14ac:dyDescent="0.25">
      <c r="B56" s="17"/>
      <c r="E56" s="14"/>
      <c r="F56" s="17"/>
    </row>
    <row r="57" spans="2:6" ht="24.95" customHeight="1" x14ac:dyDescent="0.25">
      <c r="B57" s="17"/>
      <c r="E57" s="14"/>
      <c r="F57" s="17"/>
    </row>
    <row r="58" spans="2:6" ht="24.95" customHeight="1" x14ac:dyDescent="0.25">
      <c r="B58" s="17"/>
      <c r="E58" s="14"/>
      <c r="F58" s="17"/>
    </row>
    <row r="59" spans="2:6" ht="24.95" customHeight="1" x14ac:dyDescent="0.25">
      <c r="B59" s="17"/>
      <c r="E59" s="14"/>
      <c r="F59" s="17"/>
    </row>
    <row r="60" spans="2:6" ht="24.95" customHeight="1" x14ac:dyDescent="0.25">
      <c r="B60" s="17"/>
      <c r="E60" s="14"/>
      <c r="F60" s="17"/>
    </row>
    <row r="61" spans="2:6" ht="24.95" customHeight="1" x14ac:dyDescent="0.25">
      <c r="B61" s="17"/>
      <c r="E61" s="14"/>
      <c r="F61" s="17"/>
    </row>
    <row r="62" spans="2:6" ht="24.95" customHeight="1" x14ac:dyDescent="0.25">
      <c r="B62" s="17"/>
      <c r="E62" s="14"/>
      <c r="F62" s="17"/>
    </row>
    <row r="63" spans="2:6" ht="24.95" customHeight="1" x14ac:dyDescent="0.25">
      <c r="B63" s="17"/>
      <c r="E63" s="14"/>
      <c r="F63" s="17"/>
    </row>
    <row r="64" spans="2:6" ht="24.95" customHeight="1" x14ac:dyDescent="0.25">
      <c r="B64" s="17"/>
      <c r="E64" s="14"/>
      <c r="F64" s="17"/>
    </row>
    <row r="65" spans="2:6" ht="24.95" customHeight="1" x14ac:dyDescent="0.25">
      <c r="B65" s="17"/>
      <c r="E65" s="14"/>
      <c r="F65" s="17"/>
    </row>
    <row r="66" spans="2:6" ht="24.95" customHeight="1" x14ac:dyDescent="0.25">
      <c r="B66" s="17"/>
      <c r="E66" s="14"/>
      <c r="F66" s="17"/>
    </row>
    <row r="67" spans="2:6" ht="24.95" customHeight="1" x14ac:dyDescent="0.25">
      <c r="B67" s="17"/>
      <c r="E67" s="14"/>
      <c r="F67" s="17"/>
    </row>
    <row r="68" spans="2:6" ht="24.95" customHeight="1" x14ac:dyDescent="0.25">
      <c r="B68" s="17"/>
      <c r="E68" s="14"/>
      <c r="F68" s="17"/>
    </row>
    <row r="69" spans="2:6" ht="24.95" customHeight="1" x14ac:dyDescent="0.25">
      <c r="B69" s="17"/>
      <c r="E69" s="14"/>
      <c r="F69" s="17"/>
    </row>
    <row r="70" spans="2:6" ht="24.95" customHeight="1" x14ac:dyDescent="0.25">
      <c r="B70" s="17"/>
      <c r="E70" s="14"/>
      <c r="F70" s="17"/>
    </row>
    <row r="71" spans="2:6" ht="24.95" customHeight="1" x14ac:dyDescent="0.25">
      <c r="B71" s="17"/>
      <c r="E71" s="14"/>
      <c r="F71" s="17"/>
    </row>
    <row r="72" spans="2:6" ht="24.95" customHeight="1" x14ac:dyDescent="0.25">
      <c r="B72" s="17"/>
      <c r="E72" s="14"/>
      <c r="F72" s="17"/>
    </row>
    <row r="73" spans="2:6" ht="24.95" customHeight="1" x14ac:dyDescent="0.25">
      <c r="B73" s="17"/>
      <c r="E73" s="14"/>
      <c r="F73" s="17"/>
    </row>
    <row r="74" spans="2:6" ht="24.95" customHeight="1" x14ac:dyDescent="0.25">
      <c r="B74" s="17"/>
      <c r="E74" s="14"/>
      <c r="F74" s="17"/>
    </row>
    <row r="75" spans="2:6" ht="24.95" customHeight="1" x14ac:dyDescent="0.25">
      <c r="B75" s="17"/>
      <c r="E75" s="14"/>
      <c r="F75" s="17"/>
    </row>
    <row r="76" spans="2:6" ht="24.95" customHeight="1" x14ac:dyDescent="0.25">
      <c r="B76" s="17"/>
      <c r="E76" s="14"/>
      <c r="F76" s="17"/>
    </row>
    <row r="77" spans="2:6" ht="24.95" customHeight="1" x14ac:dyDescent="0.25">
      <c r="B77" s="17"/>
      <c r="E77" s="14"/>
      <c r="F77" s="17"/>
    </row>
    <row r="78" spans="2:6" ht="24.95" customHeight="1" x14ac:dyDescent="0.25">
      <c r="B78" s="17"/>
      <c r="E78" s="14"/>
      <c r="F78" s="17"/>
    </row>
    <row r="79" spans="2:6" ht="24.95" customHeight="1" x14ac:dyDescent="0.25">
      <c r="B79" s="17"/>
      <c r="E79" s="14"/>
      <c r="F79" s="17"/>
    </row>
    <row r="80" spans="2:6" ht="24.95" customHeight="1" x14ac:dyDescent="0.25">
      <c r="B80" s="17"/>
      <c r="E80" s="14"/>
      <c r="F80" s="17"/>
    </row>
    <row r="81" spans="2:6" ht="24.95" customHeight="1" x14ac:dyDescent="0.25">
      <c r="B81" s="17"/>
      <c r="C81" t="str">
        <f>IF(ISERROR(VLOOKUP(B81,#REF!,2,0)),"",VLOOKUP(B81,#REF!,2,0))</f>
        <v/>
      </c>
      <c r="D81" t="str">
        <f>IF(ISERROR(VLOOKUP(B81,#REF!,3,0)),"",VLOOKUP(B81,#REF!,3,0))</f>
        <v/>
      </c>
      <c r="E81" s="14" t="str">
        <f>IF(ISERROR(VLOOKUP($B81,#REF!,5,0)),"",VLOOKUP($B81,#REF!,5,0))</f>
        <v/>
      </c>
      <c r="F81" s="17"/>
    </row>
    <row r="82" spans="2:6" ht="24.95" customHeight="1" x14ac:dyDescent="0.25">
      <c r="B82" s="17"/>
      <c r="C82" t="str">
        <f>IF(ISERROR(VLOOKUP(B82,#REF!,2,0)),"",VLOOKUP(B82,#REF!,2,0))</f>
        <v/>
      </c>
      <c r="D82" t="str">
        <f>IF(ISERROR(VLOOKUP(B82,#REF!,3,0)),"",VLOOKUP(B82,#REF!,3,0))</f>
        <v/>
      </c>
      <c r="E82" s="14" t="str">
        <f>IF(ISERROR(VLOOKUP($B82,#REF!,5,0)),"",VLOOKUP($B82,#REF!,5,0))</f>
        <v/>
      </c>
      <c r="F82" s="17"/>
    </row>
    <row r="83" spans="2:6" ht="24.95" customHeight="1" x14ac:dyDescent="0.25">
      <c r="B83" s="17"/>
      <c r="C83" t="str">
        <f>IF(ISERROR(VLOOKUP(B83,#REF!,2,0)),"",VLOOKUP(B83,#REF!,2,0))</f>
        <v/>
      </c>
      <c r="D83" t="str">
        <f>IF(ISERROR(VLOOKUP(B83,#REF!,3,0)),"",VLOOKUP(B83,#REF!,3,0))</f>
        <v/>
      </c>
      <c r="E83" s="14" t="str">
        <f>IF(ISERROR(VLOOKUP($B83,#REF!,5,0)),"",VLOOKUP($B83,#REF!,5,0))</f>
        <v/>
      </c>
      <c r="F83" s="17"/>
    </row>
    <row r="84" spans="2:6" ht="24.95" customHeight="1" x14ac:dyDescent="0.25">
      <c r="B84" s="17"/>
      <c r="C84" t="str">
        <f>IF(ISERROR(VLOOKUP(B84,#REF!,2,0)),"",VLOOKUP(B84,#REF!,2,0))</f>
        <v/>
      </c>
      <c r="D84" t="str">
        <f>IF(ISERROR(VLOOKUP(B84,#REF!,3,0)),"",VLOOKUP(B84,#REF!,3,0))</f>
        <v/>
      </c>
      <c r="E84" s="14" t="str">
        <f>IF(ISERROR(VLOOKUP($B84,#REF!,5,0)),"",VLOOKUP($B84,#REF!,5,0))</f>
        <v/>
      </c>
      <c r="F84" s="17"/>
    </row>
    <row r="85" spans="2:6" ht="24.95" customHeight="1" x14ac:dyDescent="0.25">
      <c r="B85" s="17"/>
      <c r="C85" t="str">
        <f>IF(ISERROR(VLOOKUP(B85,#REF!,2,0)),"",VLOOKUP(B85,#REF!,2,0))</f>
        <v/>
      </c>
      <c r="D85" t="str">
        <f>IF(ISERROR(VLOOKUP(B85,#REF!,3,0)),"",VLOOKUP(B85,#REF!,3,0))</f>
        <v/>
      </c>
      <c r="E85" s="14" t="str">
        <f>IF(ISERROR(VLOOKUP($B85,#REF!,5,0)),"",VLOOKUP($B85,#REF!,5,0))</f>
        <v/>
      </c>
      <c r="F85" s="17"/>
    </row>
    <row r="86" spans="2:6" ht="24.95" customHeight="1" x14ac:dyDescent="0.25">
      <c r="B86" s="17"/>
      <c r="C86" t="str">
        <f>IF(ISERROR(VLOOKUP(B86,#REF!,2,0)),"",VLOOKUP(B86,#REF!,2,0))</f>
        <v/>
      </c>
      <c r="D86" t="str">
        <f>IF(ISERROR(VLOOKUP(B86,#REF!,3,0)),"",VLOOKUP(B86,#REF!,3,0))</f>
        <v/>
      </c>
      <c r="E86" s="14" t="str">
        <f>IF(ISERROR(VLOOKUP($B86,#REF!,5,0)),"",VLOOKUP($B86,#REF!,5,0))</f>
        <v/>
      </c>
      <c r="F86" s="17"/>
    </row>
    <row r="87" spans="2:6" ht="24.95" customHeight="1" x14ac:dyDescent="0.25">
      <c r="B87" s="17"/>
      <c r="C87" t="str">
        <f>IF(ISERROR(VLOOKUP(B87,#REF!,2,0)),"",VLOOKUP(B87,#REF!,2,0))</f>
        <v/>
      </c>
      <c r="D87" t="str">
        <f>IF(ISERROR(VLOOKUP(B87,#REF!,3,0)),"",VLOOKUP(B87,#REF!,3,0))</f>
        <v/>
      </c>
      <c r="E87" s="14" t="str">
        <f>IF(ISERROR(VLOOKUP($B87,#REF!,5,0)),"",VLOOKUP($B87,#REF!,5,0))</f>
        <v/>
      </c>
      <c r="F87" s="17"/>
    </row>
    <row r="88" spans="2:6" ht="24.95" customHeight="1" x14ac:dyDescent="0.25">
      <c r="B88" s="17"/>
      <c r="C88" t="str">
        <f>IF(ISERROR(VLOOKUP(B88,#REF!,2,0)),"",VLOOKUP(B88,#REF!,2,0))</f>
        <v/>
      </c>
      <c r="D88" t="str">
        <f>IF(ISERROR(VLOOKUP(B88,#REF!,3,0)),"",VLOOKUP(B88,#REF!,3,0))</f>
        <v/>
      </c>
      <c r="E88" s="14" t="str">
        <f>IF(ISERROR(VLOOKUP($B88,#REF!,5,0)),"",VLOOKUP($B88,#REF!,5,0))</f>
        <v/>
      </c>
      <c r="F88" s="17"/>
    </row>
    <row r="89" spans="2:6" ht="24.95" customHeight="1" x14ac:dyDescent="0.25">
      <c r="B89" s="17"/>
      <c r="C89" t="str">
        <f>IF(ISERROR(VLOOKUP(B89,#REF!,2,0)),"",VLOOKUP(B89,#REF!,2,0))</f>
        <v/>
      </c>
      <c r="D89" t="str">
        <f>IF(ISERROR(VLOOKUP(B89,#REF!,3,0)),"",VLOOKUP(B89,#REF!,3,0))</f>
        <v/>
      </c>
      <c r="E89" s="14" t="str">
        <f>IF(ISERROR(VLOOKUP($B89,#REF!,5,0)),"",VLOOKUP($B89,#REF!,5,0))</f>
        <v/>
      </c>
      <c r="F89" s="17"/>
    </row>
    <row r="90" spans="2:6" ht="24.95" customHeight="1" x14ac:dyDescent="0.25">
      <c r="B90" s="17"/>
      <c r="C90" t="str">
        <f>IF(ISERROR(VLOOKUP(B90,#REF!,2,0)),"",VLOOKUP(B90,#REF!,2,0))</f>
        <v/>
      </c>
      <c r="D90" t="str">
        <f>IF(ISERROR(VLOOKUP(B90,#REF!,3,0)),"",VLOOKUP(B90,#REF!,3,0))</f>
        <v/>
      </c>
      <c r="E90" s="14" t="str">
        <f>IF(ISERROR(VLOOKUP($B90,#REF!,5,0)),"",VLOOKUP($B90,#REF!,5,0))</f>
        <v/>
      </c>
      <c r="F90" s="17"/>
    </row>
    <row r="91" spans="2:6" ht="24.95" customHeight="1" x14ac:dyDescent="0.25">
      <c r="B91" s="17"/>
      <c r="C91" t="str">
        <f>IF(ISERROR(VLOOKUP(B91,#REF!,2,0)),"",VLOOKUP(B91,#REF!,2,0))</f>
        <v/>
      </c>
      <c r="D91" t="str">
        <f>IF(ISERROR(VLOOKUP(B91,#REF!,3,0)),"",VLOOKUP(B91,#REF!,3,0))</f>
        <v/>
      </c>
      <c r="E91" s="14" t="str">
        <f>IF(ISERROR(VLOOKUP($B91,#REF!,5,0)),"",VLOOKUP($B91,#REF!,5,0))</f>
        <v/>
      </c>
      <c r="F91" s="17"/>
    </row>
    <row r="92" spans="2:6" ht="24.95" customHeight="1" x14ac:dyDescent="0.25">
      <c r="B92" s="17"/>
      <c r="C92" t="str">
        <f>IF(ISERROR(VLOOKUP(B92,#REF!,2,0)),"",VLOOKUP(B92,#REF!,2,0))</f>
        <v/>
      </c>
      <c r="D92" t="str">
        <f>IF(ISERROR(VLOOKUP(B92,#REF!,3,0)),"",VLOOKUP(B92,#REF!,3,0))</f>
        <v/>
      </c>
      <c r="E92" s="14" t="str">
        <f>IF(ISERROR(VLOOKUP($B92,#REF!,5,0)),"",VLOOKUP($B92,#REF!,5,0))</f>
        <v/>
      </c>
      <c r="F92" s="17"/>
    </row>
    <row r="93" spans="2:6" ht="24.95" customHeight="1" x14ac:dyDescent="0.25">
      <c r="B93" s="17"/>
      <c r="C93" t="str">
        <f>IF(ISERROR(VLOOKUP(B93,#REF!,2,0)),"",VLOOKUP(B93,#REF!,2,0))</f>
        <v/>
      </c>
      <c r="D93" t="str">
        <f>IF(ISERROR(VLOOKUP(B93,#REF!,3,0)),"",VLOOKUP(B93,#REF!,3,0))</f>
        <v/>
      </c>
      <c r="E93" s="14" t="str">
        <f>IF(ISERROR(VLOOKUP($B93,#REF!,5,0)),"",VLOOKUP($B93,#REF!,5,0))</f>
        <v/>
      </c>
      <c r="F93" s="17"/>
    </row>
    <row r="94" spans="2:6" ht="24.95" customHeight="1" x14ac:dyDescent="0.25">
      <c r="B94" s="17"/>
      <c r="C94" t="str">
        <f>IF(ISERROR(VLOOKUP(B94,#REF!,2,0)),"",VLOOKUP(B94,#REF!,2,0))</f>
        <v/>
      </c>
      <c r="D94" t="str">
        <f>IF(ISERROR(VLOOKUP(B94,#REF!,3,0)),"",VLOOKUP(B94,#REF!,3,0))</f>
        <v/>
      </c>
      <c r="E94" s="14" t="str">
        <f>IF(ISERROR(VLOOKUP($B94,#REF!,5,0)),"",VLOOKUP($B94,#REF!,5,0))</f>
        <v/>
      </c>
      <c r="F94" s="17"/>
    </row>
    <row r="95" spans="2:6" ht="24.95" customHeight="1" x14ac:dyDescent="0.25">
      <c r="B95" s="17"/>
      <c r="C95" t="str">
        <f>IF(ISERROR(VLOOKUP(B95,#REF!,2,0)),"",VLOOKUP(B95,#REF!,2,0))</f>
        <v/>
      </c>
      <c r="D95" t="str">
        <f>IF(ISERROR(VLOOKUP(B95,#REF!,3,0)),"",VLOOKUP(B95,#REF!,3,0))</f>
        <v/>
      </c>
      <c r="E95" s="14" t="str">
        <f>IF(ISERROR(VLOOKUP($B95,#REF!,5,0)),"",VLOOKUP($B95,#REF!,5,0))</f>
        <v/>
      </c>
      <c r="F95" s="17"/>
    </row>
    <row r="96" spans="2:6" ht="24.95" customHeight="1" x14ac:dyDescent="0.25">
      <c r="B96" s="17"/>
      <c r="C96" t="str">
        <f>IF(ISERROR(VLOOKUP(B96,#REF!,2,0)),"",VLOOKUP(B96,#REF!,2,0))</f>
        <v/>
      </c>
      <c r="D96" t="str">
        <f>IF(ISERROR(VLOOKUP(B96,#REF!,3,0)),"",VLOOKUP(B96,#REF!,3,0))</f>
        <v/>
      </c>
      <c r="E96" s="14" t="str">
        <f>IF(ISERROR(VLOOKUP($B96,#REF!,5,0)),"",VLOOKUP($B96,#REF!,5,0))</f>
        <v/>
      </c>
      <c r="F96" s="17"/>
    </row>
    <row r="97" spans="2:6" ht="24.95" customHeight="1" x14ac:dyDescent="0.25">
      <c r="B97" s="17"/>
      <c r="C97" t="str">
        <f>IF(ISERROR(VLOOKUP(B97,#REF!,2,0)),"",VLOOKUP(B97,#REF!,2,0))</f>
        <v/>
      </c>
      <c r="D97" t="str">
        <f>IF(ISERROR(VLOOKUP(B97,#REF!,3,0)),"",VLOOKUP(B97,#REF!,3,0))</f>
        <v/>
      </c>
      <c r="E97" s="14" t="str">
        <f>IF(ISERROR(VLOOKUP($B97,#REF!,5,0)),"",VLOOKUP($B97,#REF!,5,0))</f>
        <v/>
      </c>
      <c r="F97" s="17"/>
    </row>
    <row r="98" spans="2:6" ht="24.95" customHeight="1" x14ac:dyDescent="0.25">
      <c r="B98" s="17"/>
      <c r="C98" t="str">
        <f>IF(ISERROR(VLOOKUP(B98,#REF!,2,0)),"",VLOOKUP(B98,#REF!,2,0))</f>
        <v/>
      </c>
      <c r="D98" t="str">
        <f>IF(ISERROR(VLOOKUP(B98,#REF!,3,0)),"",VLOOKUP(B98,#REF!,3,0))</f>
        <v/>
      </c>
      <c r="E98" s="14" t="str">
        <f>IF(ISERROR(VLOOKUP($B98,#REF!,5,0)),"",VLOOKUP($B98,#REF!,5,0))</f>
        <v/>
      </c>
      <c r="F98" s="17"/>
    </row>
    <row r="99" spans="2:6" ht="24.95" customHeight="1" x14ac:dyDescent="0.25">
      <c r="B99" s="17"/>
      <c r="C99" t="str">
        <f>IF(ISERROR(VLOOKUP(B99,#REF!,2,0)),"",VLOOKUP(B99,#REF!,2,0))</f>
        <v/>
      </c>
      <c r="D99" t="str">
        <f>IF(ISERROR(VLOOKUP(B99,#REF!,3,0)),"",VLOOKUP(B99,#REF!,3,0))</f>
        <v/>
      </c>
      <c r="E99" s="14" t="str">
        <f>IF(ISERROR(VLOOKUP($B99,#REF!,5,0)),"",VLOOKUP($B99,#REF!,5,0))</f>
        <v/>
      </c>
      <c r="F99" s="17"/>
    </row>
    <row r="100" spans="2:6" ht="24.95" customHeight="1" x14ac:dyDescent="0.25">
      <c r="B100" s="17"/>
      <c r="C100" t="str">
        <f>IF(ISERROR(VLOOKUP(B100,#REF!,2,0)),"",VLOOKUP(B100,#REF!,2,0))</f>
        <v/>
      </c>
      <c r="D100" t="str">
        <f>IF(ISERROR(VLOOKUP(B100,#REF!,3,0)),"",VLOOKUP(B100,#REF!,3,0))</f>
        <v/>
      </c>
      <c r="E100" s="14" t="str">
        <f>IF(ISERROR(VLOOKUP($B100,#REF!,5,0)),"",VLOOKUP($B100,#REF!,5,0))</f>
        <v/>
      </c>
      <c r="F100" s="17"/>
    </row>
    <row r="101" spans="2:6" ht="24.95" customHeight="1" x14ac:dyDescent="0.25">
      <c r="B101" s="17"/>
      <c r="C101" t="str">
        <f>IF(ISERROR(VLOOKUP(B101,#REF!,2,0)),"",VLOOKUP(B101,#REF!,2,0))</f>
        <v/>
      </c>
      <c r="D101" t="str">
        <f>IF(ISERROR(VLOOKUP(B101,#REF!,3,0)),"",VLOOKUP(B101,#REF!,3,0))</f>
        <v/>
      </c>
      <c r="E101" s="14" t="str">
        <f>IF(ISERROR(VLOOKUP($B101,#REF!,5,0)),"",VLOOKUP($B101,#REF!,5,0))</f>
        <v/>
      </c>
      <c r="F101" s="17"/>
    </row>
    <row r="102" spans="2:6" ht="24.95" customHeight="1" x14ac:dyDescent="0.25">
      <c r="B102" s="17"/>
      <c r="C102" t="str">
        <f>IF(ISERROR(VLOOKUP(B102,#REF!,2,0)),"",VLOOKUP(B102,#REF!,2,0))</f>
        <v/>
      </c>
      <c r="D102" t="str">
        <f>IF(ISERROR(VLOOKUP(B102,#REF!,3,0)),"",VLOOKUP(B102,#REF!,3,0))</f>
        <v/>
      </c>
      <c r="E102" s="14" t="str">
        <f>IF(ISERROR(VLOOKUP($B102,#REF!,5,0)),"",VLOOKUP($B102,#REF!,5,0))</f>
        <v/>
      </c>
      <c r="F102" s="17"/>
    </row>
    <row r="103" spans="2:6" ht="24.95" customHeight="1" x14ac:dyDescent="0.25">
      <c r="B103" s="17"/>
      <c r="C103" t="str">
        <f>IF(ISERROR(VLOOKUP(B103,#REF!,2,0)),"",VLOOKUP(B103,#REF!,2,0))</f>
        <v/>
      </c>
      <c r="D103" t="str">
        <f>IF(ISERROR(VLOOKUP(B103,#REF!,3,0)),"",VLOOKUP(B103,#REF!,3,0))</f>
        <v/>
      </c>
      <c r="E103" s="14" t="str">
        <f>IF(ISERROR(VLOOKUP($B103,#REF!,5,0)),"",VLOOKUP($B103,#REF!,5,0))</f>
        <v/>
      </c>
      <c r="F103" s="17"/>
    </row>
    <row r="104" spans="2:6" ht="24.95" customHeight="1" x14ac:dyDescent="0.25">
      <c r="B104" s="17"/>
      <c r="C104" t="str">
        <f>IF(ISERROR(VLOOKUP(B104,#REF!,2,0)),"",VLOOKUP(B104,#REF!,2,0))</f>
        <v/>
      </c>
      <c r="D104" t="str">
        <f>IF(ISERROR(VLOOKUP(B104,#REF!,3,0)),"",VLOOKUP(B104,#REF!,3,0))</f>
        <v/>
      </c>
      <c r="E104" s="14" t="str">
        <f>IF(ISERROR(VLOOKUP($B104,#REF!,5,0)),"",VLOOKUP($B104,#REF!,5,0))</f>
        <v/>
      </c>
      <c r="F104" s="17"/>
    </row>
    <row r="105" spans="2:6" ht="24.95" customHeight="1" x14ac:dyDescent="0.25">
      <c r="B105" s="17"/>
      <c r="C105" t="str">
        <f>IF(ISERROR(VLOOKUP(B105,#REF!,2,0)),"",VLOOKUP(B105,#REF!,2,0))</f>
        <v/>
      </c>
      <c r="D105" t="str">
        <f>IF(ISERROR(VLOOKUP(B105,#REF!,3,0)),"",VLOOKUP(B105,#REF!,3,0))</f>
        <v/>
      </c>
      <c r="E105" s="14" t="str">
        <f>IF(ISERROR(VLOOKUP($B105,#REF!,5,0)),"",VLOOKUP($B105,#REF!,5,0))</f>
        <v/>
      </c>
      <c r="F105" s="17"/>
    </row>
    <row r="106" spans="2:6" ht="24.95" customHeight="1" x14ac:dyDescent="0.25">
      <c r="B106" s="17"/>
      <c r="C106" t="str">
        <f>IF(ISERROR(VLOOKUP(B106,#REF!,2,0)),"",VLOOKUP(B106,#REF!,2,0))</f>
        <v/>
      </c>
      <c r="D106" t="str">
        <f>IF(ISERROR(VLOOKUP(B106,#REF!,3,0)),"",VLOOKUP(B106,#REF!,3,0))</f>
        <v/>
      </c>
      <c r="E106" s="14" t="str">
        <f>IF(ISERROR(VLOOKUP($B106,#REF!,5,0)),"",VLOOKUP($B106,#REF!,5,0))</f>
        <v/>
      </c>
      <c r="F106" s="17"/>
    </row>
    <row r="107" spans="2:6" ht="24.95" customHeight="1" x14ac:dyDescent="0.25">
      <c r="B107" s="17"/>
      <c r="C107" t="str">
        <f>IF(ISERROR(VLOOKUP(B107,#REF!,2,0)),"",VLOOKUP(B107,#REF!,2,0))</f>
        <v/>
      </c>
      <c r="D107" t="str">
        <f>IF(ISERROR(VLOOKUP(B107,#REF!,3,0)),"",VLOOKUP(B107,#REF!,3,0))</f>
        <v/>
      </c>
      <c r="E107" s="14" t="str">
        <f>IF(ISERROR(VLOOKUP($B107,#REF!,5,0)),"",VLOOKUP($B107,#REF!,5,0))</f>
        <v/>
      </c>
      <c r="F107" s="17"/>
    </row>
    <row r="108" spans="2:6" ht="24.95" customHeight="1" x14ac:dyDescent="0.25">
      <c r="B108" s="17"/>
      <c r="C108" t="str">
        <f>IF(ISERROR(VLOOKUP(B108,#REF!,2,0)),"",VLOOKUP(B108,#REF!,2,0))</f>
        <v/>
      </c>
      <c r="D108" t="str">
        <f>IF(ISERROR(VLOOKUP(B108,#REF!,3,0)),"",VLOOKUP(B108,#REF!,3,0))</f>
        <v/>
      </c>
      <c r="E108" s="14" t="str">
        <f>IF(ISERROR(VLOOKUP($B108,#REF!,5,0)),"",VLOOKUP($B108,#REF!,5,0))</f>
        <v/>
      </c>
      <c r="F108" s="17"/>
    </row>
    <row r="109" spans="2:6" ht="24.95" customHeight="1" x14ac:dyDescent="0.25">
      <c r="B109" s="17"/>
      <c r="C109" t="str">
        <f>IF(ISERROR(VLOOKUP(B109,#REF!,2,0)),"",VLOOKUP(B109,#REF!,2,0))</f>
        <v/>
      </c>
      <c r="D109" t="str">
        <f>IF(ISERROR(VLOOKUP(B109,#REF!,3,0)),"",VLOOKUP(B109,#REF!,3,0))</f>
        <v/>
      </c>
      <c r="E109" s="14" t="str">
        <f>IF(ISERROR(VLOOKUP($B109,#REF!,5,0)),"",VLOOKUP($B109,#REF!,5,0))</f>
        <v/>
      </c>
      <c r="F109" s="17"/>
    </row>
    <row r="110" spans="2:6" ht="24.95" customHeight="1" x14ac:dyDescent="0.25">
      <c r="B110" s="17"/>
      <c r="C110" t="str">
        <f>IF(ISERROR(VLOOKUP(B110,#REF!,2,0)),"",VLOOKUP(B110,#REF!,2,0))</f>
        <v/>
      </c>
      <c r="D110" t="str">
        <f>IF(ISERROR(VLOOKUP(B110,#REF!,3,0)),"",VLOOKUP(B110,#REF!,3,0))</f>
        <v/>
      </c>
      <c r="E110" s="14" t="str">
        <f>IF(ISERROR(VLOOKUP($B110,#REF!,5,0)),"",VLOOKUP($B110,#REF!,5,0))</f>
        <v/>
      </c>
      <c r="F110" s="17"/>
    </row>
    <row r="111" spans="2:6" ht="24.95" customHeight="1" x14ac:dyDescent="0.25">
      <c r="B111" s="17"/>
      <c r="C111" t="str">
        <f>IF(ISERROR(VLOOKUP(B111,#REF!,2,0)),"",VLOOKUP(B111,#REF!,2,0))</f>
        <v/>
      </c>
      <c r="D111" t="str">
        <f>IF(ISERROR(VLOOKUP(B111,#REF!,3,0)),"",VLOOKUP(B111,#REF!,3,0))</f>
        <v/>
      </c>
      <c r="E111" s="14" t="str">
        <f>IF(ISERROR(VLOOKUP($B111,#REF!,5,0)),"",VLOOKUP($B111,#REF!,5,0))</f>
        <v/>
      </c>
      <c r="F111" s="17"/>
    </row>
    <row r="112" spans="2:6" ht="24.95" customHeight="1" x14ac:dyDescent="0.25">
      <c r="B112" s="17"/>
      <c r="C112" t="str">
        <f>IF(ISERROR(VLOOKUP(B112,#REF!,2,0)),"",VLOOKUP(B112,#REF!,2,0))</f>
        <v/>
      </c>
      <c r="D112" t="str">
        <f>IF(ISERROR(VLOOKUP(B112,#REF!,3,0)),"",VLOOKUP(B112,#REF!,3,0))</f>
        <v/>
      </c>
      <c r="E112" s="14" t="str">
        <f>IF(ISERROR(VLOOKUP($B112,#REF!,5,0)),"",VLOOKUP($B112,#REF!,5,0))</f>
        <v/>
      </c>
      <c r="F112" s="17"/>
    </row>
    <row r="113" spans="2:6" ht="24.95" customHeight="1" x14ac:dyDescent="0.25">
      <c r="B113" s="17"/>
      <c r="C113" t="str">
        <f>IF(ISERROR(VLOOKUP(B113,#REF!,2,0)),"",VLOOKUP(B113,#REF!,2,0))</f>
        <v/>
      </c>
      <c r="D113" t="str">
        <f>IF(ISERROR(VLOOKUP(B113,#REF!,3,0)),"",VLOOKUP(B113,#REF!,3,0))</f>
        <v/>
      </c>
      <c r="E113" s="14" t="str">
        <f>IF(ISERROR(VLOOKUP($B113,#REF!,5,0)),"",VLOOKUP($B113,#REF!,5,0))</f>
        <v/>
      </c>
      <c r="F113" s="17"/>
    </row>
    <row r="114" spans="2:6" ht="24.95" customHeight="1" x14ac:dyDescent="0.25">
      <c r="B114" s="17"/>
      <c r="C114" t="str">
        <f>IF(ISERROR(VLOOKUP(B114,#REF!,2,0)),"",VLOOKUP(B114,#REF!,2,0))</f>
        <v/>
      </c>
      <c r="D114" t="str">
        <f>IF(ISERROR(VLOOKUP(B114,#REF!,3,0)),"",VLOOKUP(B114,#REF!,3,0))</f>
        <v/>
      </c>
      <c r="E114" s="14" t="str">
        <f>IF(ISERROR(VLOOKUP($B114,#REF!,5,0)),"",VLOOKUP($B114,#REF!,5,0))</f>
        <v/>
      </c>
      <c r="F114" s="17"/>
    </row>
    <row r="115" spans="2:6" ht="24.95" customHeight="1" x14ac:dyDescent="0.25">
      <c r="B115" s="17"/>
      <c r="C115" t="str">
        <f>IF(ISERROR(VLOOKUP(B115,#REF!,2,0)),"",VLOOKUP(B115,#REF!,2,0))</f>
        <v/>
      </c>
      <c r="D115" t="str">
        <f>IF(ISERROR(VLOOKUP(B115,#REF!,3,0)),"",VLOOKUP(B115,#REF!,3,0))</f>
        <v/>
      </c>
      <c r="E115" s="14" t="str">
        <f>IF(ISERROR(VLOOKUP($B115,#REF!,5,0)),"",VLOOKUP($B115,#REF!,5,0))</f>
        <v/>
      </c>
      <c r="F115" s="17"/>
    </row>
    <row r="116" spans="2:6" ht="24.95" customHeight="1" x14ac:dyDescent="0.25">
      <c r="B116" s="17"/>
      <c r="C116" t="str">
        <f>IF(ISERROR(VLOOKUP(B116,#REF!,2,0)),"",VLOOKUP(B116,#REF!,2,0))</f>
        <v/>
      </c>
      <c r="D116" t="str">
        <f>IF(ISERROR(VLOOKUP(B116,#REF!,3,0)),"",VLOOKUP(B116,#REF!,3,0))</f>
        <v/>
      </c>
      <c r="E116" s="14" t="str">
        <f>IF(ISERROR(VLOOKUP($B116,#REF!,5,0)),"",VLOOKUP($B116,#REF!,5,0))</f>
        <v/>
      </c>
      <c r="F116" s="17"/>
    </row>
    <row r="117" spans="2:6" ht="24.95" customHeight="1" x14ac:dyDescent="0.25">
      <c r="B117" s="17"/>
      <c r="C117" t="str">
        <f>IF(ISERROR(VLOOKUP(B117,#REF!,2,0)),"",VLOOKUP(B117,#REF!,2,0))</f>
        <v/>
      </c>
      <c r="D117" t="str">
        <f>IF(ISERROR(VLOOKUP(B117,#REF!,3,0)),"",VLOOKUP(B117,#REF!,3,0))</f>
        <v/>
      </c>
      <c r="E117" s="14" t="str">
        <f>IF(ISERROR(VLOOKUP($B117,#REF!,5,0)),"",VLOOKUP($B117,#REF!,5,0))</f>
        <v/>
      </c>
      <c r="F117" s="17"/>
    </row>
    <row r="118" spans="2:6" ht="24.95" customHeight="1" x14ac:dyDescent="0.25">
      <c r="B118" s="17"/>
      <c r="C118" t="str">
        <f>IF(ISERROR(VLOOKUP(B118,#REF!,2,0)),"",VLOOKUP(B118,#REF!,2,0))</f>
        <v/>
      </c>
      <c r="D118" t="str">
        <f>IF(ISERROR(VLOOKUP(B118,#REF!,3,0)),"",VLOOKUP(B118,#REF!,3,0))</f>
        <v/>
      </c>
      <c r="E118" s="14" t="str">
        <f>IF(ISERROR(VLOOKUP($B118,#REF!,5,0)),"",VLOOKUP($B118,#REF!,5,0))</f>
        <v/>
      </c>
      <c r="F118" s="17"/>
    </row>
    <row r="119" spans="2:6" ht="24.95" customHeight="1" x14ac:dyDescent="0.25">
      <c r="B119" s="17"/>
      <c r="C119" t="str">
        <f>IF(ISERROR(VLOOKUP(B119,#REF!,2,0)),"",VLOOKUP(B119,#REF!,2,0))</f>
        <v/>
      </c>
      <c r="D119" t="str">
        <f>IF(ISERROR(VLOOKUP(B119,#REF!,3,0)),"",VLOOKUP(B119,#REF!,3,0))</f>
        <v/>
      </c>
      <c r="E119" s="14" t="str">
        <f>IF(ISERROR(VLOOKUP($B119,#REF!,5,0)),"",VLOOKUP($B119,#REF!,5,0))</f>
        <v/>
      </c>
      <c r="F119" s="17"/>
    </row>
    <row r="120" spans="2:6" ht="24.95" customHeight="1" x14ac:dyDescent="0.25">
      <c r="B120" s="17"/>
      <c r="C120" t="str">
        <f>IF(ISERROR(VLOOKUP(B120,#REF!,2,0)),"",VLOOKUP(B120,#REF!,2,0))</f>
        <v/>
      </c>
      <c r="D120" t="str">
        <f>IF(ISERROR(VLOOKUP(B120,#REF!,3,0)),"",VLOOKUP(B120,#REF!,3,0))</f>
        <v/>
      </c>
      <c r="E120" s="14" t="str">
        <f>IF(ISERROR(VLOOKUP($B120,#REF!,5,0)),"",VLOOKUP($B120,#REF!,5,0))</f>
        <v/>
      </c>
      <c r="F120" s="17"/>
    </row>
    <row r="121" spans="2:6" ht="24.95" customHeight="1" x14ac:dyDescent="0.25">
      <c r="B121" s="17"/>
      <c r="C121" t="str">
        <f>IF(ISERROR(VLOOKUP(B121,#REF!,2,0)),"",VLOOKUP(B121,#REF!,2,0))</f>
        <v/>
      </c>
      <c r="D121" t="str">
        <f>IF(ISERROR(VLOOKUP(B121,#REF!,3,0)),"",VLOOKUP(B121,#REF!,3,0))</f>
        <v/>
      </c>
      <c r="E121" s="14" t="str">
        <f>IF(ISERROR(VLOOKUP($B121,#REF!,5,0)),"",VLOOKUP($B121,#REF!,5,0))</f>
        <v/>
      </c>
      <c r="F121" s="17"/>
    </row>
    <row r="122" spans="2:6" ht="24.95" customHeight="1" x14ac:dyDescent="0.25">
      <c r="B122" s="17"/>
      <c r="C122" t="str">
        <f>IF(ISERROR(VLOOKUP(B122,#REF!,2,0)),"",VLOOKUP(B122,#REF!,2,0))</f>
        <v/>
      </c>
      <c r="D122" t="str">
        <f>IF(ISERROR(VLOOKUP(B122,#REF!,3,0)),"",VLOOKUP(B122,#REF!,3,0))</f>
        <v/>
      </c>
      <c r="E122" s="14" t="str">
        <f>IF(ISERROR(VLOOKUP($B122,#REF!,5,0)),"",VLOOKUP($B122,#REF!,5,0))</f>
        <v/>
      </c>
      <c r="F122" s="17"/>
    </row>
    <row r="123" spans="2:6" ht="24.95" customHeight="1" x14ac:dyDescent="0.25">
      <c r="B123" s="17"/>
      <c r="C123" t="str">
        <f>IF(ISERROR(VLOOKUP(B123,#REF!,2,0)),"",VLOOKUP(B123,#REF!,2,0))</f>
        <v/>
      </c>
      <c r="D123" t="str">
        <f>IF(ISERROR(VLOOKUP(B123,#REF!,3,0)),"",VLOOKUP(B123,#REF!,3,0))</f>
        <v/>
      </c>
      <c r="E123" s="14" t="str">
        <f>IF(ISERROR(VLOOKUP($B123,#REF!,5,0)),"",VLOOKUP($B123,#REF!,5,0))</f>
        <v/>
      </c>
      <c r="F123" s="17"/>
    </row>
    <row r="124" spans="2:6" ht="24.95" customHeight="1" x14ac:dyDescent="0.25">
      <c r="B124" s="17"/>
      <c r="C124" t="str">
        <f>IF(ISERROR(VLOOKUP(B124,#REF!,2,0)),"",VLOOKUP(B124,#REF!,2,0))</f>
        <v/>
      </c>
      <c r="D124" t="str">
        <f>IF(ISERROR(VLOOKUP(B124,#REF!,3,0)),"",VLOOKUP(B124,#REF!,3,0))</f>
        <v/>
      </c>
      <c r="E124" s="14" t="str">
        <f>IF(ISERROR(VLOOKUP($B124,#REF!,5,0)),"",VLOOKUP($B124,#REF!,5,0))</f>
        <v/>
      </c>
      <c r="F124" s="17"/>
    </row>
    <row r="125" spans="2:6" ht="24.95" customHeight="1" x14ac:dyDescent="0.25">
      <c r="B125" s="17"/>
      <c r="C125" t="str">
        <f>IF(ISERROR(VLOOKUP(B125,#REF!,2,0)),"",VLOOKUP(B125,#REF!,2,0))</f>
        <v/>
      </c>
      <c r="D125" t="str">
        <f>IF(ISERROR(VLOOKUP(B125,#REF!,3,0)),"",VLOOKUP(B125,#REF!,3,0))</f>
        <v/>
      </c>
      <c r="E125" s="14" t="str">
        <f>IF(ISERROR(VLOOKUP($B125,#REF!,5,0)),"",VLOOKUP($B125,#REF!,5,0))</f>
        <v/>
      </c>
      <c r="F125" s="17"/>
    </row>
    <row r="126" spans="2:6" ht="24.95" customHeight="1" x14ac:dyDescent="0.25">
      <c r="B126" s="17"/>
      <c r="C126" t="str">
        <f>IF(ISERROR(VLOOKUP(B126,#REF!,2,0)),"",VLOOKUP(B126,#REF!,2,0))</f>
        <v/>
      </c>
      <c r="D126" t="str">
        <f>IF(ISERROR(VLOOKUP(B126,#REF!,3,0)),"",VLOOKUP(B126,#REF!,3,0))</f>
        <v/>
      </c>
      <c r="E126" s="14" t="str">
        <f>IF(ISERROR(VLOOKUP($B126,#REF!,5,0)),"",VLOOKUP($B126,#REF!,5,0))</f>
        <v/>
      </c>
      <c r="F126" s="17"/>
    </row>
    <row r="127" spans="2:6" ht="24.95" customHeight="1" x14ac:dyDescent="0.25">
      <c r="B127" s="17"/>
      <c r="C127" t="str">
        <f>IF(ISERROR(VLOOKUP(B127,#REF!,2,0)),"",VLOOKUP(B127,#REF!,2,0))</f>
        <v/>
      </c>
      <c r="D127" t="str">
        <f>IF(ISERROR(VLOOKUP(B127,#REF!,3,0)),"",VLOOKUP(B127,#REF!,3,0))</f>
        <v/>
      </c>
      <c r="E127" s="14" t="str">
        <f>IF(ISERROR(VLOOKUP($B127,#REF!,5,0)),"",VLOOKUP($B127,#REF!,5,0))</f>
        <v/>
      </c>
      <c r="F127" s="17"/>
    </row>
    <row r="128" spans="2:6" ht="24.95" customHeight="1" x14ac:dyDescent="0.25">
      <c r="B128" s="17"/>
      <c r="C128" t="str">
        <f>IF(ISERROR(VLOOKUP(B128,#REF!,2,0)),"",VLOOKUP(B128,#REF!,2,0))</f>
        <v/>
      </c>
      <c r="D128" t="str">
        <f>IF(ISERROR(VLOOKUP(B128,#REF!,3,0)),"",VLOOKUP(B128,#REF!,3,0))</f>
        <v/>
      </c>
      <c r="E128" s="14" t="str">
        <f>IF(ISERROR(VLOOKUP($B128,#REF!,5,0)),"",VLOOKUP($B128,#REF!,5,0))</f>
        <v/>
      </c>
      <c r="F128" s="17"/>
    </row>
    <row r="129" spans="2:6" ht="24.95" customHeight="1" x14ac:dyDescent="0.25">
      <c r="B129" s="17"/>
      <c r="C129" t="str">
        <f>IF(ISERROR(VLOOKUP(B129,#REF!,2,0)),"",VLOOKUP(B129,#REF!,2,0))</f>
        <v/>
      </c>
      <c r="D129" t="str">
        <f>IF(ISERROR(VLOOKUP(B129,#REF!,3,0)),"",VLOOKUP(B129,#REF!,3,0))</f>
        <v/>
      </c>
      <c r="E129" s="14" t="str">
        <f>IF(ISERROR(VLOOKUP($B129,#REF!,5,0)),"",VLOOKUP($B129,#REF!,5,0))</f>
        <v/>
      </c>
      <c r="F129" s="17"/>
    </row>
    <row r="130" spans="2:6" ht="24.95" customHeight="1" x14ac:dyDescent="0.25">
      <c r="B130" s="17"/>
      <c r="C130" t="str">
        <f>IF(ISERROR(VLOOKUP(B130,#REF!,2,0)),"",VLOOKUP(B130,#REF!,2,0))</f>
        <v/>
      </c>
      <c r="D130" t="str">
        <f>IF(ISERROR(VLOOKUP(B130,#REF!,3,0)),"",VLOOKUP(B130,#REF!,3,0))</f>
        <v/>
      </c>
      <c r="E130" s="14" t="str">
        <f>IF(ISERROR(VLOOKUP($B130,#REF!,5,0)),"",VLOOKUP($B130,#REF!,5,0))</f>
        <v/>
      </c>
      <c r="F130" s="17"/>
    </row>
    <row r="131" spans="2:6" ht="24.95" customHeight="1" x14ac:dyDescent="0.25">
      <c r="B131" s="17"/>
      <c r="C131" t="str">
        <f>IF(ISERROR(VLOOKUP(B131,#REF!,2,0)),"",VLOOKUP(B131,#REF!,2,0))</f>
        <v/>
      </c>
      <c r="D131" t="str">
        <f>IF(ISERROR(VLOOKUP(B131,#REF!,3,0)),"",VLOOKUP(B131,#REF!,3,0))</f>
        <v/>
      </c>
      <c r="E131" s="14" t="str">
        <f>IF(ISERROR(VLOOKUP($B131,#REF!,5,0)),"",VLOOKUP($B131,#REF!,5,0))</f>
        <v/>
      </c>
      <c r="F131" s="17"/>
    </row>
    <row r="132" spans="2:6" ht="24.95" customHeight="1" x14ac:dyDescent="0.25">
      <c r="B132" s="17"/>
      <c r="C132" t="str">
        <f>IF(ISERROR(VLOOKUP(B132,#REF!,2,0)),"",VLOOKUP(B132,#REF!,2,0))</f>
        <v/>
      </c>
      <c r="D132" t="str">
        <f>IF(ISERROR(VLOOKUP(B132,#REF!,3,0)),"",VLOOKUP(B132,#REF!,3,0))</f>
        <v/>
      </c>
      <c r="E132" s="14" t="str">
        <f>IF(ISERROR(VLOOKUP($B132,#REF!,5,0)),"",VLOOKUP($B132,#REF!,5,0))</f>
        <v/>
      </c>
      <c r="F132" s="17"/>
    </row>
    <row r="133" spans="2:6" ht="24.95" customHeight="1" x14ac:dyDescent="0.25">
      <c r="B133" s="17"/>
      <c r="C133" t="str">
        <f>IF(ISERROR(VLOOKUP(B133,#REF!,2,0)),"",VLOOKUP(B133,#REF!,2,0))</f>
        <v/>
      </c>
      <c r="D133" t="str">
        <f>IF(ISERROR(VLOOKUP(B133,#REF!,3,0)),"",VLOOKUP(B133,#REF!,3,0))</f>
        <v/>
      </c>
      <c r="E133" s="14" t="str">
        <f>IF(ISERROR(VLOOKUP($B133,#REF!,5,0)),"",VLOOKUP($B133,#REF!,5,0))</f>
        <v/>
      </c>
      <c r="F133" s="17"/>
    </row>
    <row r="134" spans="2:6" ht="24.95" customHeight="1" x14ac:dyDescent="0.25">
      <c r="B134" s="17"/>
      <c r="C134" t="str">
        <f>IF(ISERROR(VLOOKUP(B134,#REF!,2,0)),"",VLOOKUP(B134,#REF!,2,0))</f>
        <v/>
      </c>
      <c r="D134" t="str">
        <f>IF(ISERROR(VLOOKUP(B134,#REF!,3,0)),"",VLOOKUP(B134,#REF!,3,0))</f>
        <v/>
      </c>
      <c r="E134" s="14" t="str">
        <f>IF(ISERROR(VLOOKUP($B134,#REF!,5,0)),"",VLOOKUP($B134,#REF!,5,0))</f>
        <v/>
      </c>
      <c r="F134" s="17"/>
    </row>
    <row r="135" spans="2:6" ht="24.95" customHeight="1" x14ac:dyDescent="0.25">
      <c r="B135" s="17"/>
      <c r="C135" t="str">
        <f>IF(ISERROR(VLOOKUP(B135,#REF!,2,0)),"",VLOOKUP(B135,#REF!,2,0))</f>
        <v/>
      </c>
      <c r="D135" t="str">
        <f>IF(ISERROR(VLOOKUP(B135,#REF!,3,0)),"",VLOOKUP(B135,#REF!,3,0))</f>
        <v/>
      </c>
      <c r="E135" s="14" t="str">
        <f>IF(ISERROR(VLOOKUP($B135,#REF!,5,0)),"",VLOOKUP($B135,#REF!,5,0))</f>
        <v/>
      </c>
      <c r="F135" s="17"/>
    </row>
    <row r="136" spans="2:6" ht="24.95" customHeight="1" x14ac:dyDescent="0.25">
      <c r="B136" s="17"/>
      <c r="C136" t="str">
        <f>IF(ISERROR(VLOOKUP(B136,#REF!,2,0)),"",VLOOKUP(B136,#REF!,2,0))</f>
        <v/>
      </c>
      <c r="D136" t="str">
        <f>IF(ISERROR(VLOOKUP(B136,#REF!,3,0)),"",VLOOKUP(B136,#REF!,3,0))</f>
        <v/>
      </c>
      <c r="E136" s="14" t="str">
        <f>IF(ISERROR(VLOOKUP($B136,#REF!,5,0)),"",VLOOKUP($B136,#REF!,5,0))</f>
        <v/>
      </c>
      <c r="F136" s="17"/>
    </row>
    <row r="137" spans="2:6" ht="24.95" customHeight="1" x14ac:dyDescent="0.25">
      <c r="B137" s="17"/>
      <c r="C137" t="str">
        <f>IF(ISERROR(VLOOKUP(B137,#REF!,2,0)),"",VLOOKUP(B137,#REF!,2,0))</f>
        <v/>
      </c>
      <c r="D137" t="str">
        <f>IF(ISERROR(VLOOKUP(B137,#REF!,3,0)),"",VLOOKUP(B137,#REF!,3,0))</f>
        <v/>
      </c>
      <c r="E137" s="14" t="str">
        <f>IF(ISERROR(VLOOKUP($B137,#REF!,5,0)),"",VLOOKUP($B137,#REF!,5,0))</f>
        <v/>
      </c>
      <c r="F137" s="17"/>
    </row>
    <row r="138" spans="2:6" ht="24.95" customHeight="1" x14ac:dyDescent="0.25">
      <c r="B138" s="17"/>
      <c r="C138" t="str">
        <f>IF(ISERROR(VLOOKUP(B138,#REF!,2,0)),"",VLOOKUP(B138,#REF!,2,0))</f>
        <v/>
      </c>
      <c r="D138" t="str">
        <f>IF(ISERROR(VLOOKUP(B138,#REF!,3,0)),"",VLOOKUP(B138,#REF!,3,0))</f>
        <v/>
      </c>
      <c r="E138" s="14" t="str">
        <f>IF(ISERROR(VLOOKUP($B138,#REF!,5,0)),"",VLOOKUP($B138,#REF!,5,0))</f>
        <v/>
      </c>
      <c r="F138" s="17"/>
    </row>
    <row r="139" spans="2:6" ht="24.95" customHeight="1" x14ac:dyDescent="0.25">
      <c r="B139" s="17"/>
      <c r="C139" t="str">
        <f>IF(ISERROR(VLOOKUP(B139,#REF!,2,0)),"",VLOOKUP(B139,#REF!,2,0))</f>
        <v/>
      </c>
      <c r="D139" t="str">
        <f>IF(ISERROR(VLOOKUP(B139,#REF!,3,0)),"",VLOOKUP(B139,#REF!,3,0))</f>
        <v/>
      </c>
      <c r="E139" s="14" t="str">
        <f>IF(ISERROR(VLOOKUP($B139,#REF!,5,0)),"",VLOOKUP($B139,#REF!,5,0))</f>
        <v/>
      </c>
      <c r="F139" s="17"/>
    </row>
    <row r="140" spans="2:6" ht="24.95" customHeight="1" x14ac:dyDescent="0.25">
      <c r="B140" s="17"/>
      <c r="C140" t="str">
        <f>IF(ISERROR(VLOOKUP(B140,#REF!,2,0)),"",VLOOKUP(B140,#REF!,2,0))</f>
        <v/>
      </c>
      <c r="D140" t="str">
        <f>IF(ISERROR(VLOOKUP(B140,#REF!,3,0)),"",VLOOKUP(B140,#REF!,3,0))</f>
        <v/>
      </c>
      <c r="E140" s="14" t="str">
        <f>IF(ISERROR(VLOOKUP($B140,#REF!,5,0)),"",VLOOKUP($B140,#REF!,5,0))</f>
        <v/>
      </c>
      <c r="F140" s="17"/>
    </row>
    <row r="141" spans="2:6" ht="24.95" customHeight="1" x14ac:dyDescent="0.25">
      <c r="B141" s="17"/>
      <c r="C141" t="str">
        <f>IF(ISERROR(VLOOKUP(B141,#REF!,2,0)),"",VLOOKUP(B141,#REF!,2,0))</f>
        <v/>
      </c>
      <c r="D141" t="str">
        <f>IF(ISERROR(VLOOKUP(B141,#REF!,3,0)),"",VLOOKUP(B141,#REF!,3,0))</f>
        <v/>
      </c>
      <c r="E141" s="14" t="str">
        <f>IF(ISERROR(VLOOKUP($B141,#REF!,5,0)),"",VLOOKUP($B141,#REF!,5,0))</f>
        <v/>
      </c>
      <c r="F141" s="17"/>
    </row>
    <row r="142" spans="2:6" ht="24.95" customHeight="1" x14ac:dyDescent="0.25">
      <c r="B142" s="17"/>
      <c r="C142" t="str">
        <f>IF(ISERROR(VLOOKUP(B142,#REF!,2,0)),"",VLOOKUP(B142,#REF!,2,0))</f>
        <v/>
      </c>
      <c r="D142" t="str">
        <f>IF(ISERROR(VLOOKUP(B142,#REF!,3,0)),"",VLOOKUP(B142,#REF!,3,0))</f>
        <v/>
      </c>
      <c r="E142" s="14" t="str">
        <f>IF(ISERROR(VLOOKUP($B142,#REF!,5,0)),"",VLOOKUP($B142,#REF!,5,0))</f>
        <v/>
      </c>
      <c r="F142" s="17"/>
    </row>
    <row r="143" spans="2:6" ht="24.95" customHeight="1" x14ac:dyDescent="0.25">
      <c r="B143" s="17"/>
      <c r="C143" t="str">
        <f>IF(ISERROR(VLOOKUP(B143,#REF!,2,0)),"",VLOOKUP(B143,#REF!,2,0))</f>
        <v/>
      </c>
      <c r="D143" t="str">
        <f>IF(ISERROR(VLOOKUP(B143,#REF!,3,0)),"",VLOOKUP(B143,#REF!,3,0))</f>
        <v/>
      </c>
      <c r="E143" s="14" t="str">
        <f>IF(ISERROR(VLOOKUP($B143,#REF!,5,0)),"",VLOOKUP($B143,#REF!,5,0))</f>
        <v/>
      </c>
      <c r="F143" s="17"/>
    </row>
    <row r="144" spans="2:6" ht="24.95" customHeight="1" x14ac:dyDescent="0.25">
      <c r="B144" s="17"/>
      <c r="C144" t="str">
        <f>IF(ISERROR(VLOOKUP(B144,#REF!,2,0)),"",VLOOKUP(B144,#REF!,2,0))</f>
        <v/>
      </c>
      <c r="D144" t="str">
        <f>IF(ISERROR(VLOOKUP(B144,#REF!,3,0)),"",VLOOKUP(B144,#REF!,3,0))</f>
        <v/>
      </c>
      <c r="E144" s="14" t="str">
        <f>IF(ISERROR(VLOOKUP($B144,#REF!,5,0)),"",VLOOKUP($B144,#REF!,5,0))</f>
        <v/>
      </c>
      <c r="F144" s="17"/>
    </row>
    <row r="145" spans="2:6" ht="24.95" customHeight="1" x14ac:dyDescent="0.25">
      <c r="B145" s="17"/>
      <c r="C145" t="str">
        <f>IF(ISERROR(VLOOKUP(B145,#REF!,2,0)),"",VLOOKUP(B145,#REF!,2,0))</f>
        <v/>
      </c>
      <c r="D145" t="str">
        <f>IF(ISERROR(VLOOKUP(B145,#REF!,3,0)),"",VLOOKUP(B145,#REF!,3,0))</f>
        <v/>
      </c>
      <c r="E145" s="14" t="str">
        <f>IF(ISERROR(VLOOKUP($B145,#REF!,5,0)),"",VLOOKUP($B145,#REF!,5,0))</f>
        <v/>
      </c>
      <c r="F145" s="17"/>
    </row>
    <row r="146" spans="2:6" ht="24.95" customHeight="1" x14ac:dyDescent="0.25">
      <c r="B146" s="17"/>
      <c r="C146" t="str">
        <f>IF(ISERROR(VLOOKUP(B146,#REF!,2,0)),"",VLOOKUP(B146,#REF!,2,0))</f>
        <v/>
      </c>
      <c r="D146" t="str">
        <f>IF(ISERROR(VLOOKUP(B146,#REF!,3,0)),"",VLOOKUP(B146,#REF!,3,0))</f>
        <v/>
      </c>
      <c r="E146" s="14" t="str">
        <f>IF(ISERROR(VLOOKUP($B146,#REF!,5,0)),"",VLOOKUP($B146,#REF!,5,0))</f>
        <v/>
      </c>
      <c r="F146" s="17"/>
    </row>
    <row r="147" spans="2:6" ht="24.95" customHeight="1" x14ac:dyDescent="0.25">
      <c r="B147" s="17"/>
      <c r="C147" t="str">
        <f>IF(ISERROR(VLOOKUP(B147,#REF!,2,0)),"",VLOOKUP(B147,#REF!,2,0))</f>
        <v/>
      </c>
      <c r="D147" t="str">
        <f>IF(ISERROR(VLOOKUP(B147,#REF!,3,0)),"",VLOOKUP(B147,#REF!,3,0))</f>
        <v/>
      </c>
      <c r="E147" s="14" t="str">
        <f>IF(ISERROR(VLOOKUP($B147,#REF!,5,0)),"",VLOOKUP($B147,#REF!,5,0))</f>
        <v/>
      </c>
      <c r="F147" s="17"/>
    </row>
    <row r="148" spans="2:6" ht="24.95" customHeight="1" x14ac:dyDescent="0.25">
      <c r="B148" s="17"/>
      <c r="C148" t="str">
        <f>IF(ISERROR(VLOOKUP(B148,#REF!,2,0)),"",VLOOKUP(B148,#REF!,2,0))</f>
        <v/>
      </c>
      <c r="D148" t="str">
        <f>IF(ISERROR(VLOOKUP(B148,#REF!,3,0)),"",VLOOKUP(B148,#REF!,3,0))</f>
        <v/>
      </c>
      <c r="E148" s="14" t="str">
        <f>IF(ISERROR(VLOOKUP($B148,#REF!,5,0)),"",VLOOKUP($B148,#REF!,5,0))</f>
        <v/>
      </c>
      <c r="F148" s="17"/>
    </row>
    <row r="149" spans="2:6" ht="24.95" customHeight="1" x14ac:dyDescent="0.25">
      <c r="B149" s="17"/>
      <c r="C149" t="str">
        <f>IF(ISERROR(VLOOKUP(B149,#REF!,2,0)),"",VLOOKUP(B149,#REF!,2,0))</f>
        <v/>
      </c>
      <c r="D149" t="str">
        <f>IF(ISERROR(VLOOKUP(B149,#REF!,3,0)),"",VLOOKUP(B149,#REF!,3,0))</f>
        <v/>
      </c>
      <c r="E149" s="14" t="str">
        <f>IF(ISERROR(VLOOKUP($B149,#REF!,5,0)),"",VLOOKUP($B149,#REF!,5,0))</f>
        <v/>
      </c>
      <c r="F149" s="17"/>
    </row>
    <row r="150" spans="2:6" ht="24.95" customHeight="1" x14ac:dyDescent="0.25">
      <c r="B150" s="17"/>
      <c r="C150" t="str">
        <f>IF(ISERROR(VLOOKUP(B150,#REF!,2,0)),"",VLOOKUP(B150,#REF!,2,0))</f>
        <v/>
      </c>
      <c r="D150" t="str">
        <f>IF(ISERROR(VLOOKUP(B150,#REF!,3,0)),"",VLOOKUP(B150,#REF!,3,0))</f>
        <v/>
      </c>
      <c r="E150" s="14" t="str">
        <f>IF(ISERROR(VLOOKUP($B150,#REF!,5,0)),"",VLOOKUP($B150,#REF!,5,0))</f>
        <v/>
      </c>
      <c r="F150" s="17"/>
    </row>
    <row r="151" spans="2:6" ht="24.95" customHeight="1" x14ac:dyDescent="0.25">
      <c r="B151" s="17"/>
      <c r="C151" t="str">
        <f>IF(ISERROR(VLOOKUP(B151,#REF!,2,0)),"",VLOOKUP(B151,#REF!,2,0))</f>
        <v/>
      </c>
      <c r="D151" t="str">
        <f>IF(ISERROR(VLOOKUP(B151,#REF!,3,0)),"",VLOOKUP(B151,#REF!,3,0))</f>
        <v/>
      </c>
      <c r="E151" s="14" t="str">
        <f>IF(ISERROR(VLOOKUP($B151,#REF!,5,0)),"",VLOOKUP($B151,#REF!,5,0))</f>
        <v/>
      </c>
      <c r="F151" s="17"/>
    </row>
    <row r="152" spans="2:6" ht="24.95" customHeight="1" x14ac:dyDescent="0.25">
      <c r="B152" s="17"/>
      <c r="C152" t="str">
        <f>IF(ISERROR(VLOOKUP(B152,#REF!,2,0)),"",VLOOKUP(B152,#REF!,2,0))</f>
        <v/>
      </c>
      <c r="D152" t="str">
        <f>IF(ISERROR(VLOOKUP(B152,#REF!,3,0)),"",VLOOKUP(B152,#REF!,3,0))</f>
        <v/>
      </c>
      <c r="E152" s="14" t="str">
        <f>IF(ISERROR(VLOOKUP($B152,#REF!,5,0)),"",VLOOKUP($B152,#REF!,5,0))</f>
        <v/>
      </c>
      <c r="F152" s="17"/>
    </row>
    <row r="153" spans="2:6" ht="24.95" customHeight="1" x14ac:dyDescent="0.25">
      <c r="B153" s="17"/>
      <c r="C153" t="str">
        <f>IF(ISERROR(VLOOKUP(B153,#REF!,2,0)),"",VLOOKUP(B153,#REF!,2,0))</f>
        <v/>
      </c>
      <c r="D153" t="str">
        <f>IF(ISERROR(VLOOKUP(B153,#REF!,3,0)),"",VLOOKUP(B153,#REF!,3,0))</f>
        <v/>
      </c>
      <c r="E153" s="14" t="str">
        <f>IF(ISERROR(VLOOKUP($B153,#REF!,5,0)),"",VLOOKUP($B153,#REF!,5,0))</f>
        <v/>
      </c>
      <c r="F153" s="17"/>
    </row>
    <row r="154" spans="2:6" ht="24.95" customHeight="1" x14ac:dyDescent="0.25">
      <c r="B154" s="17"/>
      <c r="C154" t="str">
        <f>IF(ISERROR(VLOOKUP(B154,#REF!,2,0)),"",VLOOKUP(B154,#REF!,2,0))</f>
        <v/>
      </c>
      <c r="D154" t="str">
        <f>IF(ISERROR(VLOOKUP(B154,#REF!,3,0)),"",VLOOKUP(B154,#REF!,3,0))</f>
        <v/>
      </c>
      <c r="E154" s="14" t="str">
        <f>IF(ISERROR(VLOOKUP($B154,#REF!,5,0)),"",VLOOKUP($B154,#REF!,5,0))</f>
        <v/>
      </c>
      <c r="F154" s="17"/>
    </row>
    <row r="155" spans="2:6" ht="24.95" customHeight="1" x14ac:dyDescent="0.25">
      <c r="B155" s="17"/>
      <c r="C155" t="str">
        <f>IF(ISERROR(VLOOKUP(B155,#REF!,2,0)),"",VLOOKUP(B155,#REF!,2,0))</f>
        <v/>
      </c>
      <c r="D155" t="str">
        <f>IF(ISERROR(VLOOKUP(B155,#REF!,3,0)),"",VLOOKUP(B155,#REF!,3,0))</f>
        <v/>
      </c>
      <c r="E155" s="14" t="str">
        <f>IF(ISERROR(VLOOKUP($B155,#REF!,5,0)),"",VLOOKUP($B155,#REF!,5,0))</f>
        <v/>
      </c>
      <c r="F155" s="17"/>
    </row>
    <row r="156" spans="2:6" ht="24.95" customHeight="1" x14ac:dyDescent="0.25">
      <c r="B156" s="17"/>
      <c r="C156" t="str">
        <f>IF(ISERROR(VLOOKUP(B156,#REF!,2,0)),"",VLOOKUP(B156,#REF!,2,0))</f>
        <v/>
      </c>
      <c r="D156" t="str">
        <f>IF(ISERROR(VLOOKUP(B156,#REF!,3,0)),"",VLOOKUP(B156,#REF!,3,0))</f>
        <v/>
      </c>
      <c r="E156" s="14" t="str">
        <f>IF(ISERROR(VLOOKUP($B156,#REF!,5,0)),"",VLOOKUP($B156,#REF!,5,0))</f>
        <v/>
      </c>
      <c r="F156" s="17"/>
    </row>
    <row r="157" spans="2:6" ht="24.95" customHeight="1" x14ac:dyDescent="0.25">
      <c r="B157" s="17"/>
      <c r="C157" t="str">
        <f>IF(ISERROR(VLOOKUP(B157,#REF!,2,0)),"",VLOOKUP(B157,#REF!,2,0))</f>
        <v/>
      </c>
      <c r="D157" t="str">
        <f>IF(ISERROR(VLOOKUP(B157,#REF!,3,0)),"",VLOOKUP(B157,#REF!,3,0))</f>
        <v/>
      </c>
      <c r="E157" s="14" t="str">
        <f>IF(ISERROR(VLOOKUP($B157,#REF!,5,0)),"",VLOOKUP($B157,#REF!,5,0))</f>
        <v/>
      </c>
      <c r="F157" s="17"/>
    </row>
    <row r="158" spans="2:6" ht="24.95" customHeight="1" x14ac:dyDescent="0.25">
      <c r="B158" s="17"/>
      <c r="C158" t="str">
        <f>IF(ISERROR(VLOOKUP(B158,#REF!,2,0)),"",VLOOKUP(B158,#REF!,2,0))</f>
        <v/>
      </c>
      <c r="D158" t="str">
        <f>IF(ISERROR(VLOOKUP(B158,#REF!,3,0)),"",VLOOKUP(B158,#REF!,3,0))</f>
        <v/>
      </c>
      <c r="E158" s="14" t="str">
        <f>IF(ISERROR(VLOOKUP($B158,#REF!,5,0)),"",VLOOKUP($B158,#REF!,5,0))</f>
        <v/>
      </c>
      <c r="F158" s="17"/>
    </row>
    <row r="159" spans="2:6" ht="24.95" customHeight="1" x14ac:dyDescent="0.25">
      <c r="B159" s="17"/>
      <c r="C159" t="str">
        <f>IF(ISERROR(VLOOKUP(B159,#REF!,2,0)),"",VLOOKUP(B159,#REF!,2,0))</f>
        <v/>
      </c>
      <c r="D159" t="str">
        <f>IF(ISERROR(VLOOKUP(B159,#REF!,3,0)),"",VLOOKUP(B159,#REF!,3,0))</f>
        <v/>
      </c>
      <c r="E159" s="14" t="str">
        <f>IF(ISERROR(VLOOKUP($B159,#REF!,5,0)),"",VLOOKUP($B159,#REF!,5,0))</f>
        <v/>
      </c>
      <c r="F159" s="17"/>
    </row>
    <row r="160" spans="2:6" ht="24.95" customHeight="1" x14ac:dyDescent="0.25">
      <c r="B160" s="17"/>
      <c r="C160" t="str">
        <f>IF(ISERROR(VLOOKUP(B160,#REF!,2,0)),"",VLOOKUP(B160,#REF!,2,0))</f>
        <v/>
      </c>
      <c r="D160" t="str">
        <f>IF(ISERROR(VLOOKUP(B160,#REF!,3,0)),"",VLOOKUP(B160,#REF!,3,0))</f>
        <v/>
      </c>
      <c r="E160" s="14" t="str">
        <f>IF(ISERROR(VLOOKUP($B160,#REF!,5,0)),"",VLOOKUP($B160,#REF!,5,0))</f>
        <v/>
      </c>
      <c r="F160" s="17"/>
    </row>
    <row r="161" spans="2:6" ht="24.95" customHeight="1" x14ac:dyDescent="0.25">
      <c r="B161" s="17"/>
      <c r="C161" t="str">
        <f>IF(ISERROR(VLOOKUP(B161,#REF!,2,0)),"",VLOOKUP(B161,#REF!,2,0))</f>
        <v/>
      </c>
      <c r="D161" t="str">
        <f>IF(ISERROR(VLOOKUP(B161,#REF!,3,0)),"",VLOOKUP(B161,#REF!,3,0))</f>
        <v/>
      </c>
      <c r="E161" s="14" t="str">
        <f>IF(ISERROR(VLOOKUP($B161,#REF!,5,0)),"",VLOOKUP($B161,#REF!,5,0))</f>
        <v/>
      </c>
      <c r="F161" s="17"/>
    </row>
    <row r="162" spans="2:6" ht="24.95" customHeight="1" x14ac:dyDescent="0.25">
      <c r="B162" s="17"/>
      <c r="C162" t="str">
        <f>IF(ISERROR(VLOOKUP(B162,#REF!,2,0)),"",VLOOKUP(B162,#REF!,2,0))</f>
        <v/>
      </c>
      <c r="D162" t="str">
        <f>IF(ISERROR(VLOOKUP(B162,#REF!,3,0)),"",VLOOKUP(B162,#REF!,3,0))</f>
        <v/>
      </c>
      <c r="E162" s="14" t="str">
        <f>IF(ISERROR(VLOOKUP($B162,#REF!,5,0)),"",VLOOKUP($B162,#REF!,5,0))</f>
        <v/>
      </c>
      <c r="F162" s="17"/>
    </row>
    <row r="163" spans="2:6" ht="24.95" customHeight="1" x14ac:dyDescent="0.25">
      <c r="B163" s="17"/>
      <c r="C163" t="str">
        <f>IF(ISERROR(VLOOKUP(B163,#REF!,2,0)),"",VLOOKUP(B163,#REF!,2,0))</f>
        <v/>
      </c>
      <c r="D163" t="str">
        <f>IF(ISERROR(VLOOKUP(B163,#REF!,3,0)),"",VLOOKUP(B163,#REF!,3,0))</f>
        <v/>
      </c>
      <c r="E163" s="14" t="str">
        <f>IF(ISERROR(VLOOKUP($B163,#REF!,5,0)),"",VLOOKUP($B163,#REF!,5,0))</f>
        <v/>
      </c>
      <c r="F163" s="17"/>
    </row>
    <row r="164" spans="2:6" ht="24.95" customHeight="1" x14ac:dyDescent="0.25">
      <c r="B164" s="17"/>
      <c r="C164" t="str">
        <f>IF(ISERROR(VLOOKUP(B164,#REF!,2,0)),"",VLOOKUP(B164,#REF!,2,0))</f>
        <v/>
      </c>
      <c r="D164" t="str">
        <f>IF(ISERROR(VLOOKUP(B164,#REF!,3,0)),"",VLOOKUP(B164,#REF!,3,0))</f>
        <v/>
      </c>
      <c r="E164" s="14" t="str">
        <f>IF(ISERROR(VLOOKUP($B164,#REF!,5,0)),"",VLOOKUP($B164,#REF!,5,0))</f>
        <v/>
      </c>
      <c r="F164" s="17"/>
    </row>
    <row r="165" spans="2:6" ht="24.95" customHeight="1" x14ac:dyDescent="0.25">
      <c r="B165" s="17"/>
      <c r="C165" t="str">
        <f>IF(ISERROR(VLOOKUP(B165,#REF!,2,0)),"",VLOOKUP(B165,#REF!,2,0))</f>
        <v/>
      </c>
      <c r="D165" t="str">
        <f>IF(ISERROR(VLOOKUP(B165,#REF!,3,0)),"",VLOOKUP(B165,#REF!,3,0))</f>
        <v/>
      </c>
      <c r="E165" s="14" t="str">
        <f>IF(ISERROR(VLOOKUP($B165,#REF!,5,0)),"",VLOOKUP($B165,#REF!,5,0))</f>
        <v/>
      </c>
      <c r="F165" s="17"/>
    </row>
    <row r="166" spans="2:6" ht="24.95" customHeight="1" x14ac:dyDescent="0.25">
      <c r="B166" s="17"/>
      <c r="C166" t="str">
        <f>IF(ISERROR(VLOOKUP(B166,#REF!,2,0)),"",VLOOKUP(B166,#REF!,2,0))</f>
        <v/>
      </c>
      <c r="D166" t="str">
        <f>IF(ISERROR(VLOOKUP(B166,#REF!,3,0)),"",VLOOKUP(B166,#REF!,3,0))</f>
        <v/>
      </c>
      <c r="E166" s="14" t="str">
        <f>IF(ISERROR(VLOOKUP($B166,#REF!,5,0)),"",VLOOKUP($B166,#REF!,5,0))</f>
        <v/>
      </c>
      <c r="F166" s="17"/>
    </row>
    <row r="167" spans="2:6" ht="24.95" customHeight="1" x14ac:dyDescent="0.25">
      <c r="B167" s="17"/>
      <c r="C167" t="str">
        <f>IF(ISERROR(VLOOKUP(B167,#REF!,2,0)),"",VLOOKUP(B167,#REF!,2,0))</f>
        <v/>
      </c>
      <c r="D167" t="str">
        <f>IF(ISERROR(VLOOKUP(B167,#REF!,3,0)),"",VLOOKUP(B167,#REF!,3,0))</f>
        <v/>
      </c>
      <c r="E167" s="14" t="str">
        <f>IF(ISERROR(VLOOKUP($B167,#REF!,5,0)),"",VLOOKUP($B167,#REF!,5,0))</f>
        <v/>
      </c>
      <c r="F167" s="17"/>
    </row>
    <row r="168" spans="2:6" ht="24.95" customHeight="1" x14ac:dyDescent="0.25">
      <c r="B168" s="17"/>
      <c r="C168" t="str">
        <f>IF(ISERROR(VLOOKUP(B168,#REF!,2,0)),"",VLOOKUP(B168,#REF!,2,0))</f>
        <v/>
      </c>
      <c r="D168" t="str">
        <f>IF(ISERROR(VLOOKUP(B168,#REF!,3,0)),"",VLOOKUP(B168,#REF!,3,0))</f>
        <v/>
      </c>
      <c r="E168" s="14" t="str">
        <f>IF(ISERROR(VLOOKUP($B168,#REF!,5,0)),"",VLOOKUP($B168,#REF!,5,0))</f>
        <v/>
      </c>
      <c r="F168" s="17"/>
    </row>
    <row r="169" spans="2:6" ht="24.95" customHeight="1" x14ac:dyDescent="0.25">
      <c r="B169" s="17"/>
      <c r="C169" t="str">
        <f>IF(ISERROR(VLOOKUP(B169,#REF!,2,0)),"",VLOOKUP(B169,#REF!,2,0))</f>
        <v/>
      </c>
      <c r="D169" t="str">
        <f>IF(ISERROR(VLOOKUP(B169,#REF!,3,0)),"",VLOOKUP(B169,#REF!,3,0))</f>
        <v/>
      </c>
      <c r="E169" s="14" t="str">
        <f>IF(ISERROR(VLOOKUP($B169,#REF!,5,0)),"",VLOOKUP($B169,#REF!,5,0))</f>
        <v/>
      </c>
      <c r="F169" s="17"/>
    </row>
    <row r="170" spans="2:6" ht="24.95" customHeight="1" x14ac:dyDescent="0.25">
      <c r="B170" s="17"/>
      <c r="C170" t="str">
        <f>IF(ISERROR(VLOOKUP(B170,#REF!,2,0)),"",VLOOKUP(B170,#REF!,2,0))</f>
        <v/>
      </c>
      <c r="D170" t="str">
        <f>IF(ISERROR(VLOOKUP(B170,#REF!,3,0)),"",VLOOKUP(B170,#REF!,3,0))</f>
        <v/>
      </c>
      <c r="E170" s="14" t="str">
        <f>IF(ISERROR(VLOOKUP($B170,#REF!,5,0)),"",VLOOKUP($B170,#REF!,5,0))</f>
        <v/>
      </c>
      <c r="F170" s="17"/>
    </row>
    <row r="171" spans="2:6" ht="24.95" customHeight="1" x14ac:dyDescent="0.25">
      <c r="B171" s="17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14" t="str">
        <f>IF(ISERROR(VLOOKUP($B171,#REF!,5,0)),"",VLOOKUP($B171,#REF!,5,0))</f>
        <v/>
      </c>
      <c r="F171" s="17"/>
    </row>
    <row r="172" spans="2:6" ht="24.95" customHeight="1" x14ac:dyDescent="0.25">
      <c r="B172" s="17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14" t="str">
        <f>IF(ISERROR(VLOOKUP($B172,#REF!,5,0)),"",VLOOKUP($B172,#REF!,5,0))</f>
        <v/>
      </c>
      <c r="F172" s="17"/>
    </row>
    <row r="173" spans="2:6" ht="24.95" customHeight="1" x14ac:dyDescent="0.25">
      <c r="B173" s="17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14" t="str">
        <f>IF(ISERROR(VLOOKUP($B173,#REF!,5,0)),"",VLOOKUP($B173,#REF!,5,0))</f>
        <v/>
      </c>
      <c r="F173" s="17"/>
    </row>
    <row r="174" spans="2:6" ht="24.95" customHeight="1" x14ac:dyDescent="0.25">
      <c r="B174" s="17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14" t="str">
        <f>IF(ISERROR(VLOOKUP($B174,#REF!,5,0)),"",VLOOKUP($B174,#REF!,5,0))</f>
        <v/>
      </c>
      <c r="F174" s="17"/>
    </row>
    <row r="175" spans="2:6" ht="24.95" customHeight="1" x14ac:dyDescent="0.25">
      <c r="B175" s="17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14" t="str">
        <f>IF(ISERROR(VLOOKUP($B175,#REF!,5,0)),"",VLOOKUP($B175,#REF!,5,0))</f>
        <v/>
      </c>
      <c r="F175" s="17"/>
    </row>
    <row r="176" spans="2:6" ht="24.95" customHeight="1" x14ac:dyDescent="0.25">
      <c r="B176" s="17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14" t="str">
        <f>IF(ISERROR(VLOOKUP($B176,#REF!,5,0)),"",VLOOKUP($B176,#REF!,5,0))</f>
        <v/>
      </c>
      <c r="F176" s="17"/>
    </row>
    <row r="177" spans="2:6" ht="24.95" customHeight="1" x14ac:dyDescent="0.25">
      <c r="B177" s="17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14" t="str">
        <f>IF(ISERROR(VLOOKUP($B177,#REF!,5,0)),"",VLOOKUP($B177,#REF!,5,0))</f>
        <v/>
      </c>
      <c r="F177" s="17"/>
    </row>
    <row r="178" spans="2:6" ht="24.95" customHeight="1" x14ac:dyDescent="0.25">
      <c r="B178" s="17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14" t="str">
        <f>IF(ISERROR(VLOOKUP($B178,#REF!,5,0)),"",VLOOKUP($B178,#REF!,5,0))</f>
        <v/>
      </c>
      <c r="F178" s="17"/>
    </row>
    <row r="179" spans="2:6" ht="24.95" customHeight="1" x14ac:dyDescent="0.25">
      <c r="B179" s="17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14" t="str">
        <f>IF(ISERROR(VLOOKUP($B179,#REF!,5,0)),"",VLOOKUP($B179,#REF!,5,0))</f>
        <v/>
      </c>
      <c r="F179" s="17"/>
    </row>
    <row r="180" spans="2:6" ht="24.95" customHeight="1" x14ac:dyDescent="0.25">
      <c r="B180" s="17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14" t="str">
        <f>IF(ISERROR(VLOOKUP($B180,#REF!,5,0)),"",VLOOKUP($B180,#REF!,5,0))</f>
        <v/>
      </c>
      <c r="F180" s="17"/>
    </row>
    <row r="181" spans="2:6" ht="24.95" customHeight="1" x14ac:dyDescent="0.25">
      <c r="B181" s="17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14" t="str">
        <f>IF(ISERROR(VLOOKUP($B181,#REF!,5,0)),"",VLOOKUP($B181,#REF!,5,0))</f>
        <v/>
      </c>
      <c r="F181" s="17"/>
    </row>
    <row r="182" spans="2:6" ht="24.95" customHeight="1" x14ac:dyDescent="0.25">
      <c r="B182" s="17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14" t="str">
        <f>IF(ISERROR(VLOOKUP($B182,#REF!,5,0)),"",VLOOKUP($B182,#REF!,5,0))</f>
        <v/>
      </c>
      <c r="F182" s="17"/>
    </row>
    <row r="183" spans="2:6" ht="24.95" customHeight="1" x14ac:dyDescent="0.25">
      <c r="B183" s="17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14" t="str">
        <f>IF(ISERROR(VLOOKUP($B183,#REF!,5,0)),"",VLOOKUP($B183,#REF!,5,0))</f>
        <v/>
      </c>
      <c r="F183" s="17"/>
    </row>
    <row r="184" spans="2:6" ht="24.95" customHeight="1" x14ac:dyDescent="0.25">
      <c r="B184" s="17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14" t="str">
        <f>IF(ISERROR(VLOOKUP($B184,#REF!,5,0)),"",VLOOKUP($B184,#REF!,5,0))</f>
        <v/>
      </c>
      <c r="F184" s="17"/>
    </row>
    <row r="185" spans="2:6" ht="24.95" customHeight="1" x14ac:dyDescent="0.25">
      <c r="B185" s="17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14" t="str">
        <f>IF(ISERROR(VLOOKUP($B185,#REF!,5,0)),"",VLOOKUP($B185,#REF!,5,0))</f>
        <v/>
      </c>
      <c r="F185" s="17"/>
    </row>
    <row r="186" spans="2:6" ht="24.95" customHeight="1" x14ac:dyDescent="0.25">
      <c r="B186" s="17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14" t="str">
        <f>IF(ISERROR(VLOOKUP($B186,#REF!,5,0)),"",VLOOKUP($B186,#REF!,5,0))</f>
        <v/>
      </c>
      <c r="F186" s="17"/>
    </row>
    <row r="187" spans="2:6" ht="24.95" customHeight="1" x14ac:dyDescent="0.25">
      <c r="B187" s="17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14" t="str">
        <f>IF(ISERROR(VLOOKUP($B187,#REF!,5,0)),"",VLOOKUP($B187,#REF!,5,0))</f>
        <v/>
      </c>
      <c r="F187" s="17"/>
    </row>
    <row r="188" spans="2:6" ht="24.95" customHeight="1" x14ac:dyDescent="0.25">
      <c r="B188" s="17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14" t="str">
        <f>IF(ISERROR(VLOOKUP($B188,#REF!,5,0)),"",VLOOKUP($B188,#REF!,5,0))</f>
        <v/>
      </c>
      <c r="F188" s="17"/>
    </row>
    <row r="189" spans="2:6" ht="24.95" customHeight="1" x14ac:dyDescent="0.25">
      <c r="B189" s="17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14" t="str">
        <f>IF(ISERROR(VLOOKUP($B189,#REF!,5,0)),"",VLOOKUP($B189,#REF!,5,0))</f>
        <v/>
      </c>
      <c r="F189" s="17"/>
    </row>
    <row r="190" spans="2:6" ht="24.95" customHeight="1" x14ac:dyDescent="0.25">
      <c r="B190" s="17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14" t="str">
        <f>IF(ISERROR(VLOOKUP($B190,#REF!,5,0)),"",VLOOKUP($B190,#REF!,5,0))</f>
        <v/>
      </c>
      <c r="F190" s="17"/>
    </row>
    <row r="191" spans="2:6" ht="24.95" customHeight="1" x14ac:dyDescent="0.25">
      <c r="B191" s="17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14" t="str">
        <f>IF(ISERROR(VLOOKUP($B191,#REF!,5,0)),"",VLOOKUP($B191,#REF!,5,0))</f>
        <v/>
      </c>
      <c r="F191" s="17"/>
    </row>
    <row r="192" spans="2:6" ht="24.95" customHeight="1" x14ac:dyDescent="0.25">
      <c r="B192" s="17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14" t="str">
        <f>IF(ISERROR(VLOOKUP($B192,#REF!,5,0)),"",VLOOKUP($B192,#REF!,5,0))</f>
        <v/>
      </c>
      <c r="F192" s="17"/>
    </row>
    <row r="193" spans="2:6" ht="24.95" customHeight="1" x14ac:dyDescent="0.25">
      <c r="B193" s="17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14" t="str">
        <f>IF(ISERROR(VLOOKUP($B193,#REF!,5,0)),"",VLOOKUP($B193,#REF!,5,0))</f>
        <v/>
      </c>
      <c r="F193" s="17"/>
    </row>
    <row r="194" spans="2:6" ht="24.95" customHeight="1" x14ac:dyDescent="0.25">
      <c r="B194" s="17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14" t="str">
        <f>IF(ISERROR(VLOOKUP($B194,#REF!,5,0)),"",VLOOKUP($B194,#REF!,5,0))</f>
        <v/>
      </c>
      <c r="F194" s="17"/>
    </row>
    <row r="195" spans="2:6" ht="24.95" customHeight="1" x14ac:dyDescent="0.25">
      <c r="B195" s="17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14" t="str">
        <f>IF(ISERROR(VLOOKUP($B195,#REF!,5,0)),"",VLOOKUP($B195,#REF!,5,0))</f>
        <v/>
      </c>
      <c r="F195" s="17"/>
    </row>
    <row r="196" spans="2:6" ht="24.95" customHeight="1" x14ac:dyDescent="0.25">
      <c r="B196" s="17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14" t="str">
        <f>IF(ISERROR(VLOOKUP($B196,#REF!,5,0)),"",VLOOKUP($B196,#REF!,5,0))</f>
        <v/>
      </c>
      <c r="F196" s="17"/>
    </row>
    <row r="197" spans="2:6" ht="24.95" customHeight="1" x14ac:dyDescent="0.25">
      <c r="B197" s="17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14" t="str">
        <f>IF(ISERROR(VLOOKUP($B197,#REF!,5,0)),"",VLOOKUP($B197,#REF!,5,0))</f>
        <v/>
      </c>
      <c r="F197" s="17"/>
    </row>
    <row r="198" spans="2:6" ht="24.95" customHeight="1" x14ac:dyDescent="0.25">
      <c r="B198" s="17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14" t="str">
        <f>IF(ISERROR(VLOOKUP($B198,#REF!,5,0)),"",VLOOKUP($B198,#REF!,5,0))</f>
        <v/>
      </c>
      <c r="F198" s="17"/>
    </row>
    <row r="199" spans="2:6" ht="24.95" customHeight="1" x14ac:dyDescent="0.25">
      <c r="B199" s="17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14" t="str">
        <f>IF(ISERROR(VLOOKUP($B199,#REF!,5,0)),"",VLOOKUP($B199,#REF!,5,0))</f>
        <v/>
      </c>
      <c r="F199" s="17"/>
    </row>
    <row r="200" spans="2:6" ht="24.95" customHeight="1" x14ac:dyDescent="0.25">
      <c r="B200" s="17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14" t="str">
        <f>IF(ISERROR(VLOOKUP($B200,#REF!,5,0)),"",VLOOKUP($B200,#REF!,5,0))</f>
        <v/>
      </c>
      <c r="F200" s="17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7</vt:i4>
      </vt:variant>
    </vt:vector>
  </HeadingPairs>
  <TitlesOfParts>
    <vt:vector size="15" baseType="lpstr">
      <vt:lpstr>FERDİ SIRALAMA</vt:lpstr>
      <vt:lpstr>TAKIM SONUÇ</vt:lpstr>
      <vt:lpstr>M35-39</vt:lpstr>
      <vt:lpstr>M40-44</vt:lpstr>
      <vt:lpstr>M45-49</vt:lpstr>
      <vt:lpstr>M50-54</vt:lpstr>
      <vt:lpstr>M55-59</vt:lpstr>
      <vt:lpstr>M60+</vt:lpstr>
      <vt:lpstr>'FERDİ SIRALAMA'!Yazdırma_Alanı</vt:lpstr>
      <vt:lpstr>'M35-39'!Yazdırma_Alanı</vt:lpstr>
      <vt:lpstr>'M40-44'!Yazdırma_Alanı</vt:lpstr>
      <vt:lpstr>'M45-49'!Yazdırma_Alanı</vt:lpstr>
      <vt:lpstr>'M50-54'!Yazdırma_Alanı</vt:lpstr>
      <vt:lpstr>'M55-59'!Yazdırma_Alanı</vt:lpstr>
      <vt:lpstr>'M60+'!Yazdırma_Alanı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güneş</dc:creator>
  <cp:lastModifiedBy>İbrahim YILDIRIM</cp:lastModifiedBy>
  <cp:lastPrinted>2015-05-19T10:20:58Z</cp:lastPrinted>
  <dcterms:created xsi:type="dcterms:W3CDTF">2015-05-12T13:52:41Z</dcterms:created>
  <dcterms:modified xsi:type="dcterms:W3CDTF">2015-05-21T06:18:32Z</dcterms:modified>
</cp:coreProperties>
</file>