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70" windowWidth="15480" windowHeight="9285" tabRatio="939"/>
  </bookViews>
  <sheets>
    <sheet name="YARIŞMA BİLGİLERİ" sheetId="68" r:id="rId1"/>
    <sheet name="YARIŞMA PROGRAMI" sheetId="150" r:id="rId2"/>
    <sheet name="KAYIT LİSTESİ" sheetId="262" r:id="rId3"/>
    <sheet name="1.Gün Start Listesi" sheetId="304" state="hidden" r:id="rId4"/>
    <sheet name="5000M.Y." sheetId="320" r:id="rId5"/>
    <sheet name="100m.Seçme" sheetId="285" r:id="rId6"/>
    <sheet name="100m.Final" sheetId="325" r:id="rId7"/>
    <sheet name="100m.puan" sheetId="328" state="hidden" r:id="rId8"/>
    <sheet name="400m." sheetId="310" r:id="rId9"/>
    <sheet name="1500m." sheetId="308" r:id="rId10"/>
    <sheet name="3000m.Eng" sheetId="318" r:id="rId11"/>
    <sheet name="110m.Eng Seçme" sheetId="309" r:id="rId12"/>
    <sheet name="110m.Eng FİNAL" sheetId="324" r:id="rId13"/>
    <sheet name="110m.Eng puan" sheetId="329" state="hidden" r:id="rId14"/>
    <sheet name="5000m." sheetId="321" r:id="rId15"/>
    <sheet name="Gülle" sheetId="298" r:id="rId16"/>
    <sheet name="Çekiç" sheetId="317" r:id="rId17"/>
    <sheet name="Yüksek" sheetId="287" r:id="rId18"/>
    <sheet name="Uzun" sheetId="288" r:id="rId19"/>
    <sheet name="4x100m." sheetId="319" state="hidden" r:id="rId20"/>
    <sheet name="Genel Puan Tablosu" sheetId="307" r:id="rId21"/>
    <sheet name="2.Gün Start Listesi " sheetId="306" state="hidden" r:id="rId22"/>
    <sheet name="200m.Seçme" sheetId="315" r:id="rId23"/>
    <sheet name="200m.Final" sheetId="327" r:id="rId24"/>
    <sheet name="200m.puan" sheetId="330" state="hidden" r:id="rId25"/>
    <sheet name="800m." sheetId="284" r:id="rId26"/>
    <sheet name="Sırık" sheetId="313" r:id="rId27"/>
    <sheet name="Üçadım" sheetId="314" r:id="rId28"/>
    <sheet name="400m.Eng" sheetId="316" r:id="rId29"/>
    <sheet name="Disk" sheetId="311" r:id="rId30"/>
    <sheet name="Cirit" sheetId="312" r:id="rId31"/>
    <sheet name="10000m." sheetId="323" r:id="rId32"/>
    <sheet name="4x400m." sheetId="286" state="hidden" r:id="rId33"/>
    <sheet name="200m.B Final" sheetId="326" state="hidden" r:id="rId34"/>
    <sheet name="ALMANAK TOPLU SONUÇ" sheetId="268" state="hidden" r:id="rId35"/>
  </sheets>
  <definedNames>
    <definedName name="_10Excel_BuiltIn_Print_Area_9_1">#N/A</definedName>
    <definedName name="_1Excel_BuiltIn_Print_Area_11_1">#N/A</definedName>
    <definedName name="_2Excel_BuiltIn_Print_Area_12_1">#N/A</definedName>
    <definedName name="_3Excel_BuiltIn_Print_Area_13_1">#N/A</definedName>
    <definedName name="_4Excel_BuiltIn_Print_Area_16_1">#N/A</definedName>
    <definedName name="_5Excel_BuiltIn_Print_Area_19_1">#N/A</definedName>
    <definedName name="_6Excel_BuiltIn_Print_Area_20_1">#N/A</definedName>
    <definedName name="_7Excel_BuiltIn_Print_Area_21_1">#N/A</definedName>
    <definedName name="_8Excel_BuiltIn_Print_Area_4_1">#N/A</definedName>
    <definedName name="_9Excel_BuiltIn_Print_Area_5_1">#N/A</definedName>
    <definedName name="_xlnm._FilterDatabase" localSheetId="31" hidden="1">'10000m.'!$B$6:$G$7</definedName>
    <definedName name="_xlnm._FilterDatabase" localSheetId="6" hidden="1">'100m.Final'!$B$6:$G$7</definedName>
    <definedName name="_xlnm._FilterDatabase" localSheetId="7" hidden="1">'100m.puan'!$B$6:$G$7</definedName>
    <definedName name="_xlnm._FilterDatabase" localSheetId="5" hidden="1">'100m.Seçme'!$B$6:$G$7</definedName>
    <definedName name="_xlnm._FilterDatabase" localSheetId="12" hidden="1">'110m.Eng FİNAL'!$B$6:$G$7</definedName>
    <definedName name="_xlnm._FilterDatabase" localSheetId="13" hidden="1">'110m.Eng puan'!$B$6:$G$7</definedName>
    <definedName name="_xlnm._FilterDatabase" localSheetId="11" hidden="1">'110m.Eng Seçme'!$B$6:$G$7</definedName>
    <definedName name="_xlnm._FilterDatabase" localSheetId="9" hidden="1">'1500m.'!$B$6:$G$7</definedName>
    <definedName name="_xlnm._FilterDatabase" localSheetId="33" hidden="1">'200m.B Final'!$B$6:$G$7</definedName>
    <definedName name="_xlnm._FilterDatabase" localSheetId="23" hidden="1">'200m.Final'!$B$6:$G$7</definedName>
    <definedName name="_xlnm._FilterDatabase" localSheetId="24" hidden="1">'200m.puan'!$B$6:$G$7</definedName>
    <definedName name="_xlnm._FilterDatabase" localSheetId="22" hidden="1">'200m.Seçme'!$B$6:$G$7</definedName>
    <definedName name="_xlnm._FilterDatabase" localSheetId="10" hidden="1">'3000m.Eng'!$B$6:$G$7</definedName>
    <definedName name="_xlnm._FilterDatabase" localSheetId="8" hidden="1">'400m.'!$B$6:$G$7</definedName>
    <definedName name="_xlnm._FilterDatabase" localSheetId="28" hidden="1">'400m.Eng'!$B$6:$G$7</definedName>
    <definedName name="_xlnm._FilterDatabase" localSheetId="14" hidden="1">'5000m.'!$B$6:$G$7</definedName>
    <definedName name="_xlnm._FilterDatabase" localSheetId="25" hidden="1">'800m.'!$B$6:$G$7</definedName>
    <definedName name="_xlnm._FilterDatabase" localSheetId="34" hidden="1">'ALMANAK TOPLU SONUÇ'!$A$2:$M$256</definedName>
    <definedName name="_xlnm._FilterDatabase" localSheetId="30" hidden="1">Cirit!$B$6:$P$7</definedName>
    <definedName name="_xlnm._FilterDatabase" localSheetId="29" hidden="1">Disk!$B$6:$P$7</definedName>
    <definedName name="_xlnm._FilterDatabase" localSheetId="20" hidden="1">'Genel Puan Tablosu'!$B$6:$AT$7</definedName>
    <definedName name="_xlnm._FilterDatabase" localSheetId="2" hidden="1">'KAYIT LİSTESİ'!$A$3:$L$695</definedName>
    <definedName name="_xlnm._FilterDatabase" localSheetId="26" hidden="1">Sırık!$B$6:$BQ$7</definedName>
    <definedName name="_xlnm._FilterDatabase" localSheetId="18" hidden="1">Uzun!$B$6:$P$7</definedName>
    <definedName name="_xlnm._FilterDatabase" localSheetId="27" hidden="1">Üçadım!$B$6:$P$7</definedName>
    <definedName name="_xlnm._FilterDatabase" localSheetId="17" hidden="1">Yüksek!$A$6:$BQ$7</definedName>
    <definedName name="Excel_BuiltIn__FilterDatabase_3" localSheetId="31">#REF!</definedName>
    <definedName name="Excel_BuiltIn__FilterDatabase_3" localSheetId="6">#REF!</definedName>
    <definedName name="Excel_BuiltIn__FilterDatabase_3" localSheetId="7">#REF!</definedName>
    <definedName name="Excel_BuiltIn__FilterDatabase_3" localSheetId="12">#REF!</definedName>
    <definedName name="Excel_BuiltIn__FilterDatabase_3" localSheetId="13">#REF!</definedName>
    <definedName name="Excel_BuiltIn__FilterDatabase_3" localSheetId="33">#REF!</definedName>
    <definedName name="Excel_BuiltIn__FilterDatabase_3" localSheetId="23">#REF!</definedName>
    <definedName name="Excel_BuiltIn__FilterDatabase_3" localSheetId="24">#REF!</definedName>
    <definedName name="Excel_BuiltIn__FilterDatabase_3" localSheetId="2">#REF!</definedName>
    <definedName name="Excel_BuiltIn__FilterDatabase_3">#REF!</definedName>
    <definedName name="Excel_BuiltIn__FilterDatabase_3_1">#N/A</definedName>
    <definedName name="Excel_BuiltIn_Print_Area_11" localSheetId="31">#REF!</definedName>
    <definedName name="Excel_BuiltIn_Print_Area_11" localSheetId="6">#REF!</definedName>
    <definedName name="Excel_BuiltIn_Print_Area_11" localSheetId="7">#REF!</definedName>
    <definedName name="Excel_BuiltIn_Print_Area_11" localSheetId="5">#REF!</definedName>
    <definedName name="Excel_BuiltIn_Print_Area_11" localSheetId="12">#REF!</definedName>
    <definedName name="Excel_BuiltIn_Print_Area_11" localSheetId="13">#REF!</definedName>
    <definedName name="Excel_BuiltIn_Print_Area_11" localSheetId="11">#REF!</definedName>
    <definedName name="Excel_BuiltIn_Print_Area_11" localSheetId="9">#REF!</definedName>
    <definedName name="Excel_BuiltIn_Print_Area_11" localSheetId="21">#REF!</definedName>
    <definedName name="Excel_BuiltIn_Print_Area_11" localSheetId="33">#REF!</definedName>
    <definedName name="Excel_BuiltIn_Print_Area_11" localSheetId="23">#REF!</definedName>
    <definedName name="Excel_BuiltIn_Print_Area_11" localSheetId="24">#REF!</definedName>
    <definedName name="Excel_BuiltIn_Print_Area_11" localSheetId="22">#REF!</definedName>
    <definedName name="Excel_BuiltIn_Print_Area_11" localSheetId="10">#REF!</definedName>
    <definedName name="Excel_BuiltIn_Print_Area_11" localSheetId="8">#REF!</definedName>
    <definedName name="Excel_BuiltIn_Print_Area_11" localSheetId="28">#REF!</definedName>
    <definedName name="Excel_BuiltIn_Print_Area_11" localSheetId="19">#REF!</definedName>
    <definedName name="Excel_BuiltIn_Print_Area_11" localSheetId="32">#REF!</definedName>
    <definedName name="Excel_BuiltIn_Print_Area_11" localSheetId="14">#REF!</definedName>
    <definedName name="Excel_BuiltIn_Print_Area_11" localSheetId="4">#REF!</definedName>
    <definedName name="Excel_BuiltIn_Print_Area_11" localSheetId="25">#REF!</definedName>
    <definedName name="Excel_BuiltIn_Print_Area_11" localSheetId="30">#REF!</definedName>
    <definedName name="Excel_BuiltIn_Print_Area_11" localSheetId="16">#REF!</definedName>
    <definedName name="Excel_BuiltIn_Print_Area_11" localSheetId="29">#REF!</definedName>
    <definedName name="Excel_BuiltIn_Print_Area_11" localSheetId="20">#REF!</definedName>
    <definedName name="Excel_BuiltIn_Print_Area_11" localSheetId="15">#REF!</definedName>
    <definedName name="Excel_BuiltIn_Print_Area_11" localSheetId="2">#REF!</definedName>
    <definedName name="Excel_BuiltIn_Print_Area_11" localSheetId="26">#REF!</definedName>
    <definedName name="Excel_BuiltIn_Print_Area_11" localSheetId="18">#REF!</definedName>
    <definedName name="Excel_BuiltIn_Print_Area_11" localSheetId="27">#REF!</definedName>
    <definedName name="Excel_BuiltIn_Print_Area_11" localSheetId="17">#REF!</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 localSheetId="31">#REF!</definedName>
    <definedName name="Excel_BuiltIn_Print_Area_12" localSheetId="6">#REF!</definedName>
    <definedName name="Excel_BuiltIn_Print_Area_12" localSheetId="7">#REF!</definedName>
    <definedName name="Excel_BuiltIn_Print_Area_12" localSheetId="5">#REF!</definedName>
    <definedName name="Excel_BuiltIn_Print_Area_12" localSheetId="12">#REF!</definedName>
    <definedName name="Excel_BuiltIn_Print_Area_12" localSheetId="13">#REF!</definedName>
    <definedName name="Excel_BuiltIn_Print_Area_12" localSheetId="11">#REF!</definedName>
    <definedName name="Excel_BuiltIn_Print_Area_12" localSheetId="9">#REF!</definedName>
    <definedName name="Excel_BuiltIn_Print_Area_12" localSheetId="21">#REF!</definedName>
    <definedName name="Excel_BuiltIn_Print_Area_12" localSheetId="33">#REF!</definedName>
    <definedName name="Excel_BuiltIn_Print_Area_12" localSheetId="23">#REF!</definedName>
    <definedName name="Excel_BuiltIn_Print_Area_12" localSheetId="24">#REF!</definedName>
    <definedName name="Excel_BuiltIn_Print_Area_12" localSheetId="22">#REF!</definedName>
    <definedName name="Excel_BuiltIn_Print_Area_12" localSheetId="10">#REF!</definedName>
    <definedName name="Excel_BuiltIn_Print_Area_12" localSheetId="8">#REF!</definedName>
    <definedName name="Excel_BuiltIn_Print_Area_12" localSheetId="28">#REF!</definedName>
    <definedName name="Excel_BuiltIn_Print_Area_12" localSheetId="19">#REF!</definedName>
    <definedName name="Excel_BuiltIn_Print_Area_12" localSheetId="32">#REF!</definedName>
    <definedName name="Excel_BuiltIn_Print_Area_12" localSheetId="14">#REF!</definedName>
    <definedName name="Excel_BuiltIn_Print_Area_12" localSheetId="4">#REF!</definedName>
    <definedName name="Excel_BuiltIn_Print_Area_12" localSheetId="25">#REF!</definedName>
    <definedName name="Excel_BuiltIn_Print_Area_12" localSheetId="30">#REF!</definedName>
    <definedName name="Excel_BuiltIn_Print_Area_12" localSheetId="16">#REF!</definedName>
    <definedName name="Excel_BuiltIn_Print_Area_12" localSheetId="29">#REF!</definedName>
    <definedName name="Excel_BuiltIn_Print_Area_12" localSheetId="20">#REF!</definedName>
    <definedName name="Excel_BuiltIn_Print_Area_12" localSheetId="15">#REF!</definedName>
    <definedName name="Excel_BuiltIn_Print_Area_12" localSheetId="2">#REF!</definedName>
    <definedName name="Excel_BuiltIn_Print_Area_12" localSheetId="26">#REF!</definedName>
    <definedName name="Excel_BuiltIn_Print_Area_12" localSheetId="18">#REF!</definedName>
    <definedName name="Excel_BuiltIn_Print_Area_12" localSheetId="27">#REF!</definedName>
    <definedName name="Excel_BuiltIn_Print_Area_12" localSheetId="17">#REF!</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 localSheetId="31">#REF!</definedName>
    <definedName name="Excel_BuiltIn_Print_Area_13" localSheetId="6">#REF!</definedName>
    <definedName name="Excel_BuiltIn_Print_Area_13" localSheetId="7">#REF!</definedName>
    <definedName name="Excel_BuiltIn_Print_Area_13" localSheetId="5">#REF!</definedName>
    <definedName name="Excel_BuiltIn_Print_Area_13" localSheetId="12">#REF!</definedName>
    <definedName name="Excel_BuiltIn_Print_Area_13" localSheetId="13">#REF!</definedName>
    <definedName name="Excel_BuiltIn_Print_Area_13" localSheetId="11">#REF!</definedName>
    <definedName name="Excel_BuiltIn_Print_Area_13" localSheetId="9">#REF!</definedName>
    <definedName name="Excel_BuiltIn_Print_Area_13" localSheetId="21">#REF!</definedName>
    <definedName name="Excel_BuiltIn_Print_Area_13" localSheetId="33">#REF!</definedName>
    <definedName name="Excel_BuiltIn_Print_Area_13" localSheetId="23">#REF!</definedName>
    <definedName name="Excel_BuiltIn_Print_Area_13" localSheetId="24">#REF!</definedName>
    <definedName name="Excel_BuiltIn_Print_Area_13" localSheetId="22">#REF!</definedName>
    <definedName name="Excel_BuiltIn_Print_Area_13" localSheetId="10">#REF!</definedName>
    <definedName name="Excel_BuiltIn_Print_Area_13" localSheetId="8">#REF!</definedName>
    <definedName name="Excel_BuiltIn_Print_Area_13" localSheetId="28">#REF!</definedName>
    <definedName name="Excel_BuiltIn_Print_Area_13" localSheetId="19">#REF!</definedName>
    <definedName name="Excel_BuiltIn_Print_Area_13" localSheetId="32">#REF!</definedName>
    <definedName name="Excel_BuiltIn_Print_Area_13" localSheetId="14">#REF!</definedName>
    <definedName name="Excel_BuiltIn_Print_Area_13" localSheetId="4">#REF!</definedName>
    <definedName name="Excel_BuiltIn_Print_Area_13" localSheetId="25">#REF!</definedName>
    <definedName name="Excel_BuiltIn_Print_Area_13" localSheetId="30">#REF!</definedName>
    <definedName name="Excel_BuiltIn_Print_Area_13" localSheetId="16">#REF!</definedName>
    <definedName name="Excel_BuiltIn_Print_Area_13" localSheetId="29">#REF!</definedName>
    <definedName name="Excel_BuiltIn_Print_Area_13" localSheetId="20">#REF!</definedName>
    <definedName name="Excel_BuiltIn_Print_Area_13" localSheetId="15">#REF!</definedName>
    <definedName name="Excel_BuiltIn_Print_Area_13" localSheetId="2">#REF!</definedName>
    <definedName name="Excel_BuiltIn_Print_Area_13" localSheetId="26">#REF!</definedName>
    <definedName name="Excel_BuiltIn_Print_Area_13" localSheetId="18">#REF!</definedName>
    <definedName name="Excel_BuiltIn_Print_Area_13" localSheetId="27">#REF!</definedName>
    <definedName name="Excel_BuiltIn_Print_Area_13" localSheetId="17">#REF!</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 localSheetId="31">#REF!</definedName>
    <definedName name="Excel_BuiltIn_Print_Area_16" localSheetId="6">#REF!</definedName>
    <definedName name="Excel_BuiltIn_Print_Area_16" localSheetId="7">#REF!</definedName>
    <definedName name="Excel_BuiltIn_Print_Area_16" localSheetId="5">#REF!</definedName>
    <definedName name="Excel_BuiltIn_Print_Area_16" localSheetId="12">#REF!</definedName>
    <definedName name="Excel_BuiltIn_Print_Area_16" localSheetId="13">#REF!</definedName>
    <definedName name="Excel_BuiltIn_Print_Area_16" localSheetId="11">#REF!</definedName>
    <definedName name="Excel_BuiltIn_Print_Area_16" localSheetId="9">#REF!</definedName>
    <definedName name="Excel_BuiltIn_Print_Area_16" localSheetId="21">#REF!</definedName>
    <definedName name="Excel_BuiltIn_Print_Area_16" localSheetId="33">#REF!</definedName>
    <definedName name="Excel_BuiltIn_Print_Area_16" localSheetId="23">#REF!</definedName>
    <definedName name="Excel_BuiltIn_Print_Area_16" localSheetId="24">#REF!</definedName>
    <definedName name="Excel_BuiltIn_Print_Area_16" localSheetId="22">#REF!</definedName>
    <definedName name="Excel_BuiltIn_Print_Area_16" localSheetId="10">#REF!</definedName>
    <definedName name="Excel_BuiltIn_Print_Area_16" localSheetId="8">#REF!</definedName>
    <definedName name="Excel_BuiltIn_Print_Area_16" localSheetId="28">#REF!</definedName>
    <definedName name="Excel_BuiltIn_Print_Area_16" localSheetId="19">#REF!</definedName>
    <definedName name="Excel_BuiltIn_Print_Area_16" localSheetId="32">#REF!</definedName>
    <definedName name="Excel_BuiltIn_Print_Area_16" localSheetId="14">#REF!</definedName>
    <definedName name="Excel_BuiltIn_Print_Area_16" localSheetId="4">#REF!</definedName>
    <definedName name="Excel_BuiltIn_Print_Area_16" localSheetId="25">#REF!</definedName>
    <definedName name="Excel_BuiltIn_Print_Area_16" localSheetId="30">#REF!</definedName>
    <definedName name="Excel_BuiltIn_Print_Area_16" localSheetId="16">#REF!</definedName>
    <definedName name="Excel_BuiltIn_Print_Area_16" localSheetId="29">#REF!</definedName>
    <definedName name="Excel_BuiltIn_Print_Area_16" localSheetId="20">#REF!</definedName>
    <definedName name="Excel_BuiltIn_Print_Area_16" localSheetId="15">#REF!</definedName>
    <definedName name="Excel_BuiltIn_Print_Area_16" localSheetId="2">#REF!</definedName>
    <definedName name="Excel_BuiltIn_Print_Area_16" localSheetId="26">#REF!</definedName>
    <definedName name="Excel_BuiltIn_Print_Area_16" localSheetId="18">#REF!</definedName>
    <definedName name="Excel_BuiltIn_Print_Area_16" localSheetId="27">#REF!</definedName>
    <definedName name="Excel_BuiltIn_Print_Area_16" localSheetId="17">#REF!</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 localSheetId="31">#REF!</definedName>
    <definedName name="Excel_BuiltIn_Print_Area_19" localSheetId="6">#REF!</definedName>
    <definedName name="Excel_BuiltIn_Print_Area_19" localSheetId="7">#REF!</definedName>
    <definedName name="Excel_BuiltIn_Print_Area_19" localSheetId="5">#REF!</definedName>
    <definedName name="Excel_BuiltIn_Print_Area_19" localSheetId="12">#REF!</definedName>
    <definedName name="Excel_BuiltIn_Print_Area_19" localSheetId="13">#REF!</definedName>
    <definedName name="Excel_BuiltIn_Print_Area_19" localSheetId="11">#REF!</definedName>
    <definedName name="Excel_BuiltIn_Print_Area_19" localSheetId="9">#REF!</definedName>
    <definedName name="Excel_BuiltIn_Print_Area_19" localSheetId="21">#REF!</definedName>
    <definedName name="Excel_BuiltIn_Print_Area_19" localSheetId="33">#REF!</definedName>
    <definedName name="Excel_BuiltIn_Print_Area_19" localSheetId="23">#REF!</definedName>
    <definedName name="Excel_BuiltIn_Print_Area_19" localSheetId="24">#REF!</definedName>
    <definedName name="Excel_BuiltIn_Print_Area_19" localSheetId="22">#REF!</definedName>
    <definedName name="Excel_BuiltIn_Print_Area_19" localSheetId="10">#REF!</definedName>
    <definedName name="Excel_BuiltIn_Print_Area_19" localSheetId="8">#REF!</definedName>
    <definedName name="Excel_BuiltIn_Print_Area_19" localSheetId="28">#REF!</definedName>
    <definedName name="Excel_BuiltIn_Print_Area_19" localSheetId="19">#REF!</definedName>
    <definedName name="Excel_BuiltIn_Print_Area_19" localSheetId="32">#REF!</definedName>
    <definedName name="Excel_BuiltIn_Print_Area_19" localSheetId="14">#REF!</definedName>
    <definedName name="Excel_BuiltIn_Print_Area_19" localSheetId="4">#REF!</definedName>
    <definedName name="Excel_BuiltIn_Print_Area_19" localSheetId="25">#REF!</definedName>
    <definedName name="Excel_BuiltIn_Print_Area_19" localSheetId="30">#REF!</definedName>
    <definedName name="Excel_BuiltIn_Print_Area_19" localSheetId="16">#REF!</definedName>
    <definedName name="Excel_BuiltIn_Print_Area_19" localSheetId="29">#REF!</definedName>
    <definedName name="Excel_BuiltIn_Print_Area_19" localSheetId="20">#REF!</definedName>
    <definedName name="Excel_BuiltIn_Print_Area_19" localSheetId="15">#REF!</definedName>
    <definedName name="Excel_BuiltIn_Print_Area_19" localSheetId="2">#REF!</definedName>
    <definedName name="Excel_BuiltIn_Print_Area_19" localSheetId="26">#REF!</definedName>
    <definedName name="Excel_BuiltIn_Print_Area_19" localSheetId="18">#REF!</definedName>
    <definedName name="Excel_BuiltIn_Print_Area_19" localSheetId="27">#REF!</definedName>
    <definedName name="Excel_BuiltIn_Print_Area_19" localSheetId="17">#REF!</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 localSheetId="31">#REF!</definedName>
    <definedName name="Excel_BuiltIn_Print_Area_20" localSheetId="6">#REF!</definedName>
    <definedName name="Excel_BuiltIn_Print_Area_20" localSheetId="7">#REF!</definedName>
    <definedName name="Excel_BuiltIn_Print_Area_20" localSheetId="5">#REF!</definedName>
    <definedName name="Excel_BuiltIn_Print_Area_20" localSheetId="12">#REF!</definedName>
    <definedName name="Excel_BuiltIn_Print_Area_20" localSheetId="13">#REF!</definedName>
    <definedName name="Excel_BuiltIn_Print_Area_20" localSheetId="11">#REF!</definedName>
    <definedName name="Excel_BuiltIn_Print_Area_20" localSheetId="9">#REF!</definedName>
    <definedName name="Excel_BuiltIn_Print_Area_20" localSheetId="21">#REF!</definedName>
    <definedName name="Excel_BuiltIn_Print_Area_20" localSheetId="33">#REF!</definedName>
    <definedName name="Excel_BuiltIn_Print_Area_20" localSheetId="23">#REF!</definedName>
    <definedName name="Excel_BuiltIn_Print_Area_20" localSheetId="24">#REF!</definedName>
    <definedName name="Excel_BuiltIn_Print_Area_20" localSheetId="22">#REF!</definedName>
    <definedName name="Excel_BuiltIn_Print_Area_20" localSheetId="10">#REF!</definedName>
    <definedName name="Excel_BuiltIn_Print_Area_20" localSheetId="8">#REF!</definedName>
    <definedName name="Excel_BuiltIn_Print_Area_20" localSheetId="28">#REF!</definedName>
    <definedName name="Excel_BuiltIn_Print_Area_20" localSheetId="19">#REF!</definedName>
    <definedName name="Excel_BuiltIn_Print_Area_20" localSheetId="32">#REF!</definedName>
    <definedName name="Excel_BuiltIn_Print_Area_20" localSheetId="14">#REF!</definedName>
    <definedName name="Excel_BuiltIn_Print_Area_20" localSheetId="4">#REF!</definedName>
    <definedName name="Excel_BuiltIn_Print_Area_20" localSheetId="25">#REF!</definedName>
    <definedName name="Excel_BuiltIn_Print_Area_20" localSheetId="30">#REF!</definedName>
    <definedName name="Excel_BuiltIn_Print_Area_20" localSheetId="16">#REF!</definedName>
    <definedName name="Excel_BuiltIn_Print_Area_20" localSheetId="29">#REF!</definedName>
    <definedName name="Excel_BuiltIn_Print_Area_20" localSheetId="20">#REF!</definedName>
    <definedName name="Excel_BuiltIn_Print_Area_20" localSheetId="15">#REF!</definedName>
    <definedName name="Excel_BuiltIn_Print_Area_20" localSheetId="2">#REF!</definedName>
    <definedName name="Excel_BuiltIn_Print_Area_20" localSheetId="26">#REF!</definedName>
    <definedName name="Excel_BuiltIn_Print_Area_20" localSheetId="18">#REF!</definedName>
    <definedName name="Excel_BuiltIn_Print_Area_20" localSheetId="27">#REF!</definedName>
    <definedName name="Excel_BuiltIn_Print_Area_20" localSheetId="17">#REF!</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 localSheetId="31">#REF!</definedName>
    <definedName name="Excel_BuiltIn_Print_Area_21" localSheetId="6">#REF!</definedName>
    <definedName name="Excel_BuiltIn_Print_Area_21" localSheetId="7">#REF!</definedName>
    <definedName name="Excel_BuiltIn_Print_Area_21" localSheetId="5">#REF!</definedName>
    <definedName name="Excel_BuiltIn_Print_Area_21" localSheetId="12">#REF!</definedName>
    <definedName name="Excel_BuiltIn_Print_Area_21" localSheetId="13">#REF!</definedName>
    <definedName name="Excel_BuiltIn_Print_Area_21" localSheetId="11">#REF!</definedName>
    <definedName name="Excel_BuiltIn_Print_Area_21" localSheetId="9">#REF!</definedName>
    <definedName name="Excel_BuiltIn_Print_Area_21" localSheetId="21">#REF!</definedName>
    <definedName name="Excel_BuiltIn_Print_Area_21" localSheetId="33">#REF!</definedName>
    <definedName name="Excel_BuiltIn_Print_Area_21" localSheetId="23">#REF!</definedName>
    <definedName name="Excel_BuiltIn_Print_Area_21" localSheetId="24">#REF!</definedName>
    <definedName name="Excel_BuiltIn_Print_Area_21" localSheetId="22">#REF!</definedName>
    <definedName name="Excel_BuiltIn_Print_Area_21" localSheetId="10">#REF!</definedName>
    <definedName name="Excel_BuiltIn_Print_Area_21" localSheetId="8">#REF!</definedName>
    <definedName name="Excel_BuiltIn_Print_Area_21" localSheetId="28">#REF!</definedName>
    <definedName name="Excel_BuiltIn_Print_Area_21" localSheetId="19">#REF!</definedName>
    <definedName name="Excel_BuiltIn_Print_Area_21" localSheetId="32">#REF!</definedName>
    <definedName name="Excel_BuiltIn_Print_Area_21" localSheetId="14">#REF!</definedName>
    <definedName name="Excel_BuiltIn_Print_Area_21" localSheetId="4">#REF!</definedName>
    <definedName name="Excel_BuiltIn_Print_Area_21" localSheetId="25">#REF!</definedName>
    <definedName name="Excel_BuiltIn_Print_Area_21" localSheetId="30">#REF!</definedName>
    <definedName name="Excel_BuiltIn_Print_Area_21" localSheetId="16">#REF!</definedName>
    <definedName name="Excel_BuiltIn_Print_Area_21" localSheetId="29">#REF!</definedName>
    <definedName name="Excel_BuiltIn_Print_Area_21" localSheetId="20">#REF!</definedName>
    <definedName name="Excel_BuiltIn_Print_Area_21" localSheetId="15">#REF!</definedName>
    <definedName name="Excel_BuiltIn_Print_Area_21" localSheetId="2">#REF!</definedName>
    <definedName name="Excel_BuiltIn_Print_Area_21" localSheetId="26">#REF!</definedName>
    <definedName name="Excel_BuiltIn_Print_Area_21" localSheetId="18">#REF!</definedName>
    <definedName name="Excel_BuiltIn_Print_Area_21" localSheetId="27">#REF!</definedName>
    <definedName name="Excel_BuiltIn_Print_Area_21" localSheetId="17">#REF!</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 localSheetId="31">#REF!</definedName>
    <definedName name="Excel_BuiltIn_Print_Area_4" localSheetId="6">#REF!</definedName>
    <definedName name="Excel_BuiltIn_Print_Area_4" localSheetId="7">#REF!</definedName>
    <definedName name="Excel_BuiltIn_Print_Area_4" localSheetId="5">#REF!</definedName>
    <definedName name="Excel_BuiltIn_Print_Area_4" localSheetId="12">#REF!</definedName>
    <definedName name="Excel_BuiltIn_Print_Area_4" localSheetId="13">#REF!</definedName>
    <definedName name="Excel_BuiltIn_Print_Area_4" localSheetId="11">#REF!</definedName>
    <definedName name="Excel_BuiltIn_Print_Area_4" localSheetId="9">#REF!</definedName>
    <definedName name="Excel_BuiltIn_Print_Area_4" localSheetId="21">#REF!</definedName>
    <definedName name="Excel_BuiltIn_Print_Area_4" localSheetId="33">#REF!</definedName>
    <definedName name="Excel_BuiltIn_Print_Area_4" localSheetId="23">#REF!</definedName>
    <definedName name="Excel_BuiltIn_Print_Area_4" localSheetId="24">#REF!</definedName>
    <definedName name="Excel_BuiltIn_Print_Area_4" localSheetId="22">#REF!</definedName>
    <definedName name="Excel_BuiltIn_Print_Area_4" localSheetId="10">#REF!</definedName>
    <definedName name="Excel_BuiltIn_Print_Area_4" localSheetId="8">#REF!</definedName>
    <definedName name="Excel_BuiltIn_Print_Area_4" localSheetId="28">#REF!</definedName>
    <definedName name="Excel_BuiltIn_Print_Area_4" localSheetId="19">#REF!</definedName>
    <definedName name="Excel_BuiltIn_Print_Area_4" localSheetId="32">#REF!</definedName>
    <definedName name="Excel_BuiltIn_Print_Area_4" localSheetId="14">#REF!</definedName>
    <definedName name="Excel_BuiltIn_Print_Area_4" localSheetId="4">#REF!</definedName>
    <definedName name="Excel_BuiltIn_Print_Area_4" localSheetId="25">#REF!</definedName>
    <definedName name="Excel_BuiltIn_Print_Area_4" localSheetId="30">#REF!</definedName>
    <definedName name="Excel_BuiltIn_Print_Area_4" localSheetId="16">#REF!</definedName>
    <definedName name="Excel_BuiltIn_Print_Area_4" localSheetId="29">#REF!</definedName>
    <definedName name="Excel_BuiltIn_Print_Area_4" localSheetId="20">#REF!</definedName>
    <definedName name="Excel_BuiltIn_Print_Area_4" localSheetId="15">#REF!</definedName>
    <definedName name="Excel_BuiltIn_Print_Area_4" localSheetId="2">#REF!</definedName>
    <definedName name="Excel_BuiltIn_Print_Area_4" localSheetId="26">#REF!</definedName>
    <definedName name="Excel_BuiltIn_Print_Area_4" localSheetId="18">#REF!</definedName>
    <definedName name="Excel_BuiltIn_Print_Area_4" localSheetId="27">#REF!</definedName>
    <definedName name="Excel_BuiltIn_Print_Area_4" localSheetId="17">#REF!</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 localSheetId="31">#REF!</definedName>
    <definedName name="Excel_BuiltIn_Print_Area_5" localSheetId="6">#REF!</definedName>
    <definedName name="Excel_BuiltIn_Print_Area_5" localSheetId="7">#REF!</definedName>
    <definedName name="Excel_BuiltIn_Print_Area_5" localSheetId="5">#REF!</definedName>
    <definedName name="Excel_BuiltIn_Print_Area_5" localSheetId="12">#REF!</definedName>
    <definedName name="Excel_BuiltIn_Print_Area_5" localSheetId="13">#REF!</definedName>
    <definedName name="Excel_BuiltIn_Print_Area_5" localSheetId="11">#REF!</definedName>
    <definedName name="Excel_BuiltIn_Print_Area_5" localSheetId="9">#REF!</definedName>
    <definedName name="Excel_BuiltIn_Print_Area_5" localSheetId="21">#REF!</definedName>
    <definedName name="Excel_BuiltIn_Print_Area_5" localSheetId="33">#REF!</definedName>
    <definedName name="Excel_BuiltIn_Print_Area_5" localSheetId="23">#REF!</definedName>
    <definedName name="Excel_BuiltIn_Print_Area_5" localSheetId="24">#REF!</definedName>
    <definedName name="Excel_BuiltIn_Print_Area_5" localSheetId="22">#REF!</definedName>
    <definedName name="Excel_BuiltIn_Print_Area_5" localSheetId="10">#REF!</definedName>
    <definedName name="Excel_BuiltIn_Print_Area_5" localSheetId="8">#REF!</definedName>
    <definedName name="Excel_BuiltIn_Print_Area_5" localSheetId="28">#REF!</definedName>
    <definedName name="Excel_BuiltIn_Print_Area_5" localSheetId="19">#REF!</definedName>
    <definedName name="Excel_BuiltIn_Print_Area_5" localSheetId="32">#REF!</definedName>
    <definedName name="Excel_BuiltIn_Print_Area_5" localSheetId="14">#REF!</definedName>
    <definedName name="Excel_BuiltIn_Print_Area_5" localSheetId="4">#REF!</definedName>
    <definedName name="Excel_BuiltIn_Print_Area_5" localSheetId="25">#REF!</definedName>
    <definedName name="Excel_BuiltIn_Print_Area_5" localSheetId="30">#REF!</definedName>
    <definedName name="Excel_BuiltIn_Print_Area_5" localSheetId="16">#REF!</definedName>
    <definedName name="Excel_BuiltIn_Print_Area_5" localSheetId="29">#REF!</definedName>
    <definedName name="Excel_BuiltIn_Print_Area_5" localSheetId="20">#REF!</definedName>
    <definedName name="Excel_BuiltIn_Print_Area_5" localSheetId="15">#REF!</definedName>
    <definedName name="Excel_BuiltIn_Print_Area_5" localSheetId="2">#REF!</definedName>
    <definedName name="Excel_BuiltIn_Print_Area_5" localSheetId="26">#REF!</definedName>
    <definedName name="Excel_BuiltIn_Print_Area_5" localSheetId="18">#REF!</definedName>
    <definedName name="Excel_BuiltIn_Print_Area_5" localSheetId="27">#REF!</definedName>
    <definedName name="Excel_BuiltIn_Print_Area_5" localSheetId="17">#REF!</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 localSheetId="31">#REF!</definedName>
    <definedName name="Excel_BuiltIn_Print_Area_9" localSheetId="6">#REF!</definedName>
    <definedName name="Excel_BuiltIn_Print_Area_9" localSheetId="7">#REF!</definedName>
    <definedName name="Excel_BuiltIn_Print_Area_9" localSheetId="5">#REF!</definedName>
    <definedName name="Excel_BuiltIn_Print_Area_9" localSheetId="12">#REF!</definedName>
    <definedName name="Excel_BuiltIn_Print_Area_9" localSheetId="13">#REF!</definedName>
    <definedName name="Excel_BuiltIn_Print_Area_9" localSheetId="11">#REF!</definedName>
    <definedName name="Excel_BuiltIn_Print_Area_9" localSheetId="9">#REF!</definedName>
    <definedName name="Excel_BuiltIn_Print_Area_9" localSheetId="21">#REF!</definedName>
    <definedName name="Excel_BuiltIn_Print_Area_9" localSheetId="33">#REF!</definedName>
    <definedName name="Excel_BuiltIn_Print_Area_9" localSheetId="23">#REF!</definedName>
    <definedName name="Excel_BuiltIn_Print_Area_9" localSheetId="24">#REF!</definedName>
    <definedName name="Excel_BuiltIn_Print_Area_9" localSheetId="22">#REF!</definedName>
    <definedName name="Excel_BuiltIn_Print_Area_9" localSheetId="10">#REF!</definedName>
    <definedName name="Excel_BuiltIn_Print_Area_9" localSheetId="8">#REF!</definedName>
    <definedName name="Excel_BuiltIn_Print_Area_9" localSheetId="28">#REF!</definedName>
    <definedName name="Excel_BuiltIn_Print_Area_9" localSheetId="19">#REF!</definedName>
    <definedName name="Excel_BuiltIn_Print_Area_9" localSheetId="32">#REF!</definedName>
    <definedName name="Excel_BuiltIn_Print_Area_9" localSheetId="14">#REF!</definedName>
    <definedName name="Excel_BuiltIn_Print_Area_9" localSheetId="4">#REF!</definedName>
    <definedName name="Excel_BuiltIn_Print_Area_9" localSheetId="25">#REF!</definedName>
    <definedName name="Excel_BuiltIn_Print_Area_9" localSheetId="30">#REF!</definedName>
    <definedName name="Excel_BuiltIn_Print_Area_9" localSheetId="16">#REF!</definedName>
    <definedName name="Excel_BuiltIn_Print_Area_9" localSheetId="29">#REF!</definedName>
    <definedName name="Excel_BuiltIn_Print_Area_9" localSheetId="20">#REF!</definedName>
    <definedName name="Excel_BuiltIn_Print_Area_9" localSheetId="15">#REF!</definedName>
    <definedName name="Excel_BuiltIn_Print_Area_9" localSheetId="2">#REF!</definedName>
    <definedName name="Excel_BuiltIn_Print_Area_9" localSheetId="26">#REF!</definedName>
    <definedName name="Excel_BuiltIn_Print_Area_9" localSheetId="18">#REF!</definedName>
    <definedName name="Excel_BuiltIn_Print_Area_9" localSheetId="27">#REF!</definedName>
    <definedName name="Excel_BuiltIn_Print_Area_9" localSheetId="17">#REF!</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3">'1.Gün Start Listesi'!$A$1:$P$63</definedName>
    <definedName name="_xlnm.Print_Area" localSheetId="31">'10000m.'!$A$1:$P$36</definedName>
    <definedName name="_xlnm.Print_Area" localSheetId="6">'100m.Final'!$A$1:$P$27</definedName>
    <definedName name="_xlnm.Print_Area" localSheetId="7">'100m.puan'!$A$1:$P$57</definedName>
    <definedName name="_xlnm.Print_Area" localSheetId="5">'100m.Seçme'!$A$1:$P$57</definedName>
    <definedName name="_xlnm.Print_Area" localSheetId="12">'110m.Eng FİNAL'!$A$1:$P$17</definedName>
    <definedName name="_xlnm.Print_Area" localSheetId="13">'110m.Eng puan'!$A$1:$P$25</definedName>
    <definedName name="_xlnm.Print_Area" localSheetId="11">'110m.Eng Seçme'!$A$1:$P$27</definedName>
    <definedName name="_xlnm.Print_Area" localSheetId="9">'1500m.'!$A$1:$P$38</definedName>
    <definedName name="_xlnm.Print_Area" localSheetId="21">'2.Gün Start Listesi '!$A$1:$O$63</definedName>
    <definedName name="_xlnm.Print_Area" localSheetId="33">'200m.B Final'!$A$1:$P$15</definedName>
    <definedName name="_xlnm.Print_Area" localSheetId="23">'200m.Final'!$A$1:$P$23</definedName>
    <definedName name="_xlnm.Print_Area" localSheetId="24">'200m.puan'!$A$1:$P$89</definedName>
    <definedName name="_xlnm.Print_Area" localSheetId="22">'200m.Seçme'!$A$1:$P$63</definedName>
    <definedName name="_xlnm.Print_Area" localSheetId="10">'3000m.Eng'!$A$1:$P$25</definedName>
    <definedName name="_xlnm.Print_Area" localSheetId="8">'400m.'!$A$1:$P$63</definedName>
    <definedName name="_xlnm.Print_Area" localSheetId="28">'400m.Eng'!$A$1:$P$39</definedName>
    <definedName name="_xlnm.Print_Area" localSheetId="19">'4x100m.'!$A$1:$P$23</definedName>
    <definedName name="_xlnm.Print_Area" localSheetId="32">'4x400m.'!$A$1:$P$23</definedName>
    <definedName name="_xlnm.Print_Area" localSheetId="14">'5000m.'!$A$1:$P$35</definedName>
    <definedName name="_xlnm.Print_Area" localSheetId="4">'5000M.Y.'!$A$1:$P$35</definedName>
    <definedName name="_xlnm.Print_Area" localSheetId="25">'800m.'!$A$1:$P$42</definedName>
    <definedName name="_xlnm.Print_Area" localSheetId="30">Cirit!$A$1:$P$18</definedName>
    <definedName name="_xlnm.Print_Area" localSheetId="16">Çekiç!$A$1:$P$19</definedName>
    <definedName name="_xlnm.Print_Area" localSheetId="29">Disk!$A$1:$P$18</definedName>
    <definedName name="_xlnm.Print_Area" localSheetId="20">'Genel Puan Tablosu'!$A$1:$AT$214</definedName>
    <definedName name="_xlnm.Print_Area" localSheetId="15">Gülle!$A$1:$P$19</definedName>
    <definedName name="_xlnm.Print_Area" localSheetId="2">'KAYIT LİSTESİ'!$A$1:$L$695</definedName>
    <definedName name="_xlnm.Print_Area" localSheetId="26">Sırık!$A$1:$BQ$23</definedName>
    <definedName name="_xlnm.Print_Area" localSheetId="18">Uzun!$A$1:$P$29</definedName>
    <definedName name="_xlnm.Print_Area" localSheetId="27">Üçadım!$A$1:$P$23</definedName>
    <definedName name="_xlnm.Print_Area" localSheetId="17">Yüksek!$A$1:$BQ$20</definedName>
    <definedName name="_xlnm.Print_Titles" localSheetId="7">'100m.puan'!$1:$4</definedName>
    <definedName name="_xlnm.Print_Titles" localSheetId="5">'100m.Seçme'!$1:$4</definedName>
    <definedName name="_xlnm.Print_Titles" localSheetId="24">'200m.puan'!$1:$5</definedName>
    <definedName name="_xlnm.Print_Titles" localSheetId="22">'200m.Seçme'!$1:$5</definedName>
    <definedName name="_xlnm.Print_Titles" localSheetId="8">'400m.'!$1:$4</definedName>
    <definedName name="_xlnm.Print_Titles" localSheetId="20">'Genel Puan Tablosu'!$1:$7</definedName>
    <definedName name="_xlnm.Print_Titles" localSheetId="2">'KAYIT LİSTESİ'!$1:$3</definedName>
  </definedNames>
  <calcPr calcId="145621"/>
</workbook>
</file>

<file path=xl/calcChain.xml><?xml version="1.0" encoding="utf-8"?>
<calcChain xmlns="http://schemas.openxmlformats.org/spreadsheetml/2006/main">
  <c r="F371" i="268" l="1"/>
  <c r="F232" i="268"/>
  <c r="F234" i="268"/>
  <c r="F242"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G206" i="268"/>
  <c r="F206" i="268"/>
  <c r="E206" i="268"/>
  <c r="D206" i="268"/>
  <c r="C206" i="268"/>
  <c r="J231" i="268"/>
  <c r="J230" i="268"/>
  <c r="J229" i="268"/>
  <c r="J228" i="268"/>
  <c r="J227" i="268"/>
  <c r="J226" i="268"/>
  <c r="J225" i="268"/>
  <c r="J224" i="268"/>
  <c r="J223" i="268"/>
  <c r="J222" i="268"/>
  <c r="J221" i="268"/>
  <c r="J220" i="268"/>
  <c r="J219" i="268"/>
  <c r="J218" i="268"/>
  <c r="J217" i="268"/>
  <c r="J216" i="268"/>
  <c r="J215" i="268"/>
  <c r="J214" i="268"/>
  <c r="J213" i="268"/>
  <c r="J212" i="268"/>
  <c r="J211" i="268"/>
  <c r="J210" i="268"/>
  <c r="J209" i="268"/>
  <c r="J208" i="268"/>
  <c r="J207" i="268"/>
  <c r="J206" i="268"/>
  <c r="J132" i="268"/>
  <c r="G132" i="268"/>
  <c r="F132" i="268"/>
  <c r="E132" i="268"/>
  <c r="D132" i="268"/>
  <c r="C132" i="268"/>
  <c r="J131" i="268"/>
  <c r="G131" i="268"/>
  <c r="F131" i="268"/>
  <c r="E131" i="268"/>
  <c r="D131" i="268"/>
  <c r="C131" i="268"/>
  <c r="J130" i="268"/>
  <c r="G130" i="268"/>
  <c r="F130" i="268"/>
  <c r="E130" i="268"/>
  <c r="D130" i="268"/>
  <c r="C130" i="268"/>
  <c r="J129" i="268"/>
  <c r="G129" i="268"/>
  <c r="F129" i="268"/>
  <c r="E129" i="268"/>
  <c r="D129" i="268"/>
  <c r="C129" i="268"/>
  <c r="J128" i="268"/>
  <c r="G128" i="268"/>
  <c r="F128" i="268"/>
  <c r="E128" i="268"/>
  <c r="D128" i="268"/>
  <c r="C128" i="268"/>
  <c r="J127" i="268"/>
  <c r="G127" i="268"/>
  <c r="F127" i="268"/>
  <c r="E127" i="268"/>
  <c r="D127" i="268"/>
  <c r="C127" i="268"/>
  <c r="C94" i="268"/>
  <c r="D94" i="268"/>
  <c r="E94" i="268"/>
  <c r="F94" i="268"/>
  <c r="G94" i="268"/>
  <c r="C95" i="268"/>
  <c r="D95" i="268"/>
  <c r="E95" i="268"/>
  <c r="F95" i="268"/>
  <c r="G95" i="268"/>
  <c r="C96" i="268"/>
  <c r="D96" i="268"/>
  <c r="E96" i="268"/>
  <c r="F96" i="268"/>
  <c r="G96" i="268"/>
  <c r="C97" i="268"/>
  <c r="D97" i="268"/>
  <c r="E97" i="268"/>
  <c r="F97" i="268"/>
  <c r="G97" i="268"/>
  <c r="C98" i="268"/>
  <c r="D98" i="268"/>
  <c r="E98" i="268"/>
  <c r="F98" i="268"/>
  <c r="G98" i="268"/>
  <c r="C99" i="268"/>
  <c r="D99" i="268"/>
  <c r="E99" i="268"/>
  <c r="F99" i="268"/>
  <c r="G99" i="268"/>
  <c r="C100" i="268"/>
  <c r="D100" i="268"/>
  <c r="E100" i="268"/>
  <c r="F100" i="268"/>
  <c r="G100" i="268"/>
  <c r="C101" i="268"/>
  <c r="D101" i="268"/>
  <c r="E101" i="268"/>
  <c r="F101" i="268"/>
  <c r="G101" i="268"/>
  <c r="C102" i="268"/>
  <c r="D102" i="268"/>
  <c r="E102" i="268"/>
  <c r="F102" i="268"/>
  <c r="G102" i="268"/>
  <c r="C103" i="268"/>
  <c r="D103" i="268"/>
  <c r="E103" i="268"/>
  <c r="F103" i="268"/>
  <c r="G103" i="268"/>
  <c r="C104" i="268"/>
  <c r="D104" i="268"/>
  <c r="E104" i="268"/>
  <c r="F104" i="268"/>
  <c r="G104" i="268"/>
  <c r="C105" i="268"/>
  <c r="D105" i="268"/>
  <c r="E105" i="268"/>
  <c r="F105" i="268"/>
  <c r="G105" i="268"/>
  <c r="C106" i="268"/>
  <c r="D106" i="268"/>
  <c r="E106" i="268"/>
  <c r="F106" i="268"/>
  <c r="G106" i="268"/>
  <c r="C107" i="268"/>
  <c r="D107" i="268"/>
  <c r="E107" i="268"/>
  <c r="F107" i="268"/>
  <c r="G107" i="268"/>
  <c r="C108" i="268"/>
  <c r="D108" i="268"/>
  <c r="E108" i="268"/>
  <c r="F108" i="268"/>
  <c r="G108" i="268"/>
  <c r="C109" i="268"/>
  <c r="D109" i="268"/>
  <c r="E109" i="268"/>
  <c r="F109" i="268"/>
  <c r="G109" i="268"/>
  <c r="C110" i="268"/>
  <c r="D110" i="268"/>
  <c r="E110" i="268"/>
  <c r="F110" i="268"/>
  <c r="G110" i="268"/>
  <c r="C111" i="268"/>
  <c r="D111" i="268"/>
  <c r="E111" i="268"/>
  <c r="F111" i="268"/>
  <c r="G111" i="268"/>
  <c r="C112" i="268"/>
  <c r="D112" i="268"/>
  <c r="E112" i="268"/>
  <c r="F112" i="268"/>
  <c r="G112" i="268"/>
  <c r="C113" i="268"/>
  <c r="D113" i="268"/>
  <c r="E113" i="268"/>
  <c r="F113" i="268"/>
  <c r="G113" i="268"/>
  <c r="C114" i="268"/>
  <c r="D114" i="268"/>
  <c r="E114" i="268"/>
  <c r="F114" i="268"/>
  <c r="G114" i="268"/>
  <c r="C115" i="268"/>
  <c r="D115" i="268"/>
  <c r="E115" i="268"/>
  <c r="F115" i="268"/>
  <c r="G115" i="268"/>
  <c r="C116" i="268"/>
  <c r="D116" i="268"/>
  <c r="E116" i="268"/>
  <c r="F116" i="268"/>
  <c r="G116" i="268"/>
  <c r="C117" i="268"/>
  <c r="D117" i="268"/>
  <c r="E117" i="268"/>
  <c r="F117" i="268"/>
  <c r="G117" i="268"/>
  <c r="C118" i="268"/>
  <c r="D118" i="268"/>
  <c r="E118" i="268"/>
  <c r="F118" i="268"/>
  <c r="G118" i="268"/>
  <c r="C119" i="268"/>
  <c r="D119" i="268"/>
  <c r="E119" i="268"/>
  <c r="F119" i="268"/>
  <c r="G119" i="268"/>
  <c r="C120" i="268"/>
  <c r="D120" i="268"/>
  <c r="E120" i="268"/>
  <c r="F120" i="268"/>
  <c r="G120" i="268"/>
  <c r="C121" i="268"/>
  <c r="D121" i="268"/>
  <c r="E121" i="268"/>
  <c r="F121" i="268"/>
  <c r="G121" i="268"/>
  <c r="C122" i="268"/>
  <c r="D122" i="268"/>
  <c r="E122" i="268"/>
  <c r="F122" i="268"/>
  <c r="G122" i="268"/>
  <c r="C123" i="268"/>
  <c r="D123" i="268"/>
  <c r="E123" i="268"/>
  <c r="F123" i="268"/>
  <c r="G123" i="268"/>
  <c r="C124" i="268"/>
  <c r="D124" i="268"/>
  <c r="E124" i="268"/>
  <c r="F124" i="268"/>
  <c r="G124" i="268"/>
  <c r="C125" i="268"/>
  <c r="D125" i="268"/>
  <c r="E125" i="268"/>
  <c r="F125" i="268"/>
  <c r="G125" i="268"/>
  <c r="C126" i="268"/>
  <c r="D126" i="268"/>
  <c r="E126" i="268"/>
  <c r="F126" i="268"/>
  <c r="G126" i="268"/>
  <c r="G93" i="268"/>
  <c r="F93" i="268"/>
  <c r="E93" i="268"/>
  <c r="D93" i="268"/>
  <c r="C93" i="268"/>
  <c r="J126" i="268"/>
  <c r="J125" i="268"/>
  <c r="J124" i="268"/>
  <c r="J123" i="268"/>
  <c r="J122" i="268"/>
  <c r="J121" i="268"/>
  <c r="J120" i="268"/>
  <c r="J119" i="268"/>
  <c r="J118" i="268"/>
  <c r="J117" i="268"/>
  <c r="J116" i="268"/>
  <c r="J115" i="268"/>
  <c r="J114" i="268"/>
  <c r="J113" i="268"/>
  <c r="J112" i="268"/>
  <c r="J111" i="268"/>
  <c r="J110" i="268"/>
  <c r="J109" i="268"/>
  <c r="J108" i="268"/>
  <c r="J107" i="268"/>
  <c r="J106" i="268"/>
  <c r="J105" i="268"/>
  <c r="J104" i="268"/>
  <c r="J103" i="268"/>
  <c r="J102" i="268"/>
  <c r="J101" i="268"/>
  <c r="J100" i="268"/>
  <c r="J99" i="268"/>
  <c r="J98" i="268"/>
  <c r="J97" i="268"/>
  <c r="J96" i="268"/>
  <c r="J95" i="268"/>
  <c r="J94" i="268"/>
  <c r="J93"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G188" i="268"/>
  <c r="F188" i="268"/>
  <c r="E188" i="268"/>
  <c r="D188" i="268"/>
  <c r="C188" i="268"/>
  <c r="J205" i="268"/>
  <c r="J204" i="268"/>
  <c r="J203" i="268"/>
  <c r="J202" i="268"/>
  <c r="J201" i="268"/>
  <c r="J200" i="268"/>
  <c r="J199" i="268"/>
  <c r="J198" i="268"/>
  <c r="J197" i="268"/>
  <c r="J196" i="268"/>
  <c r="J195" i="268"/>
  <c r="J194" i="268"/>
  <c r="J193" i="268"/>
  <c r="J192" i="268"/>
  <c r="J191" i="268"/>
  <c r="J190" i="268"/>
  <c r="J189" i="268"/>
  <c r="J188" i="268"/>
  <c r="I233" i="268"/>
  <c r="I234" i="268"/>
  <c r="I235" i="268"/>
  <c r="I236" i="268"/>
  <c r="I237" i="268"/>
  <c r="I238" i="268"/>
  <c r="I239" i="268"/>
  <c r="I240" i="268"/>
  <c r="I241" i="268"/>
  <c r="G233" i="268"/>
  <c r="G234" i="268"/>
  <c r="G235" i="268"/>
  <c r="G236" i="268"/>
  <c r="G237" i="268"/>
  <c r="F238" i="268"/>
  <c r="G238" i="268"/>
  <c r="G239" i="268"/>
  <c r="G240" i="268"/>
  <c r="G241" i="268"/>
  <c r="I232" i="268"/>
  <c r="G232" i="268"/>
  <c r="J241" i="268"/>
  <c r="J240" i="268"/>
  <c r="J239" i="268"/>
  <c r="J238" i="268"/>
  <c r="J237" i="268"/>
  <c r="J236" i="268"/>
  <c r="J235" i="268"/>
  <c r="J234" i="268"/>
  <c r="J233" i="268"/>
  <c r="J232" i="268"/>
  <c r="C134" i="268"/>
  <c r="D134" i="268"/>
  <c r="E134" i="268"/>
  <c r="F134" i="268"/>
  <c r="G134" i="268"/>
  <c r="C135" i="268"/>
  <c r="D135" i="268"/>
  <c r="E135" i="268"/>
  <c r="F135" i="268"/>
  <c r="G135" i="268"/>
  <c r="C136" i="268"/>
  <c r="D136" i="268"/>
  <c r="E136" i="268"/>
  <c r="F136" i="268"/>
  <c r="G136" i="268"/>
  <c r="C137" i="268"/>
  <c r="D137" i="268"/>
  <c r="E137" i="268"/>
  <c r="F137" i="268"/>
  <c r="G137" i="268"/>
  <c r="C138" i="268"/>
  <c r="D138" i="268"/>
  <c r="E138" i="268"/>
  <c r="F138" i="268"/>
  <c r="G138" i="268"/>
  <c r="C139" i="268"/>
  <c r="D139" i="268"/>
  <c r="E139" i="268"/>
  <c r="F139" i="268"/>
  <c r="G139" i="268"/>
  <c r="C140" i="268"/>
  <c r="D140" i="268"/>
  <c r="E140" i="268"/>
  <c r="F140" i="268"/>
  <c r="G140" i="268"/>
  <c r="C141" i="268"/>
  <c r="D141" i="268"/>
  <c r="E141" i="268"/>
  <c r="F141" i="268"/>
  <c r="G141" i="268"/>
  <c r="C142" i="268"/>
  <c r="D142" i="268"/>
  <c r="E142" i="268"/>
  <c r="F142" i="268"/>
  <c r="G142" i="268"/>
  <c r="C143" i="268"/>
  <c r="D143" i="268"/>
  <c r="E143" i="268"/>
  <c r="F143" i="268"/>
  <c r="G143" i="268"/>
  <c r="C144" i="268"/>
  <c r="D144" i="268"/>
  <c r="E144" i="268"/>
  <c r="F144" i="268"/>
  <c r="G144" i="268"/>
  <c r="C145" i="268"/>
  <c r="D145" i="268"/>
  <c r="E145" i="268"/>
  <c r="F145" i="268"/>
  <c r="G145" i="268"/>
  <c r="C146" i="268"/>
  <c r="D146" i="268"/>
  <c r="E146" i="268"/>
  <c r="F146" i="268"/>
  <c r="G146" i="268"/>
  <c r="C147" i="268"/>
  <c r="D147" i="268"/>
  <c r="E147" i="268"/>
  <c r="F147" i="268"/>
  <c r="G147" i="268"/>
  <c r="C148" i="268"/>
  <c r="D148" i="268"/>
  <c r="E148" i="268"/>
  <c r="F148" i="268"/>
  <c r="G148" i="268"/>
  <c r="C149" i="268"/>
  <c r="D149" i="268"/>
  <c r="E149" i="268"/>
  <c r="F149" i="268"/>
  <c r="G149" i="268"/>
  <c r="C150" i="268"/>
  <c r="D150" i="268"/>
  <c r="E150" i="268"/>
  <c r="F150" i="268"/>
  <c r="G150"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G133" i="268"/>
  <c r="F133" i="268"/>
  <c r="E133" i="268"/>
  <c r="D133" i="268"/>
  <c r="C133" i="268"/>
  <c r="J159" i="268"/>
  <c r="J158" i="268"/>
  <c r="J157" i="268"/>
  <c r="J156" i="268"/>
  <c r="J155" i="268"/>
  <c r="J154" i="268"/>
  <c r="J153" i="268"/>
  <c r="J152" i="268"/>
  <c r="J151" i="268"/>
  <c r="J150" i="268"/>
  <c r="J149" i="268"/>
  <c r="J148" i="268"/>
  <c r="J147" i="268"/>
  <c r="J146" i="268"/>
  <c r="J145" i="268"/>
  <c r="J144" i="268"/>
  <c r="J143" i="268"/>
  <c r="J142" i="268"/>
  <c r="J141" i="268"/>
  <c r="J140" i="268"/>
  <c r="J139" i="268"/>
  <c r="J138" i="268"/>
  <c r="J137" i="268"/>
  <c r="J136" i="268"/>
  <c r="J135" i="268"/>
  <c r="J134" i="268"/>
  <c r="J133" i="268"/>
  <c r="L194" i="268"/>
  <c r="L236" i="268"/>
  <c r="L133" i="268"/>
  <c r="L227" i="268"/>
  <c r="L132" i="268"/>
  <c r="L126"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306" i="268"/>
  <c r="D306" i="268"/>
  <c r="E306" i="268"/>
  <c r="F306" i="268"/>
  <c r="G30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G290" i="268"/>
  <c r="F290" i="268"/>
  <c r="E290" i="268"/>
  <c r="D290" i="268"/>
  <c r="C290"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G262" i="268"/>
  <c r="F262" i="268"/>
  <c r="E262" i="268"/>
  <c r="D262" i="268"/>
  <c r="C262" i="268"/>
  <c r="I353" i="268"/>
  <c r="I354" i="268"/>
  <c r="I355" i="268"/>
  <c r="I356" i="268"/>
  <c r="I357" i="268"/>
  <c r="I358" i="268"/>
  <c r="I359" i="268"/>
  <c r="I360" i="268"/>
  <c r="I361" i="268"/>
  <c r="I352" i="268"/>
  <c r="I363" i="268"/>
  <c r="I364" i="268"/>
  <c r="I365" i="268"/>
  <c r="I366" i="268"/>
  <c r="I367" i="268"/>
  <c r="I368" i="268"/>
  <c r="I369" i="268"/>
  <c r="I370" i="268"/>
  <c r="I371" i="268"/>
  <c r="I362" i="268"/>
  <c r="I243" i="268"/>
  <c r="I244" i="268"/>
  <c r="I245" i="268"/>
  <c r="I246" i="268"/>
  <c r="I247" i="268"/>
  <c r="I248" i="268"/>
  <c r="I249" i="268"/>
  <c r="I250" i="268"/>
  <c r="I251" i="268"/>
  <c r="I242" i="268"/>
  <c r="J261" i="268"/>
  <c r="J260" i="268"/>
  <c r="J259" i="268"/>
  <c r="J258" i="268"/>
  <c r="J257" i="268"/>
  <c r="J256" i="268"/>
  <c r="J255" i="268"/>
  <c r="J254" i="268"/>
  <c r="J253" i="268"/>
  <c r="F253" i="268"/>
  <c r="G253" i="268"/>
  <c r="F254" i="268"/>
  <c r="G254" i="268"/>
  <c r="F255" i="268"/>
  <c r="G255" i="268"/>
  <c r="F256" i="268"/>
  <c r="G256" i="268"/>
  <c r="F257" i="268"/>
  <c r="G257" i="268"/>
  <c r="F258" i="268"/>
  <c r="G258" i="268"/>
  <c r="F259" i="268"/>
  <c r="G259" i="268"/>
  <c r="F260" i="268"/>
  <c r="G260" i="268"/>
  <c r="F261" i="268"/>
  <c r="G261" i="268"/>
  <c r="G252" i="268"/>
  <c r="F252" i="268"/>
  <c r="J252" i="268"/>
  <c r="J317" i="268"/>
  <c r="J316" i="268"/>
  <c r="J315" i="268"/>
  <c r="J314" i="268"/>
  <c r="J313" i="268"/>
  <c r="J312" i="268"/>
  <c r="J311" i="268"/>
  <c r="J310" i="268"/>
  <c r="J309" i="268"/>
  <c r="J308" i="268"/>
  <c r="J307" i="268"/>
  <c r="J306" i="268"/>
  <c r="J305" i="268"/>
  <c r="J304" i="268"/>
  <c r="J303" i="268"/>
  <c r="J302" i="268"/>
  <c r="J301" i="268"/>
  <c r="J300" i="268"/>
  <c r="J299" i="268"/>
  <c r="J298" i="268"/>
  <c r="J297" i="268"/>
  <c r="J296" i="268"/>
  <c r="J295" i="268"/>
  <c r="J294" i="268"/>
  <c r="J293" i="268"/>
  <c r="J292" i="268"/>
  <c r="J291" i="268"/>
  <c r="J290" i="268"/>
  <c r="J289" i="268"/>
  <c r="J288" i="268"/>
  <c r="J287" i="268"/>
  <c r="J286" i="268"/>
  <c r="J285" i="268"/>
  <c r="J284" i="268"/>
  <c r="J283" i="268"/>
  <c r="J282" i="268"/>
  <c r="J281" i="268"/>
  <c r="J280" i="268"/>
  <c r="J279" i="268"/>
  <c r="J278" i="268"/>
  <c r="J277" i="268"/>
  <c r="J276" i="268"/>
  <c r="J275" i="268"/>
  <c r="J274" i="268"/>
  <c r="J273" i="268"/>
  <c r="J272" i="268"/>
  <c r="J271" i="268"/>
  <c r="J270" i="268"/>
  <c r="J269" i="268"/>
  <c r="J268" i="268"/>
  <c r="J267" i="268"/>
  <c r="J266" i="268"/>
  <c r="J265" i="268"/>
  <c r="J264" i="268"/>
  <c r="J263" i="268"/>
  <c r="J262" i="268"/>
  <c r="L387" i="268"/>
  <c r="L300" i="268"/>
  <c r="L166" i="268"/>
  <c r="L283" i="268"/>
  <c r="L261" i="268"/>
  <c r="G353" i="268"/>
  <c r="G354" i="268"/>
  <c r="G355" i="268"/>
  <c r="G356" i="268"/>
  <c r="G357" i="268"/>
  <c r="G358" i="268"/>
  <c r="G359" i="268"/>
  <c r="G360" i="268"/>
  <c r="G361" i="268"/>
  <c r="G352" i="268"/>
  <c r="G363" i="268"/>
  <c r="G364" i="268"/>
  <c r="G365" i="268"/>
  <c r="G366" i="268"/>
  <c r="G367" i="268"/>
  <c r="G368" i="268"/>
  <c r="G369" i="268"/>
  <c r="G370" i="268"/>
  <c r="G371" i="268"/>
  <c r="G362"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60" i="268"/>
  <c r="F160" i="268"/>
  <c r="E160" i="268"/>
  <c r="D160" i="268"/>
  <c r="C160" i="268"/>
  <c r="C60" i="268"/>
  <c r="D60" i="268"/>
  <c r="E60" i="268"/>
  <c r="F60" i="268"/>
  <c r="G60" i="268"/>
  <c r="C61" i="268"/>
  <c r="D61" i="268"/>
  <c r="E61" i="268"/>
  <c r="F61" i="268"/>
  <c r="G61" i="268"/>
  <c r="C62" i="268"/>
  <c r="D62" i="268"/>
  <c r="E62" i="268"/>
  <c r="F62" i="268"/>
  <c r="G62"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72" i="268"/>
  <c r="D72" i="268"/>
  <c r="E72" i="268"/>
  <c r="F72" i="268"/>
  <c r="G72" i="268"/>
  <c r="C73" i="268"/>
  <c r="D73" i="268"/>
  <c r="E73" i="268"/>
  <c r="F73" i="268"/>
  <c r="G73" i="268"/>
  <c r="C74" i="268"/>
  <c r="D74" i="268"/>
  <c r="E74" i="268"/>
  <c r="F74" i="268"/>
  <c r="G74" i="268"/>
  <c r="C75" i="268"/>
  <c r="D75" i="268"/>
  <c r="E75" i="268"/>
  <c r="F75" i="268"/>
  <c r="G75" i="268"/>
  <c r="C76" i="268"/>
  <c r="D76" i="268"/>
  <c r="E76" i="268"/>
  <c r="F76" i="268"/>
  <c r="G76" i="268"/>
  <c r="C77" i="268"/>
  <c r="D77" i="268"/>
  <c r="E77" i="268"/>
  <c r="F77" i="268"/>
  <c r="G77"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C85" i="268"/>
  <c r="D85" i="268"/>
  <c r="E85" i="268"/>
  <c r="F85" i="268"/>
  <c r="G85" i="268"/>
  <c r="C86" i="268"/>
  <c r="D86" i="268"/>
  <c r="E86" i="268"/>
  <c r="F86" i="268"/>
  <c r="G86" i="268"/>
  <c r="C87" i="268"/>
  <c r="D87" i="268"/>
  <c r="E87" i="268"/>
  <c r="F87" i="268"/>
  <c r="G87" i="268"/>
  <c r="C88" i="268"/>
  <c r="D88" i="268"/>
  <c r="E88" i="268"/>
  <c r="F88" i="268"/>
  <c r="G88" i="268"/>
  <c r="C89" i="268"/>
  <c r="D89" i="268"/>
  <c r="E89" i="268"/>
  <c r="F89" i="268"/>
  <c r="G89" i="268"/>
  <c r="C90" i="268"/>
  <c r="D90" i="268"/>
  <c r="E90" i="268"/>
  <c r="F90" i="268"/>
  <c r="G90" i="268"/>
  <c r="C91" i="268"/>
  <c r="D91" i="268"/>
  <c r="E91" i="268"/>
  <c r="F91" i="268"/>
  <c r="G91" i="268"/>
  <c r="C92" i="268"/>
  <c r="D92" i="268"/>
  <c r="E92" i="268"/>
  <c r="F92" i="268"/>
  <c r="G92" i="268"/>
  <c r="G59" i="268"/>
  <c r="F59" i="268"/>
  <c r="E59" i="268"/>
  <c r="D59" i="268"/>
  <c r="C59"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G31" i="268"/>
  <c r="F31" i="268"/>
  <c r="E31" i="268"/>
  <c r="D31" i="268"/>
  <c r="C31"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362" i="268"/>
  <c r="J363" i="268"/>
  <c r="J364" i="268"/>
  <c r="J365" i="268"/>
  <c r="J366" i="268"/>
  <c r="J367" i="268"/>
  <c r="J368" i="268"/>
  <c r="J369" i="268"/>
  <c r="J370" i="268"/>
  <c r="J371" i="268"/>
  <c r="J352" i="268"/>
  <c r="J353" i="268"/>
  <c r="J354" i="268"/>
  <c r="J355" i="268"/>
  <c r="J356" i="268"/>
  <c r="J357" i="268"/>
  <c r="J358" i="268"/>
  <c r="J359" i="268"/>
  <c r="J360" i="268"/>
  <c r="J361" i="268"/>
  <c r="L361" i="268"/>
  <c r="L362" i="268"/>
  <c r="L43" i="268"/>
  <c r="L71"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G318" i="268"/>
  <c r="F318" i="268"/>
  <c r="E318" i="268"/>
  <c r="D318" i="268"/>
  <c r="C318" i="268"/>
  <c r="G243" i="268"/>
  <c r="G244" i="268"/>
  <c r="G245" i="268"/>
  <c r="G246" i="268"/>
  <c r="G247" i="268"/>
  <c r="G248" i="268"/>
  <c r="G249" i="268"/>
  <c r="G250" i="268"/>
  <c r="G251" i="268"/>
  <c r="G242"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G3" i="268"/>
  <c r="F3" i="268"/>
  <c r="E3" i="268"/>
  <c r="D3" i="268"/>
  <c r="C3" i="268"/>
  <c r="A2" i="306"/>
  <c r="A1" i="306"/>
  <c r="A2" i="304"/>
  <c r="A1" i="304"/>
  <c r="L333" i="268"/>
  <c r="L339" i="268"/>
  <c r="L244" i="268"/>
  <c r="L10" i="268"/>
  <c r="L380" i="268"/>
  <c r="J243" i="268"/>
  <c r="J244" i="268"/>
  <c r="J245" i="268"/>
  <c r="J246" i="268"/>
  <c r="J247" i="268"/>
  <c r="J248" i="268"/>
  <c r="J249" i="268"/>
  <c r="J250" i="268"/>
  <c r="J251" i="268"/>
  <c r="J242" i="268"/>
  <c r="C337" i="268"/>
  <c r="D337" i="268"/>
  <c r="E337" i="268"/>
  <c r="F337" i="268"/>
  <c r="G337" i="268"/>
  <c r="J337"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G336" i="268"/>
  <c r="F336" i="268"/>
  <c r="E336" i="268"/>
  <c r="D336" i="268"/>
  <c r="C336" i="268"/>
  <c r="J336" i="268"/>
  <c r="F383" i="268"/>
  <c r="G383" i="268"/>
  <c r="J383" i="268"/>
  <c r="F384" i="268"/>
  <c r="G384" i="268"/>
  <c r="J384" i="268"/>
  <c r="F385" i="268"/>
  <c r="G385" i="268"/>
  <c r="J385" i="268"/>
  <c r="F386" i="268"/>
  <c r="G386" i="268"/>
  <c r="J386" i="268"/>
  <c r="F387" i="268"/>
  <c r="G387" i="268"/>
  <c r="J387" i="268"/>
  <c r="F388" i="268"/>
  <c r="G388" i="268"/>
  <c r="J388" i="268"/>
  <c r="F389" i="268"/>
  <c r="G389" i="268"/>
  <c r="J389" i="268"/>
  <c r="F390" i="268"/>
  <c r="G390" i="268"/>
  <c r="J390" i="268"/>
  <c r="F391" i="268"/>
  <c r="G391" i="268"/>
  <c r="J391" i="268"/>
  <c r="G382" i="268"/>
  <c r="F382" i="268"/>
  <c r="J382" i="268"/>
  <c r="G373" i="268"/>
  <c r="J373" i="268"/>
  <c r="G374" i="268"/>
  <c r="J374" i="268"/>
  <c r="G375" i="268"/>
  <c r="J375" i="268"/>
  <c r="G376" i="268"/>
  <c r="J376" i="268"/>
  <c r="G377" i="268"/>
  <c r="J377" i="268"/>
  <c r="G378" i="268"/>
  <c r="J378" i="268"/>
  <c r="G379" i="268"/>
  <c r="J379" i="268"/>
  <c r="G380" i="268"/>
  <c r="J380" i="268"/>
  <c r="G381" i="268"/>
  <c r="J381" i="268"/>
  <c r="G372" i="268"/>
  <c r="J372" i="268"/>
  <c r="K1"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8" i="268"/>
  <c r="J319" i="268"/>
  <c r="J320" i="268"/>
  <c r="J321" i="268"/>
  <c r="J322" i="268"/>
  <c r="J323" i="268"/>
  <c r="J324" i="268"/>
  <c r="J325" i="268"/>
  <c r="J326" i="268"/>
  <c r="J327" i="268"/>
  <c r="J328" i="268"/>
  <c r="J329" i="268"/>
  <c r="J330" i="268"/>
  <c r="J331" i="268"/>
  <c r="J332" i="268"/>
  <c r="J333" i="268"/>
  <c r="J334" i="268"/>
  <c r="J335" i="268"/>
  <c r="J4" i="268"/>
  <c r="J3" i="268"/>
  <c r="A1" i="268"/>
  <c r="K5" i="268" s="1"/>
  <c r="L52" i="268"/>
  <c r="L82" i="268"/>
  <c r="L72" i="268"/>
  <c r="L122" i="268"/>
  <c r="L100" i="268"/>
  <c r="F353" i="268"/>
  <c r="F356" i="268"/>
  <c r="F373" i="268"/>
  <c r="F237" i="268"/>
  <c r="L321" i="268"/>
  <c r="L69" i="268"/>
  <c r="L99" i="268"/>
  <c r="L131" i="268"/>
  <c r="L94" i="268"/>
  <c r="L117" i="268"/>
  <c r="L62" i="268"/>
  <c r="L111" i="268"/>
  <c r="L101" i="268"/>
  <c r="L93" i="268"/>
  <c r="L125" i="268"/>
  <c r="L112" i="268"/>
  <c r="L113" i="268"/>
  <c r="L87" i="268"/>
  <c r="L120" i="268"/>
  <c r="L119" i="268"/>
  <c r="L107" i="268"/>
  <c r="L102" i="268"/>
  <c r="L104" i="268"/>
  <c r="L80" i="268"/>
  <c r="L59" i="268"/>
  <c r="L103" i="268"/>
  <c r="L128" i="268"/>
  <c r="F241" i="268" l="1"/>
  <c r="L77" i="268"/>
  <c r="L38" i="268"/>
  <c r="L79" i="268"/>
  <c r="L64" i="268"/>
  <c r="F249" i="268"/>
  <c r="F362" i="268"/>
  <c r="F357" i="268"/>
  <c r="F251" i="268"/>
  <c r="F364" i="268"/>
  <c r="F352" i="268"/>
  <c r="F360" i="268"/>
  <c r="F368" i="268"/>
  <c r="F361" i="268"/>
  <c r="F250" i="268"/>
  <c r="F354" i="268"/>
  <c r="F358" i="268"/>
  <c r="F370" i="268"/>
  <c r="F369" i="268"/>
  <c r="F359" i="268"/>
  <c r="F363" i="268"/>
  <c r="L78" i="268"/>
  <c r="L84" i="268"/>
  <c r="F240" i="268"/>
  <c r="F367" i="268"/>
  <c r="F366" i="268"/>
  <c r="L68" i="268"/>
  <c r="L90" i="268"/>
  <c r="L386" i="268"/>
  <c r="L390" i="268"/>
  <c r="F239" i="268"/>
  <c r="L75" i="268"/>
  <c r="L89" i="268"/>
  <c r="L88" i="268"/>
  <c r="L83" i="268"/>
  <c r="L67" i="268"/>
  <c r="L86" i="268"/>
  <c r="L76" i="268"/>
  <c r="F247" i="268"/>
  <c r="F248" i="268"/>
  <c r="F246" i="268"/>
  <c r="F244" i="268"/>
  <c r="F243" i="268"/>
  <c r="F374" i="268"/>
  <c r="F378" i="268"/>
  <c r="F381" i="268"/>
  <c r="F380" i="268"/>
  <c r="F379" i="268"/>
  <c r="F377" i="268"/>
  <c r="F376" i="268"/>
  <c r="F375" i="268"/>
  <c r="F372" i="268"/>
  <c r="F236" i="268"/>
  <c r="F233" i="268"/>
  <c r="L70" i="268"/>
  <c r="L74" i="268"/>
  <c r="L66" i="268"/>
  <c r="L61" i="268"/>
  <c r="L73" i="268"/>
  <c r="L92" i="268"/>
  <c r="L63" i="268"/>
  <c r="L91" i="268"/>
  <c r="L85" i="268"/>
  <c r="L81" i="268"/>
  <c r="L60" i="268"/>
  <c r="L65" i="268"/>
  <c r="L40" i="268"/>
  <c r="L35" i="268"/>
  <c r="L311" i="268"/>
  <c r="L39" i="268"/>
  <c r="L182" i="268"/>
  <c r="L34" i="268"/>
  <c r="K141" i="268"/>
  <c r="K19" i="268"/>
  <c r="K224" i="268"/>
  <c r="K391" i="268"/>
  <c r="K157" i="268"/>
  <c r="K300" i="268"/>
  <c r="K381" i="268"/>
  <c r="K199" i="268"/>
  <c r="K272" i="268"/>
  <c r="K114" i="268"/>
  <c r="K389" i="268"/>
  <c r="K365" i="268"/>
  <c r="K16" i="268"/>
  <c r="K370" i="268"/>
  <c r="K210" i="268"/>
  <c r="K100" i="268"/>
  <c r="K128" i="268"/>
  <c r="K190" i="268"/>
  <c r="K104" i="268"/>
  <c r="K221" i="268"/>
  <c r="K214" i="268"/>
  <c r="K230" i="268"/>
  <c r="K170" i="268"/>
  <c r="K25" i="268"/>
  <c r="K194" i="268"/>
  <c r="K314" i="268"/>
  <c r="K21" i="268"/>
  <c r="K108" i="268"/>
  <c r="K76" i="268"/>
  <c r="K124" i="268"/>
  <c r="K316" i="268"/>
  <c r="K239" i="268"/>
  <c r="K85" i="268"/>
  <c r="K374" i="268"/>
  <c r="K259" i="268"/>
  <c r="K263" i="268"/>
  <c r="K320" i="268"/>
  <c r="K29" i="268"/>
  <c r="K350" i="268"/>
  <c r="K241" i="268"/>
  <c r="K207" i="268"/>
  <c r="K62" i="268"/>
  <c r="K4" i="268"/>
  <c r="K335" i="268"/>
  <c r="K132" i="268"/>
  <c r="K307" i="268"/>
  <c r="K70" i="268"/>
  <c r="K8" i="268"/>
  <c r="K131" i="268"/>
  <c r="K379" i="268"/>
  <c r="K178" i="268"/>
  <c r="K258" i="268"/>
  <c r="K188" i="268"/>
  <c r="K260" i="268"/>
  <c r="K205" i="268"/>
  <c r="K353" i="268"/>
  <c r="K39" i="268"/>
  <c r="K312" i="268"/>
  <c r="K233" i="268"/>
  <c r="K235" i="268"/>
  <c r="K251" i="268"/>
  <c r="K189" i="268"/>
  <c r="K378" i="268"/>
  <c r="K126" i="268"/>
  <c r="K273" i="268"/>
  <c r="K78" i="268"/>
  <c r="K219" i="268"/>
  <c r="K7" i="268"/>
  <c r="K237" i="268"/>
  <c r="K390" i="268"/>
  <c r="K86" i="268"/>
  <c r="K325" i="268"/>
  <c r="K182" i="268"/>
  <c r="K137" i="268"/>
  <c r="K125" i="268"/>
  <c r="K220" i="268"/>
  <c r="K116" i="268"/>
  <c r="K306" i="268"/>
  <c r="K3" i="268"/>
  <c r="K291" i="268"/>
  <c r="K200" i="268"/>
  <c r="K369" i="268"/>
  <c r="K278" i="268"/>
  <c r="K134" i="268"/>
  <c r="K209" i="268"/>
  <c r="K330" i="268"/>
  <c r="K349" i="268"/>
  <c r="K195" i="268"/>
  <c r="K95" i="268"/>
  <c r="K383" i="268"/>
  <c r="K372" i="268"/>
  <c r="K293" i="268"/>
  <c r="K89" i="268"/>
  <c r="K302" i="268"/>
  <c r="K274" i="268"/>
  <c r="K112" i="268"/>
  <c r="K308" i="268"/>
  <c r="K340" i="268"/>
  <c r="K83" i="268"/>
  <c r="K327" i="268"/>
  <c r="K248" i="268"/>
  <c r="K236" i="268"/>
  <c r="K175" i="268"/>
  <c r="K68" i="268"/>
  <c r="K160" i="268"/>
  <c r="K52" i="268"/>
  <c r="K387" i="268"/>
  <c r="K229" i="268"/>
  <c r="K122" i="268"/>
  <c r="K271" i="268"/>
  <c r="K45" i="268"/>
  <c r="K317" i="268"/>
  <c r="K368" i="268"/>
  <c r="K120" i="268"/>
  <c r="K51" i="268"/>
  <c r="K67" i="268"/>
  <c r="K47" i="268"/>
  <c r="K297" i="268"/>
  <c r="K168" i="268"/>
  <c r="K348" i="268"/>
  <c r="K91" i="268"/>
  <c r="K305" i="268"/>
  <c r="K290" i="268"/>
  <c r="K326" i="268"/>
  <c r="K136" i="268"/>
  <c r="K373" i="268"/>
  <c r="K15" i="268"/>
  <c r="K328" i="268"/>
  <c r="K196" i="268"/>
  <c r="K13" i="268"/>
  <c r="K242" i="268"/>
  <c r="K238" i="268"/>
  <c r="K75" i="268"/>
  <c r="K351" i="268"/>
  <c r="K57" i="268"/>
  <c r="K33" i="268"/>
  <c r="K161" i="268"/>
  <c r="K344" i="268"/>
  <c r="K59" i="268"/>
  <c r="K346" i="268"/>
  <c r="K46" i="268"/>
  <c r="K115" i="268"/>
  <c r="K321" i="268"/>
  <c r="K231" i="268"/>
  <c r="K27" i="268"/>
  <c r="K176" i="268"/>
  <c r="K61" i="268"/>
  <c r="K362" i="268"/>
  <c r="K337" i="268"/>
  <c r="K69" i="268"/>
  <c r="K49" i="268"/>
  <c r="K150" i="268"/>
  <c r="K56" i="268"/>
  <c r="K35" i="268"/>
  <c r="K50" i="268"/>
  <c r="K48" i="268"/>
  <c r="K55" i="268"/>
  <c r="K266" i="268"/>
  <c r="K385" i="268"/>
  <c r="K152" i="268"/>
  <c r="K217" i="268"/>
  <c r="K357" i="268"/>
  <c r="K367" i="268"/>
  <c r="K212" i="268"/>
  <c r="K17" i="268"/>
  <c r="K257" i="268"/>
  <c r="K53" i="268"/>
  <c r="K254" i="268"/>
  <c r="K223" i="268"/>
  <c r="K228" i="268"/>
  <c r="K148" i="268"/>
  <c r="K244" i="268"/>
  <c r="K253" i="268"/>
  <c r="K250" i="268"/>
  <c r="K338" i="268"/>
  <c r="K165" i="268"/>
  <c r="K280" i="268"/>
  <c r="K270" i="268"/>
  <c r="K138" i="268"/>
  <c r="K172" i="268"/>
  <c r="K247" i="268"/>
  <c r="K119" i="268"/>
  <c r="K296" i="268"/>
  <c r="K279" i="268"/>
  <c r="K183" i="268"/>
  <c r="K286" i="268"/>
  <c r="K143" i="268"/>
  <c r="K201" i="268"/>
  <c r="K107" i="268"/>
  <c r="K71" i="268"/>
  <c r="K24" i="268"/>
  <c r="K216" i="268"/>
  <c r="K359" i="268"/>
  <c r="K38" i="268"/>
  <c r="K203" i="268"/>
  <c r="K110" i="268"/>
  <c r="K179" i="268"/>
  <c r="K333" i="268"/>
  <c r="K109" i="268"/>
  <c r="K301" i="268"/>
  <c r="K113" i="268"/>
  <c r="K149" i="268"/>
  <c r="K156" i="268"/>
  <c r="K294" i="268"/>
  <c r="K334" i="268"/>
  <c r="K380" i="268"/>
  <c r="K285" i="268"/>
  <c r="K44" i="268"/>
  <c r="K304" i="268"/>
  <c r="K96" i="268"/>
  <c r="K145" i="268"/>
  <c r="K133" i="268"/>
  <c r="K269" i="268"/>
  <c r="K313" i="268"/>
  <c r="K20" i="268"/>
  <c r="K129" i="268"/>
  <c r="K106" i="268"/>
  <c r="K323" i="268"/>
  <c r="K268" i="268"/>
  <c r="K30" i="268"/>
  <c r="K292" i="268"/>
  <c r="K284" i="268"/>
  <c r="K319" i="268"/>
  <c r="K144" i="268"/>
  <c r="K295" i="268"/>
  <c r="K73" i="268"/>
  <c r="K92" i="268"/>
  <c r="K363" i="268"/>
  <c r="K234" i="268"/>
  <c r="K364" i="268"/>
  <c r="K26" i="268"/>
  <c r="K262" i="268"/>
  <c r="K298" i="268"/>
  <c r="K31" i="268"/>
  <c r="K40" i="268"/>
  <c r="K66" i="268"/>
  <c r="K352" i="268"/>
  <c r="K34" i="268"/>
  <c r="K341" i="268"/>
  <c r="K118" i="268"/>
  <c r="K288" i="268"/>
  <c r="K37" i="268"/>
  <c r="K192" i="268"/>
  <c r="K245" i="268"/>
  <c r="K267" i="268"/>
  <c r="K355" i="268"/>
  <c r="K193" i="268"/>
  <c r="K153" i="268"/>
  <c r="K164" i="268"/>
  <c r="K240" i="268"/>
  <c r="K84" i="268"/>
  <c r="K339" i="268"/>
  <c r="K281" i="268"/>
  <c r="K147" i="268"/>
  <c r="K197" i="268"/>
  <c r="K79" i="268"/>
  <c r="K322" i="268"/>
  <c r="K111" i="268"/>
  <c r="K261" i="268"/>
  <c r="K65" i="268"/>
  <c r="K255" i="268"/>
  <c r="K6" i="268"/>
  <c r="K123" i="268"/>
  <c r="K159" i="268"/>
  <c r="K41" i="268"/>
  <c r="K28" i="268"/>
  <c r="K215" i="268"/>
  <c r="K371" i="268"/>
  <c r="K208" i="268"/>
  <c r="K140" i="268"/>
  <c r="K375" i="268"/>
  <c r="K162" i="268"/>
  <c r="K206" i="268"/>
  <c r="K336" i="268"/>
  <c r="K360" i="268"/>
  <c r="K169" i="268"/>
  <c r="K32" i="268"/>
  <c r="K361" i="268"/>
  <c r="K87" i="268"/>
  <c r="K186" i="268"/>
  <c r="K324" i="268"/>
  <c r="K256" i="268"/>
  <c r="K366" i="268"/>
  <c r="K18" i="268"/>
  <c r="K54" i="268"/>
  <c r="K80" i="268"/>
  <c r="K283" i="268"/>
  <c r="K264" i="268"/>
  <c r="K377" i="268"/>
  <c r="K154" i="268"/>
  <c r="K72" i="268"/>
  <c r="K289" i="268"/>
  <c r="K23" i="268"/>
  <c r="K99" i="268"/>
  <c r="K311" i="268"/>
  <c r="K386" i="268"/>
  <c r="K249" i="268"/>
  <c r="K246" i="268"/>
  <c r="K127" i="268"/>
  <c r="K187" i="268"/>
  <c r="K10" i="268"/>
  <c r="K382" i="268"/>
  <c r="K14" i="268"/>
  <c r="K146" i="268"/>
  <c r="K243" i="268"/>
  <c r="K331" i="268"/>
  <c r="K204" i="268"/>
  <c r="K63" i="268"/>
  <c r="K177" i="268"/>
  <c r="K180" i="268"/>
  <c r="K318" i="268"/>
  <c r="L350" i="268"/>
  <c r="L294" i="268"/>
  <c r="L304" i="268"/>
  <c r="L303" i="268"/>
  <c r="L313" i="268"/>
  <c r="L308" i="268"/>
  <c r="L296" i="268"/>
  <c r="L276" i="268"/>
  <c r="L177" i="268"/>
  <c r="L167" i="268"/>
  <c r="L172" i="268"/>
  <c r="L287" i="268"/>
  <c r="L345" i="268"/>
  <c r="L349" i="268"/>
  <c r="L351" i="268"/>
  <c r="L341" i="268"/>
  <c r="L348" i="268"/>
  <c r="L347" i="268"/>
  <c r="L336" i="268"/>
  <c r="L266" i="268"/>
  <c r="L268" i="268"/>
  <c r="L260" i="268"/>
  <c r="L340" i="268"/>
  <c r="L338" i="268"/>
  <c r="L346" i="268"/>
  <c r="L343" i="268"/>
  <c r="L337" i="268"/>
  <c r="L342" i="268"/>
  <c r="L344" i="268"/>
  <c r="L165" i="268"/>
  <c r="L174" i="268"/>
  <c r="L163" i="268"/>
  <c r="L170" i="268"/>
  <c r="L178" i="268"/>
  <c r="L183" i="268"/>
  <c r="L168" i="268"/>
  <c r="L161" i="268"/>
  <c r="L184" i="268"/>
  <c r="L359" i="268"/>
  <c r="L355" i="268"/>
  <c r="L36" i="268"/>
  <c r="L214" i="268"/>
  <c r="L226" i="268"/>
  <c r="L218" i="268"/>
  <c r="L210" i="268"/>
  <c r="L217" i="268"/>
  <c r="L279" i="268"/>
  <c r="L205" i="268"/>
  <c r="L225" i="268"/>
  <c r="L282" i="268"/>
  <c r="L278" i="268"/>
  <c r="L257" i="268"/>
  <c r="L262" i="268"/>
  <c r="L18" i="268"/>
  <c r="L274" i="268"/>
  <c r="L145" i="268"/>
  <c r="L264" i="268"/>
  <c r="L286" i="268"/>
  <c r="L275" i="268"/>
  <c r="L270" i="268"/>
  <c r="L272" i="268"/>
  <c r="L280" i="268"/>
  <c r="L155" i="268"/>
  <c r="L138" i="268"/>
  <c r="L252" i="268"/>
  <c r="L259" i="268"/>
  <c r="L215" i="268"/>
  <c r="L207" i="268"/>
  <c r="L224" i="268"/>
  <c r="L216" i="268"/>
  <c r="L228" i="268"/>
  <c r="L229" i="268"/>
  <c r="L9" i="268"/>
  <c r="L353" i="268"/>
  <c r="L360" i="268"/>
  <c r="L220" i="268"/>
  <c r="L231" i="268"/>
  <c r="L255" i="268"/>
  <c r="L271" i="268"/>
  <c r="L284" i="268"/>
  <c r="L285" i="268"/>
  <c r="L379" i="268"/>
  <c r="L222" i="268"/>
  <c r="L206" i="268"/>
  <c r="L212" i="268"/>
  <c r="L273" i="268"/>
  <c r="L269" i="268"/>
  <c r="L267" i="268"/>
  <c r="L147" i="268"/>
  <c r="L159" i="268"/>
  <c r="L357" i="268"/>
  <c r="L352" i="268"/>
  <c r="L358" i="268"/>
  <c r="L243" i="268"/>
  <c r="L356" i="268"/>
  <c r="L24" i="268"/>
  <c r="L223" i="268"/>
  <c r="L208" i="268"/>
  <c r="L213" i="268"/>
  <c r="L6" i="268"/>
  <c r="L256" i="268"/>
  <c r="L238" i="268"/>
  <c r="L265" i="268"/>
  <c r="L288" i="268"/>
  <c r="L263" i="268"/>
  <c r="L209" i="268"/>
  <c r="L254" i="268"/>
  <c r="L253" i="268"/>
  <c r="L211" i="268"/>
  <c r="L277" i="268"/>
  <c r="L289" i="268"/>
  <c r="L281" i="268"/>
  <c r="L320" i="268"/>
  <c r="L258" i="268"/>
  <c r="L250" i="268"/>
  <c r="L203" i="268"/>
  <c r="L354" i="268"/>
  <c r="L17" i="268"/>
  <c r="L185" i="268"/>
  <c r="L181" i="268"/>
  <c r="L186" i="268"/>
  <c r="L19" i="268"/>
  <c r="L162" i="268"/>
  <c r="L164" i="268"/>
  <c r="L378" i="268"/>
  <c r="L37" i="268"/>
  <c r="L50" i="268"/>
  <c r="L55" i="268"/>
  <c r="L48" i="268"/>
  <c r="L377" i="268"/>
  <c r="L314" i="268"/>
  <c r="L290" i="268"/>
  <c r="L298" i="268"/>
  <c r="L249" i="268"/>
  <c r="L157" i="268"/>
  <c r="L196" i="268"/>
  <c r="L134" i="268"/>
  <c r="L46" i="268"/>
  <c r="L54" i="268"/>
  <c r="L151" i="268"/>
  <c r="L20" i="268"/>
  <c r="L180" i="268"/>
  <c r="L176" i="268"/>
  <c r="L187" i="268"/>
  <c r="L160" i="268"/>
  <c r="L171" i="268"/>
  <c r="L169" i="268"/>
  <c r="L235" i="268"/>
  <c r="L374" i="268"/>
  <c r="L173" i="268"/>
  <c r="L31" i="268"/>
  <c r="L47" i="268"/>
  <c r="L51" i="268"/>
  <c r="L33" i="268"/>
  <c r="L193" i="268"/>
  <c r="L301" i="268"/>
  <c r="L299" i="268"/>
  <c r="L325" i="268"/>
  <c r="L246" i="268"/>
  <c r="L137" i="268"/>
  <c r="L139" i="268"/>
  <c r="L371" i="268"/>
  <c r="L140" i="268"/>
  <c r="L199" i="268"/>
  <c r="L154" i="268"/>
  <c r="L144" i="268"/>
  <c r="L41" i="268"/>
  <c r="L42" i="268"/>
  <c r="L375" i="268"/>
  <c r="F355" i="268"/>
  <c r="F235" i="268"/>
  <c r="F365" i="268"/>
  <c r="F245" i="268"/>
  <c r="D16" i="306"/>
  <c r="E371" i="268"/>
  <c r="E249" i="268"/>
  <c r="D36" i="306"/>
  <c r="E32" i="306"/>
  <c r="D26" i="304"/>
  <c r="L239" i="268"/>
  <c r="L191" i="268"/>
  <c r="L329" i="268"/>
  <c r="L335" i="268"/>
  <c r="L237" i="268"/>
  <c r="L189" i="268"/>
  <c r="L192" i="268"/>
  <c r="L389" i="268"/>
  <c r="L105" i="268"/>
  <c r="L121" i="268"/>
  <c r="L106" i="268"/>
  <c r="L98" i="268"/>
  <c r="L118" i="268"/>
  <c r="L108" i="268"/>
  <c r="L96" i="268"/>
  <c r="L234" i="268"/>
  <c r="L381" i="268"/>
  <c r="L373" i="268"/>
  <c r="L127" i="268"/>
  <c r="L123" i="268"/>
  <c r="L136" i="268"/>
  <c r="L201" i="268"/>
  <c r="L188" i="268"/>
  <c r="L324" i="268"/>
  <c r="L323" i="268"/>
  <c r="L330" i="268"/>
  <c r="L318" i="268"/>
  <c r="L97" i="268"/>
  <c r="L248" i="268"/>
  <c r="L156" i="268"/>
  <c r="L148" i="268"/>
  <c r="L158" i="268"/>
  <c r="L240" i="268"/>
  <c r="L204" i="268"/>
  <c r="L200" i="268"/>
  <c r="L331" i="268"/>
  <c r="L152" i="268"/>
  <c r="L135" i="268"/>
  <c r="L383" i="268"/>
  <c r="L114" i="268"/>
  <c r="L198" i="268"/>
  <c r="L369" i="268"/>
  <c r="L190" i="268"/>
  <c r="L334" i="268"/>
  <c r="L328" i="268"/>
  <c r="L391" i="268"/>
  <c r="L241" i="268"/>
  <c r="L95" i="268"/>
  <c r="L116" i="268"/>
  <c r="L109" i="268"/>
  <c r="L110" i="268"/>
  <c r="L124" i="268"/>
  <c r="L130" i="268"/>
  <c r="L129" i="268"/>
  <c r="L233" i="268"/>
  <c r="L372" i="268"/>
  <c r="L376" i="268"/>
  <c r="L115" i="268"/>
  <c r="L153" i="268"/>
  <c r="L195" i="268"/>
  <c r="L327" i="268"/>
  <c r="L319" i="268"/>
  <c r="L332" i="268"/>
  <c r="L322" i="268"/>
  <c r="L143" i="268"/>
  <c r="L146" i="268"/>
  <c r="L149" i="268"/>
  <c r="L232" i="268"/>
  <c r="L197" i="268"/>
  <c r="L326" i="268"/>
  <c r="L150" i="268"/>
  <c r="L141" i="268"/>
  <c r="L202" i="268"/>
  <c r="L142" i="268"/>
  <c r="N8" i="306"/>
  <c r="D38" i="306"/>
  <c r="L13" i="306"/>
  <c r="D250" i="268"/>
  <c r="D12" i="304"/>
  <c r="L27" i="306"/>
  <c r="F42" i="304"/>
  <c r="M32" i="304"/>
  <c r="E240" i="268"/>
  <c r="L25" i="268"/>
  <c r="L26" i="268"/>
  <c r="L29" i="268"/>
  <c r="O27" i="304"/>
  <c r="L370" i="268"/>
  <c r="L368" i="268"/>
  <c r="L367" i="268"/>
  <c r="L364" i="268"/>
  <c r="F16" i="306"/>
  <c r="K26" i="306"/>
  <c r="C56" i="306"/>
  <c r="F26" i="306"/>
  <c r="N26" i="306"/>
  <c r="L13" i="268"/>
  <c r="L14" i="268"/>
  <c r="L5" i="268"/>
  <c r="L8" i="268"/>
  <c r="L16" i="268"/>
  <c r="L366" i="268"/>
  <c r="C249" i="268"/>
  <c r="N18" i="306"/>
  <c r="E13" i="304"/>
  <c r="C9" i="306"/>
  <c r="L365" i="268"/>
  <c r="L3" i="268"/>
  <c r="L7" i="268"/>
  <c r="L22" i="268"/>
  <c r="L46" i="304"/>
  <c r="E56" i="304"/>
  <c r="L26" i="304"/>
  <c r="L12" i="268"/>
  <c r="L15" i="268"/>
  <c r="L4" i="268"/>
  <c r="C388" i="268"/>
  <c r="N27" i="306"/>
  <c r="N16" i="306"/>
  <c r="K36" i="306"/>
  <c r="N6" i="306"/>
  <c r="L36" i="306"/>
  <c r="L11" i="268"/>
  <c r="L27" i="268"/>
  <c r="L28" i="268"/>
  <c r="L30" i="268"/>
  <c r="L23" i="268"/>
  <c r="L21" i="268"/>
  <c r="C261" i="268"/>
  <c r="C29" i="306"/>
  <c r="F62" i="306"/>
  <c r="L363" i="268"/>
  <c r="L317" i="268"/>
  <c r="L310" i="268"/>
  <c r="L312" i="268"/>
  <c r="L305" i="268"/>
  <c r="L292" i="268"/>
  <c r="L291" i="268"/>
  <c r="L293" i="268"/>
  <c r="L302" i="268"/>
  <c r="L316" i="268"/>
  <c r="L315" i="268"/>
  <c r="L295" i="268"/>
  <c r="L297" i="268"/>
  <c r="L309" i="268"/>
  <c r="L307" i="268"/>
  <c r="L306" i="268"/>
  <c r="L219" i="268"/>
  <c r="L221" i="268"/>
  <c r="L230" i="268"/>
  <c r="L242" i="268"/>
  <c r="L247" i="268"/>
  <c r="L382" i="268"/>
  <c r="L385" i="268"/>
  <c r="L384" i="268"/>
  <c r="L388" i="268"/>
  <c r="L245" i="268"/>
  <c r="L251" i="268"/>
  <c r="K22" i="268"/>
  <c r="K171" i="268"/>
  <c r="K343" i="268"/>
  <c r="K384" i="268"/>
  <c r="K218" i="268"/>
  <c r="K167" i="268"/>
  <c r="K329" i="268"/>
  <c r="K276" i="268"/>
  <c r="K309" i="268"/>
  <c r="K342" i="268"/>
  <c r="K130" i="268"/>
  <c r="K36" i="268"/>
  <c r="K252" i="268"/>
  <c r="K303" i="268"/>
  <c r="K277" i="268"/>
  <c r="K356" i="268"/>
  <c r="K74" i="268"/>
  <c r="K105" i="268"/>
  <c r="K265" i="268"/>
  <c r="K155" i="268"/>
  <c r="K101" i="268"/>
  <c r="K198" i="268"/>
  <c r="K12" i="268"/>
  <c r="K227" i="268"/>
  <c r="K97" i="268"/>
  <c r="K232" i="268"/>
  <c r="K90" i="268"/>
  <c r="K43" i="268"/>
  <c r="K358" i="268"/>
  <c r="K222" i="268"/>
  <c r="K166" i="268"/>
  <c r="K332" i="268"/>
  <c r="K9" i="268"/>
  <c r="K181" i="268"/>
  <c r="K82" i="268"/>
  <c r="K64" i="268"/>
  <c r="K225" i="268"/>
  <c r="K93" i="268"/>
  <c r="K315" i="268"/>
  <c r="K347" i="268"/>
  <c r="K174" i="268"/>
  <c r="K135" i="268"/>
  <c r="K77" i="268"/>
  <c r="K202" i="268"/>
  <c r="K388" i="268"/>
  <c r="K299" i="268"/>
  <c r="K88" i="268"/>
  <c r="K310" i="268"/>
  <c r="K226" i="268"/>
  <c r="K117" i="268"/>
  <c r="K11" i="268"/>
  <c r="K98" i="268"/>
  <c r="K191" i="268"/>
  <c r="K151" i="268"/>
  <c r="K173" i="268"/>
  <c r="K60" i="268"/>
  <c r="K158" i="268"/>
  <c r="K139" i="268"/>
  <c r="K102" i="268"/>
  <c r="K211" i="268"/>
  <c r="K163" i="268"/>
  <c r="K121" i="268"/>
  <c r="K184" i="268"/>
  <c r="K58" i="268"/>
  <c r="K42" i="268"/>
  <c r="K213" i="268"/>
  <c r="K94" i="268"/>
  <c r="K354" i="268"/>
  <c r="K185" i="268"/>
  <c r="L58" i="268"/>
  <c r="L53" i="268"/>
  <c r="L57" i="268"/>
  <c r="L49" i="268"/>
  <c r="L56" i="268"/>
  <c r="L44" i="268"/>
  <c r="L32" i="268"/>
  <c r="L45" i="268"/>
  <c r="L179" i="268"/>
  <c r="L175" i="268"/>
  <c r="K282" i="268"/>
  <c r="K376" i="268"/>
  <c r="K142" i="268"/>
  <c r="K103" i="268"/>
  <c r="K81" i="268"/>
  <c r="K287" i="268"/>
  <c r="K345" i="268"/>
  <c r="K275" i="268"/>
  <c r="F53" i="304"/>
  <c r="F52" i="304"/>
  <c r="F51" i="304"/>
  <c r="F50" i="304"/>
  <c r="F49" i="304"/>
  <c r="F48" i="304"/>
  <c r="F47" i="304"/>
  <c r="F46" i="304"/>
  <c r="E53" i="304"/>
  <c r="E52" i="304"/>
  <c r="E51" i="304"/>
  <c r="E50" i="304"/>
  <c r="E49" i="304"/>
  <c r="E48" i="304"/>
  <c r="E47" i="304"/>
  <c r="E46" i="304"/>
  <c r="L39" i="306"/>
  <c r="F13" i="306"/>
  <c r="E41" i="304"/>
  <c r="M27" i="306"/>
  <c r="E37" i="306"/>
  <c r="D59" i="306"/>
  <c r="C57" i="306"/>
  <c r="L23" i="306"/>
  <c r="E10" i="306"/>
  <c r="N21" i="304"/>
  <c r="M20" i="304"/>
  <c r="N49" i="306"/>
  <c r="E28" i="306"/>
  <c r="O50" i="304"/>
  <c r="L31" i="306"/>
  <c r="F61" i="304"/>
  <c r="M19" i="304"/>
  <c r="F58" i="304"/>
  <c r="N51" i="304"/>
  <c r="C41" i="304"/>
  <c r="C39" i="306"/>
  <c r="N23" i="304"/>
  <c r="C30" i="304"/>
  <c r="L32" i="304"/>
  <c r="C40" i="304"/>
  <c r="C237" i="268"/>
  <c r="K31" i="306"/>
  <c r="D8" i="306"/>
  <c r="E20" i="304"/>
  <c r="C7" i="306"/>
  <c r="F42" i="306"/>
  <c r="M33" i="306"/>
  <c r="D29" i="304"/>
  <c r="N21" i="306"/>
  <c r="K32" i="306"/>
  <c r="M49" i="306"/>
  <c r="D359" i="268"/>
  <c r="C239" i="268"/>
  <c r="M23" i="304"/>
  <c r="L9" i="304"/>
  <c r="N19" i="306"/>
  <c r="L19" i="306"/>
  <c r="F33" i="304"/>
  <c r="E42" i="306"/>
  <c r="C254" i="268"/>
  <c r="N12" i="304"/>
  <c r="K52" i="306"/>
  <c r="K8" i="306"/>
  <c r="D53" i="304"/>
  <c r="D52" i="304"/>
  <c r="D51" i="304"/>
  <c r="D50" i="304"/>
  <c r="D49" i="304"/>
  <c r="D48" i="304"/>
  <c r="D47" i="304"/>
  <c r="D46" i="304"/>
  <c r="L17" i="304"/>
  <c r="D62" i="306"/>
  <c r="L23" i="304"/>
  <c r="C18" i="306"/>
  <c r="D8" i="304"/>
  <c r="L30" i="304"/>
  <c r="O41" i="304"/>
  <c r="L29" i="306"/>
  <c r="N40" i="306"/>
  <c r="D17" i="306"/>
  <c r="C19" i="306"/>
  <c r="L22" i="304"/>
  <c r="N22" i="304"/>
  <c r="F20" i="306"/>
  <c r="C10" i="304"/>
  <c r="L52" i="304"/>
  <c r="C387" i="268"/>
  <c r="N31" i="306"/>
  <c r="N23" i="306"/>
  <c r="M50" i="306"/>
  <c r="N42" i="304"/>
  <c r="E60" i="304"/>
  <c r="O23" i="304"/>
  <c r="E19" i="306"/>
  <c r="D239" i="268"/>
  <c r="L22" i="306"/>
  <c r="O31" i="304"/>
  <c r="C10" i="306"/>
  <c r="D19" i="304"/>
  <c r="M9" i="306"/>
  <c r="K9" i="306"/>
  <c r="M48" i="304"/>
  <c r="E12" i="306"/>
  <c r="F32" i="306"/>
  <c r="E23" i="304"/>
  <c r="O13" i="304"/>
  <c r="C53" i="304"/>
  <c r="C52" i="304"/>
  <c r="C51" i="304"/>
  <c r="C50" i="304"/>
  <c r="C49" i="304"/>
  <c r="C48" i="304"/>
  <c r="C47" i="304"/>
  <c r="C46" i="304"/>
  <c r="C384" i="268"/>
  <c r="D57" i="306"/>
  <c r="E8" i="306"/>
  <c r="M52" i="304"/>
  <c r="K20" i="306"/>
  <c r="C28" i="304"/>
  <c r="O32" i="304"/>
  <c r="F20" i="304"/>
  <c r="D39" i="304"/>
  <c r="D388" i="268"/>
  <c r="L49" i="306"/>
  <c r="L38" i="306"/>
  <c r="N28" i="306"/>
  <c r="O38" i="304"/>
  <c r="E43" i="306"/>
  <c r="E13" i="306"/>
  <c r="C63" i="304"/>
  <c r="C59" i="306"/>
  <c r="D37" i="304"/>
  <c r="M38" i="304"/>
  <c r="D12" i="306"/>
  <c r="O48" i="304"/>
  <c r="C12" i="304"/>
  <c r="F33" i="306"/>
  <c r="F23" i="306"/>
  <c r="F61" i="306"/>
  <c r="C31" i="306"/>
  <c r="N38" i="306"/>
  <c r="C23" i="304"/>
  <c r="D33" i="306"/>
  <c r="F43" i="306"/>
  <c r="E43" i="304"/>
  <c r="F59" i="306"/>
  <c r="M10" i="306"/>
  <c r="L7" i="306"/>
  <c r="E11" i="304"/>
  <c r="N8" i="304"/>
  <c r="O7" i="304"/>
  <c r="K27" i="306"/>
  <c r="K43" i="306"/>
  <c r="D21" i="304"/>
  <c r="F31" i="306"/>
  <c r="F17" i="306"/>
  <c r="K33" i="306"/>
  <c r="D30" i="306"/>
  <c r="D28" i="306"/>
  <c r="O40" i="304"/>
  <c r="D10" i="304"/>
  <c r="L42" i="304"/>
  <c r="K48" i="306"/>
  <c r="K42" i="306"/>
  <c r="C9" i="304"/>
  <c r="E22" i="304"/>
  <c r="D22" i="304"/>
  <c r="M53" i="306"/>
  <c r="D43" i="304"/>
  <c r="E39" i="304"/>
  <c r="F57" i="304"/>
  <c r="M19" i="306"/>
  <c r="C42" i="304"/>
  <c r="M8" i="306"/>
  <c r="D42" i="306"/>
  <c r="D233" i="268"/>
  <c r="E20" i="306"/>
  <c r="N20" i="306"/>
  <c r="L39" i="304"/>
  <c r="L18" i="306"/>
  <c r="L53" i="306"/>
  <c r="F63" i="304"/>
  <c r="N42" i="306"/>
  <c r="L29" i="304"/>
  <c r="E40" i="304"/>
  <c r="C37" i="306"/>
  <c r="N49" i="304"/>
  <c r="M28" i="304"/>
  <c r="C32" i="306"/>
  <c r="N38" i="304"/>
  <c r="D364" i="268"/>
  <c r="D13" i="304"/>
  <c r="D33" i="304"/>
  <c r="C13" i="304"/>
  <c r="E59" i="306"/>
  <c r="E18" i="306"/>
  <c r="C59" i="304"/>
  <c r="C17" i="306"/>
  <c r="M29" i="304"/>
  <c r="C62" i="304"/>
  <c r="M27" i="304"/>
  <c r="L17" i="306"/>
  <c r="O37" i="304"/>
  <c r="L38" i="304"/>
  <c r="M12" i="304"/>
  <c r="C252" i="268"/>
  <c r="O11" i="304"/>
  <c r="F37" i="304"/>
  <c r="E61" i="304"/>
  <c r="F21" i="306"/>
  <c r="M30" i="306"/>
  <c r="M21" i="306"/>
  <c r="F58" i="306"/>
  <c r="E62" i="306"/>
  <c r="C6" i="304"/>
  <c r="C19" i="304"/>
  <c r="C8" i="306"/>
  <c r="K40" i="306"/>
  <c r="D11" i="306"/>
  <c r="D59" i="304"/>
  <c r="L21" i="304"/>
  <c r="N43" i="304"/>
  <c r="E61" i="306"/>
  <c r="E41" i="306"/>
  <c r="F21" i="304"/>
  <c r="E7" i="306"/>
  <c r="E28" i="304"/>
  <c r="F38" i="306"/>
  <c r="E358" i="268"/>
  <c r="L18" i="304"/>
  <c r="N18" i="304"/>
  <c r="C33" i="306"/>
  <c r="C61" i="306"/>
  <c r="E11" i="306"/>
  <c r="K18" i="306"/>
  <c r="E63" i="304"/>
  <c r="L41" i="304"/>
  <c r="O49" i="304"/>
  <c r="E33" i="304"/>
  <c r="C364" i="268"/>
  <c r="L52" i="306"/>
  <c r="K53" i="306"/>
  <c r="E31" i="304"/>
  <c r="N51" i="306"/>
  <c r="K41" i="306"/>
  <c r="M47" i="304"/>
  <c r="E12" i="304"/>
  <c r="L12" i="304"/>
  <c r="D43" i="306"/>
  <c r="E6" i="304"/>
  <c r="M41" i="304"/>
  <c r="M47" i="306"/>
  <c r="C245" i="268"/>
  <c r="D245" i="268"/>
  <c r="D23" i="306"/>
  <c r="L6" i="306"/>
  <c r="D57" i="304"/>
  <c r="M20" i="306"/>
  <c r="C57" i="304"/>
  <c r="E237" i="268"/>
  <c r="E63" i="306"/>
  <c r="D61" i="306"/>
  <c r="N50" i="306"/>
  <c r="D58" i="304"/>
  <c r="N20" i="304"/>
  <c r="M50" i="304"/>
  <c r="N48" i="306"/>
  <c r="L7" i="304"/>
  <c r="E32" i="304"/>
  <c r="N53" i="306"/>
  <c r="D41" i="304"/>
  <c r="L51" i="306"/>
  <c r="C7" i="304"/>
  <c r="K30" i="306"/>
  <c r="D18" i="304"/>
  <c r="K6" i="306"/>
  <c r="M51" i="304"/>
  <c r="O30" i="304"/>
  <c r="N50" i="304"/>
  <c r="C38" i="306"/>
  <c r="F11" i="306"/>
  <c r="L50" i="304"/>
  <c r="N39" i="304"/>
  <c r="L8" i="304"/>
  <c r="K47" i="306"/>
  <c r="E9" i="306"/>
  <c r="F38" i="304"/>
  <c r="F7" i="304"/>
  <c r="L26" i="306"/>
  <c r="O42" i="304"/>
  <c r="E59" i="304"/>
  <c r="E21" i="304"/>
  <c r="C20" i="306"/>
  <c r="F37" i="306"/>
  <c r="L41" i="306"/>
  <c r="D41" i="306"/>
  <c r="N48" i="304"/>
  <c r="D368" i="268"/>
  <c r="C20" i="304"/>
  <c r="D28" i="304"/>
  <c r="E359" i="268"/>
  <c r="M42" i="306"/>
  <c r="E239" i="268"/>
  <c r="F39" i="306"/>
  <c r="K49" i="306"/>
  <c r="D11" i="304"/>
  <c r="E30" i="304"/>
  <c r="D249" i="268"/>
  <c r="F9" i="304"/>
  <c r="L13" i="304"/>
  <c r="E36" i="304"/>
  <c r="K50" i="306"/>
  <c r="L32" i="306"/>
  <c r="N11" i="304"/>
  <c r="O43" i="304"/>
  <c r="C368" i="268"/>
  <c r="D38" i="304"/>
  <c r="N32" i="306"/>
  <c r="N53" i="304"/>
  <c r="E364" i="268"/>
  <c r="L28" i="304"/>
  <c r="F13" i="304"/>
  <c r="K28" i="306"/>
  <c r="L48" i="304"/>
  <c r="L28" i="306"/>
  <c r="F60" i="306"/>
  <c r="M28" i="306"/>
  <c r="E23" i="306"/>
  <c r="C58" i="306"/>
  <c r="K13" i="306"/>
  <c r="L8" i="306"/>
  <c r="O28" i="304"/>
  <c r="C12" i="306"/>
  <c r="F63" i="306"/>
  <c r="F31" i="304"/>
  <c r="M51" i="306"/>
  <c r="C18" i="304"/>
  <c r="N47" i="306"/>
  <c r="C23" i="306"/>
  <c r="F17" i="304"/>
  <c r="F26" i="304"/>
  <c r="D6" i="304"/>
  <c r="M46" i="306"/>
  <c r="N32" i="304"/>
  <c r="E386" i="268"/>
  <c r="C21" i="304"/>
  <c r="C356" i="268"/>
  <c r="M18" i="306"/>
  <c r="F22" i="304"/>
  <c r="D32" i="304"/>
  <c r="C235" i="268"/>
  <c r="D7" i="306"/>
  <c r="F27" i="306"/>
  <c r="F7" i="306"/>
  <c r="C60" i="306"/>
  <c r="C253" i="268"/>
  <c r="E58" i="306"/>
  <c r="E57" i="306"/>
  <c r="F29" i="304"/>
  <c r="M8" i="304"/>
  <c r="E367" i="268"/>
  <c r="L30" i="306"/>
  <c r="E238" i="268"/>
  <c r="F40" i="306"/>
  <c r="F28" i="304"/>
  <c r="L47" i="306"/>
  <c r="O22" i="304"/>
  <c r="O20" i="304"/>
  <c r="C41" i="306"/>
  <c r="M53" i="304"/>
  <c r="M21" i="304"/>
  <c r="L9" i="306"/>
  <c r="F19" i="306"/>
  <c r="M43" i="306"/>
  <c r="D384" i="268"/>
  <c r="C43" i="306"/>
  <c r="O36" i="304"/>
  <c r="D6" i="306"/>
  <c r="C6" i="306"/>
  <c r="K37" i="306"/>
  <c r="M36" i="304"/>
  <c r="E27" i="304"/>
  <c r="D30" i="304"/>
  <c r="O16" i="304"/>
  <c r="C358" i="268"/>
  <c r="E39" i="306"/>
  <c r="M43" i="304"/>
  <c r="M22" i="306"/>
  <c r="F32" i="304"/>
  <c r="E22" i="306"/>
  <c r="C13" i="306"/>
  <c r="K39" i="306"/>
  <c r="N52" i="306"/>
  <c r="F18" i="306"/>
  <c r="M39" i="306"/>
  <c r="C42" i="306"/>
  <c r="F18" i="304"/>
  <c r="D365" i="268"/>
  <c r="D42" i="304"/>
  <c r="F12" i="304"/>
  <c r="E17" i="304"/>
  <c r="E17" i="306"/>
  <c r="D31" i="306"/>
  <c r="D23" i="304"/>
  <c r="C11" i="304"/>
  <c r="K7" i="306"/>
  <c r="M17" i="304"/>
  <c r="C233" i="268"/>
  <c r="N30" i="306"/>
  <c r="O39" i="304"/>
  <c r="D387" i="268"/>
  <c r="M30" i="304"/>
  <c r="C43" i="304"/>
  <c r="N41" i="304"/>
  <c r="D355" i="268"/>
  <c r="D58" i="306"/>
  <c r="M7" i="304"/>
  <c r="E38" i="304"/>
  <c r="M13" i="306"/>
  <c r="K21" i="306"/>
  <c r="N10" i="306"/>
  <c r="M13" i="304"/>
  <c r="O17" i="304"/>
  <c r="D62" i="304"/>
  <c r="C27" i="306"/>
  <c r="L47" i="304"/>
  <c r="L20" i="306"/>
  <c r="C8" i="304"/>
  <c r="F28" i="306"/>
  <c r="N30" i="304"/>
  <c r="D27" i="304"/>
  <c r="E388" i="268"/>
  <c r="D18" i="306"/>
  <c r="K23" i="306"/>
  <c r="O9" i="304"/>
  <c r="N12" i="306"/>
  <c r="M9" i="304"/>
  <c r="C389" i="268"/>
  <c r="M52" i="306"/>
  <c r="E255" i="268"/>
  <c r="F41" i="304"/>
  <c r="L27" i="304"/>
  <c r="M33" i="304"/>
  <c r="C58" i="304"/>
  <c r="N7" i="304"/>
  <c r="E368" i="268"/>
  <c r="F8" i="306"/>
  <c r="F39" i="304"/>
  <c r="F10" i="304"/>
  <c r="O52" i="304"/>
  <c r="N9" i="304"/>
  <c r="M12" i="306"/>
  <c r="E19" i="304"/>
  <c r="M10" i="304"/>
  <c r="K12" i="306"/>
  <c r="M23" i="306"/>
  <c r="C359" i="268"/>
  <c r="E7" i="304"/>
  <c r="L11" i="306"/>
  <c r="N22" i="306"/>
  <c r="E360" i="268"/>
  <c r="K29" i="306"/>
  <c r="D238" i="268"/>
  <c r="L33" i="304"/>
  <c r="D32" i="306"/>
  <c r="N28" i="304"/>
  <c r="F23" i="304"/>
  <c r="N13" i="304"/>
  <c r="L50" i="306"/>
  <c r="D60" i="306"/>
  <c r="D353" i="268"/>
  <c r="M49" i="304"/>
  <c r="N39" i="306"/>
  <c r="F27" i="304"/>
  <c r="K17" i="306"/>
  <c r="N33" i="304"/>
  <c r="E256" i="268"/>
  <c r="L43" i="306"/>
  <c r="L51" i="304"/>
  <c r="N47" i="304"/>
  <c r="F12" i="306"/>
  <c r="M32" i="306"/>
  <c r="L49" i="304"/>
  <c r="E16" i="304"/>
  <c r="E233" i="268"/>
  <c r="N17" i="306"/>
  <c r="N41" i="306"/>
  <c r="N9" i="306"/>
  <c r="N11" i="306"/>
  <c r="L10" i="304"/>
  <c r="E245" i="268"/>
  <c r="F57" i="306"/>
  <c r="N37" i="304"/>
  <c r="E27" i="306"/>
  <c r="C31" i="304"/>
  <c r="C11" i="306"/>
  <c r="F22" i="306"/>
  <c r="F11" i="304"/>
  <c r="F10" i="306"/>
  <c r="D10" i="306"/>
  <c r="L21" i="306"/>
  <c r="D389" i="268"/>
  <c r="D237" i="268"/>
  <c r="L48" i="306"/>
  <c r="M48" i="306"/>
  <c r="O10" i="304"/>
  <c r="C369" i="268"/>
  <c r="O29" i="304"/>
  <c r="D13" i="306"/>
  <c r="F8" i="304"/>
  <c r="D37" i="306"/>
  <c r="F19" i="304"/>
  <c r="C38" i="304"/>
  <c r="D31" i="304"/>
  <c r="O21" i="304"/>
  <c r="E31" i="306"/>
  <c r="E58" i="304"/>
  <c r="F62" i="304"/>
  <c r="D20" i="304"/>
  <c r="E38" i="306"/>
  <c r="O8" i="304"/>
  <c r="F59" i="304"/>
  <c r="M42" i="304"/>
  <c r="M22" i="304"/>
  <c r="M11" i="306"/>
  <c r="E29" i="306"/>
  <c r="D60" i="304"/>
  <c r="D9" i="306"/>
  <c r="L33" i="306"/>
  <c r="D22" i="306"/>
  <c r="D56" i="304"/>
  <c r="N10" i="304"/>
  <c r="M17" i="306"/>
  <c r="F43" i="304"/>
  <c r="E390" i="268"/>
  <c r="C360" i="268"/>
  <c r="E18" i="304"/>
  <c r="C37" i="304"/>
  <c r="D63" i="304"/>
  <c r="N19" i="304"/>
  <c r="M18" i="304"/>
  <c r="C22" i="304"/>
  <c r="E356" i="268"/>
  <c r="E62" i="304"/>
  <c r="E369" i="268"/>
  <c r="C27" i="304"/>
  <c r="E26" i="304"/>
  <c r="N37" i="306"/>
  <c r="E8" i="304"/>
  <c r="D27" i="306"/>
  <c r="N27" i="304"/>
  <c r="N17" i="304"/>
  <c r="C357" i="268"/>
  <c r="F30" i="306"/>
  <c r="N40" i="304"/>
  <c r="E383" i="268"/>
  <c r="K22" i="306"/>
  <c r="D257" i="268"/>
  <c r="K11" i="306"/>
  <c r="E40" i="306"/>
  <c r="N33" i="306"/>
  <c r="M38" i="306"/>
  <c r="C17" i="304"/>
  <c r="C36" i="306"/>
  <c r="C63" i="306"/>
  <c r="N31" i="304"/>
  <c r="D19" i="306"/>
  <c r="E42" i="304"/>
  <c r="L10" i="306"/>
  <c r="E57" i="304"/>
  <c r="C28" i="306"/>
  <c r="D29" i="306"/>
  <c r="C40" i="306"/>
  <c r="C29" i="304"/>
  <c r="E389" i="268"/>
  <c r="N13" i="306"/>
  <c r="L11" i="304"/>
  <c r="O26" i="304"/>
  <c r="E241" i="268"/>
  <c r="D391" i="268"/>
  <c r="D240" i="268"/>
  <c r="C250" i="268"/>
  <c r="D390" i="268"/>
  <c r="D260" i="268"/>
  <c r="C16" i="306"/>
  <c r="N16" i="304"/>
  <c r="K16" i="306"/>
  <c r="E16" i="306"/>
  <c r="O6" i="304"/>
  <c r="N52" i="304"/>
  <c r="O51" i="304"/>
  <c r="D369" i="268"/>
  <c r="C33" i="304"/>
  <c r="O18" i="304"/>
  <c r="E37" i="304"/>
  <c r="O19" i="304"/>
  <c r="N29" i="304"/>
  <c r="D17" i="304"/>
  <c r="C21" i="306"/>
  <c r="M11" i="304"/>
  <c r="K10" i="306"/>
  <c r="M37" i="306"/>
  <c r="L20" i="304"/>
  <c r="C30" i="306"/>
  <c r="F9" i="306"/>
  <c r="N43" i="306"/>
  <c r="D40" i="306"/>
  <c r="D7" i="304"/>
  <c r="E60" i="306"/>
  <c r="M39" i="304"/>
  <c r="E21" i="306"/>
  <c r="F60" i="304"/>
  <c r="E247" i="268"/>
  <c r="D358" i="268"/>
  <c r="E10" i="304"/>
  <c r="D255" i="268"/>
  <c r="D251" i="268"/>
  <c r="C390" i="268"/>
  <c r="E250" i="268"/>
  <c r="N46" i="304"/>
  <c r="C36" i="304"/>
  <c r="F6" i="304"/>
  <c r="D261" i="268"/>
  <c r="C16" i="304"/>
  <c r="N26" i="304"/>
  <c r="M16" i="306"/>
  <c r="D16" i="304"/>
  <c r="E251" i="268"/>
  <c r="C383" i="268"/>
  <c r="L43" i="304"/>
  <c r="O53" i="304"/>
  <c r="D383" i="268"/>
  <c r="D26" i="306"/>
  <c r="K38" i="306"/>
  <c r="E33" i="306"/>
  <c r="O12" i="304"/>
  <c r="O46" i="304"/>
  <c r="D56" i="306"/>
  <c r="L16" i="306"/>
  <c r="E26" i="306"/>
  <c r="N6" i="304"/>
  <c r="L16" i="304"/>
  <c r="M26" i="306"/>
  <c r="D36" i="304"/>
  <c r="M26" i="304"/>
  <c r="F36" i="306"/>
  <c r="M46" i="304"/>
  <c r="C26" i="306"/>
  <c r="C242" i="268"/>
  <c r="F6" i="306"/>
  <c r="D241" i="268"/>
  <c r="C241" i="268"/>
  <c r="D371" i="268"/>
  <c r="E261" i="268"/>
  <c r="D361" i="268"/>
  <c r="C361" i="268"/>
  <c r="D360" i="268"/>
  <c r="L37" i="304"/>
  <c r="F29" i="306"/>
  <c r="O33" i="304"/>
  <c r="F40" i="304"/>
  <c r="F41" i="306"/>
  <c r="M29" i="306"/>
  <c r="C60" i="304"/>
  <c r="D20" i="306"/>
  <c r="M31" i="304"/>
  <c r="C61" i="304"/>
  <c r="D9" i="304"/>
  <c r="M37" i="304"/>
  <c r="D21" i="306"/>
  <c r="M7" i="306"/>
  <c r="L37" i="306"/>
  <c r="C22" i="306"/>
  <c r="C62" i="306"/>
  <c r="D61" i="304"/>
  <c r="K46" i="306"/>
  <c r="E361" i="268"/>
  <c r="N36" i="306"/>
  <c r="E6" i="306"/>
  <c r="L6" i="304"/>
  <c r="F56" i="306"/>
  <c r="L36" i="304"/>
  <c r="C251" i="268"/>
  <c r="C371" i="268"/>
  <c r="C240" i="268"/>
  <c r="C391" i="268"/>
  <c r="D381" i="268"/>
  <c r="F30" i="304"/>
  <c r="D40" i="304"/>
  <c r="M31" i="306"/>
  <c r="E257" i="268"/>
  <c r="L53" i="304"/>
  <c r="D39" i="306"/>
  <c r="K51" i="306"/>
  <c r="D63" i="306"/>
  <c r="C32" i="304"/>
  <c r="N29" i="306"/>
  <c r="E9" i="304"/>
  <c r="L19" i="304"/>
  <c r="M41" i="306"/>
  <c r="M6" i="306"/>
  <c r="E36" i="306"/>
  <c r="E370" i="268"/>
  <c r="M6" i="304"/>
  <c r="N36" i="304"/>
  <c r="M16" i="304"/>
  <c r="M36" i="306"/>
  <c r="F36" i="304"/>
  <c r="F16" i="304"/>
  <c r="C56" i="304"/>
  <c r="C26" i="304"/>
  <c r="L46" i="306"/>
  <c r="E56" i="306"/>
  <c r="F56" i="304"/>
  <c r="N46" i="306"/>
  <c r="E391" i="268"/>
  <c r="C370" i="268"/>
  <c r="D370" i="268"/>
  <c r="M40" i="304"/>
  <c r="L42" i="306"/>
  <c r="L40" i="304"/>
  <c r="E30" i="306"/>
  <c r="L12" i="306"/>
  <c r="C238" i="268"/>
  <c r="C39" i="304"/>
  <c r="E355" i="268"/>
  <c r="L40" i="306"/>
  <c r="M40" i="306"/>
  <c r="O47" i="304"/>
  <c r="L31" i="304"/>
  <c r="E29" i="304"/>
  <c r="N7" i="306"/>
  <c r="E387" i="268"/>
  <c r="K19" i="306"/>
  <c r="E253" i="268" l="1"/>
  <c r="E252" i="268"/>
  <c r="E365" i="268"/>
  <c r="C255" i="268"/>
  <c r="D367" i="268"/>
  <c r="C355" i="268"/>
  <c r="C352" i="268"/>
  <c r="C365" i="268"/>
  <c r="E366" i="268"/>
  <c r="C258" i="268"/>
  <c r="C362" i="268"/>
  <c r="E357" i="268"/>
  <c r="D356" i="268"/>
  <c r="C353" i="268"/>
  <c r="C354" i="268"/>
  <c r="D357" i="268"/>
  <c r="E353" i="268"/>
  <c r="E354" i="268"/>
  <c r="D354" i="268"/>
  <c r="E260" i="268"/>
  <c r="D254" i="268"/>
  <c r="E254" i="268"/>
  <c r="C257" i="268"/>
  <c r="E258" i="268"/>
  <c r="C260" i="268"/>
  <c r="D253" i="268"/>
  <c r="C256" i="268"/>
  <c r="D258" i="268"/>
  <c r="C259" i="268"/>
  <c r="D256" i="268"/>
  <c r="D259" i="268"/>
  <c r="E259" i="268"/>
  <c r="D363" i="268"/>
  <c r="C363" i="268"/>
  <c r="D366" i="268"/>
  <c r="C366" i="268"/>
  <c r="C367" i="268"/>
  <c r="E363" i="268"/>
  <c r="E362" i="268"/>
  <c r="D236" i="268"/>
  <c r="C236" i="268"/>
  <c r="E246" i="268"/>
  <c r="D248" i="268"/>
  <c r="C386" i="268"/>
  <c r="C243" i="268"/>
  <c r="C247" i="268"/>
  <c r="D386" i="268"/>
  <c r="D243" i="268"/>
  <c r="D378" i="268"/>
  <c r="C246" i="268"/>
  <c r="E248" i="268"/>
  <c r="D246" i="268"/>
  <c r="E234" i="268"/>
  <c r="C385" i="268"/>
  <c r="C244" i="268"/>
  <c r="D244" i="268"/>
  <c r="E243" i="268"/>
  <c r="D247" i="268"/>
  <c r="E244" i="268"/>
  <c r="C248" i="268"/>
  <c r="E385" i="268"/>
  <c r="D385" i="268"/>
  <c r="C382" i="268"/>
  <c r="C378" i="268"/>
  <c r="D373" i="268"/>
  <c r="C379" i="268"/>
  <c r="C372" i="268"/>
  <c r="E378" i="268"/>
  <c r="E376" i="268"/>
  <c r="C381" i="268"/>
  <c r="C376" i="268"/>
  <c r="E375" i="268"/>
  <c r="E379" i="268"/>
  <c r="D374" i="268"/>
  <c r="C374" i="268"/>
  <c r="D380" i="268"/>
  <c r="E381" i="268"/>
  <c r="D376" i="268"/>
  <c r="E374" i="268"/>
  <c r="D377" i="268"/>
  <c r="D379" i="268"/>
  <c r="D375" i="268"/>
  <c r="C375" i="268"/>
  <c r="E380" i="268"/>
  <c r="C373" i="268"/>
  <c r="C380" i="268"/>
  <c r="C377" i="268"/>
  <c r="E377" i="268"/>
  <c r="E373" i="268"/>
  <c r="E235" i="268"/>
  <c r="D235" i="268"/>
  <c r="E232" i="268"/>
  <c r="E236" i="268"/>
  <c r="C232" i="268"/>
  <c r="D234" i="268"/>
  <c r="C234" i="268"/>
  <c r="D362" i="268"/>
  <c r="D352" i="268"/>
  <c r="D232" i="268"/>
  <c r="D382" i="268"/>
  <c r="D252" i="268"/>
  <c r="D242" i="268"/>
  <c r="D372" i="268"/>
  <c r="E352" i="268"/>
  <c r="E382" i="268"/>
  <c r="E384" i="268"/>
  <c r="E372" i="268"/>
  <c r="E242" i="268"/>
</calcChain>
</file>

<file path=xl/sharedStrings.xml><?xml version="1.0" encoding="utf-8"?>
<sst xmlns="http://schemas.openxmlformats.org/spreadsheetml/2006/main" count="17908" uniqueCount="1130">
  <si>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</si>
  <si>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</si>
  <si>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</si>
  <si>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</si>
  <si>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</si>
  <si>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</si>
  <si>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</si>
  <si>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</si>
  <si>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</si>
  <si>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</si>
  <si>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</si>
  <si>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</si>
  <si>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</si>
  <si>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</si>
  <si>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</si>
  <si>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</si>
  <si>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</si>
  <si>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</si>
  <si>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</si>
  <si>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</si>
  <si>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</si>
  <si>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</si>
  <si>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</si>
  <si>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</si>
  <si>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</si>
  <si>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</si>
  <si>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</si>
  <si>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</si>
  <si>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</si>
  <si>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</si>
  <si>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</si>
  <si>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</si>
  <si>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</si>
  <si>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</si>
  <si>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</si>
  <si>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</si>
  <si>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</si>
  <si>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</si>
  <si>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</si>
  <si>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</si>
  <si>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</si>
  <si>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</si>
  <si>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</si>
  <si>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</si>
  <si>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</si>
  <si>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</si>
  <si>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</si>
  <si>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</si>
  <si>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</si>
  <si>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</si>
  <si>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</si>
  <si>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</si>
  <si>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</si>
  <si>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</si>
  <si>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</si>
  <si>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</si>
  <si>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</si>
  <si>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</si>
  <si>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</si>
  <si>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</si>
  <si>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</si>
  <si>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</si>
  <si>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</si>
  <si>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</si>
  <si>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</si>
  <si>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</si>
  <si>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800M-1-1</t>
  </si>
  <si>
    <t>800M-1-2</t>
  </si>
  <si>
    <t>800M-1-3</t>
  </si>
  <si>
    <t>800M-1-4</t>
  </si>
  <si>
    <t>800M-1-5</t>
  </si>
  <si>
    <t>800M-1-6</t>
  </si>
  <si>
    <t>800M-2-1</t>
  </si>
  <si>
    <t>800M-2-2</t>
  </si>
  <si>
    <t>800M-2-3</t>
  </si>
  <si>
    <t>800M-2-4</t>
  </si>
  <si>
    <t>800M-2-5</t>
  </si>
  <si>
    <t>800M-2-6</t>
  </si>
  <si>
    <t>800M-3-1</t>
  </si>
  <si>
    <t>800M-3-2</t>
  </si>
  <si>
    <t>800M-3-3</t>
  </si>
  <si>
    <t>800M-3-4</t>
  </si>
  <si>
    <t>800M-3-5</t>
  </si>
  <si>
    <t>800M-3-6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</si>
  <si>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</si>
  <si>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</si>
  <si>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</si>
  <si>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</si>
  <si>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</si>
  <si>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</si>
  <si>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</si>
  <si>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</si>
  <si>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</si>
  <si>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</si>
  <si>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</si>
  <si>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</si>
  <si>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</si>
  <si>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</si>
  <si>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</si>
  <si>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Tarih-Saat  :</t>
  </si>
  <si>
    <t>Yarışma :</t>
  </si>
  <si>
    <t xml:space="preserve">Kategori :      </t>
  </si>
  <si>
    <t xml:space="preserve">Kategori : </t>
  </si>
  <si>
    <r>
      <t xml:space="preserve">DOĞUM TARİHİ
</t>
    </r>
    <r>
      <rPr>
        <sz val="8"/>
        <color indexed="56"/>
        <rFont val="Cambria"/>
        <family val="1"/>
        <charset val="162"/>
      </rPr>
      <t>Gün/Ay/Yıl</t>
    </r>
  </si>
  <si>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</si>
  <si>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</si>
  <si>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</si>
  <si>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</si>
  <si>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</si>
  <si>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</si>
  <si>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</si>
  <si>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</si>
  <si>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</si>
  <si>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</si>
  <si>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</si>
  <si>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</si>
  <si>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</si>
  <si>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</si>
  <si>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</si>
  <si>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Yüksek-1</t>
  </si>
  <si>
    <t>Yüksek-2</t>
  </si>
  <si>
    <t>Yüksek-3</t>
  </si>
  <si>
    <t>Yüksek-4</t>
  </si>
  <si>
    <t>Yüksek-5</t>
  </si>
  <si>
    <t>Yüksek-6</t>
  </si>
  <si>
    <t>Yüksek-7</t>
  </si>
  <si>
    <t>Yüksek-8</t>
  </si>
  <si>
    <t>Yüksek-9</t>
  </si>
  <si>
    <t>Yüksek-10</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</si>
  <si>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</si>
  <si>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</si>
  <si>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</si>
  <si>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</si>
  <si>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</si>
  <si>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</si>
  <si>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PUAN</t>
  </si>
  <si>
    <t>200M-1-1</t>
  </si>
  <si>
    <t>200M-1-2</t>
  </si>
  <si>
    <t>200M-1-3</t>
  </si>
  <si>
    <t>200M-1-4</t>
  </si>
  <si>
    <t>200M-1-5</t>
  </si>
  <si>
    <t>200M-1-6</t>
  </si>
  <si>
    <t>200M-2-1</t>
  </si>
  <si>
    <t>200M-2-2</t>
  </si>
  <si>
    <t>200M-2-3</t>
  </si>
  <si>
    <t>200M-2-4</t>
  </si>
  <si>
    <t>200M-2-5</t>
  </si>
  <si>
    <t>200M-2-6</t>
  </si>
  <si>
    <t>200M-3-1</t>
  </si>
  <si>
    <t>200M-3-2</t>
  </si>
  <si>
    <t>200M-3-3</t>
  </si>
  <si>
    <t>200M-3-4</t>
  </si>
  <si>
    <t>200M-3-5</t>
  </si>
  <si>
    <t>200M-3-6</t>
  </si>
  <si>
    <t>100 Metre</t>
  </si>
  <si>
    <t>800 Metre</t>
  </si>
  <si>
    <t>Uzun Atlama</t>
  </si>
  <si>
    <t>100M</t>
  </si>
  <si>
    <t>100M-1-1</t>
  </si>
  <si>
    <t>100M-1-2</t>
  </si>
  <si>
    <t>100M-1-3</t>
  </si>
  <si>
    <t>100M-1-4</t>
  </si>
  <si>
    <t>100M-1-5</t>
  </si>
  <si>
    <t>100M-1-6</t>
  </si>
  <si>
    <t>100M-1-7</t>
  </si>
  <si>
    <t>100M-1-8</t>
  </si>
  <si>
    <t>100M-2-1</t>
  </si>
  <si>
    <t>100M-2-2</t>
  </si>
  <si>
    <t>100M-2-3</t>
  </si>
  <si>
    <t>100M-2-4</t>
  </si>
  <si>
    <t>100M-2-5</t>
  </si>
  <si>
    <t>100M-2-6</t>
  </si>
  <si>
    <t>100M-2-7</t>
  </si>
  <si>
    <t>100M-2-8</t>
  </si>
  <si>
    <t>100M-3-1</t>
  </si>
  <si>
    <t>100M-3-2</t>
  </si>
  <si>
    <t>100M-3-3</t>
  </si>
  <si>
    <t>100M-3-4</t>
  </si>
  <si>
    <t>100M-3-5</t>
  </si>
  <si>
    <t>100M-3-6</t>
  </si>
  <si>
    <t>100M-3-7</t>
  </si>
  <si>
    <t>100M-3-8</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</si>
  <si>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</si>
  <si>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</si>
  <si>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</si>
  <si>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</si>
  <si>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</si>
  <si>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</si>
  <si>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</si>
  <si>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</si>
  <si>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</si>
  <si>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</si>
  <si>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</si>
  <si>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</si>
  <si>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</si>
  <si>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</si>
  <si>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</si>
  <si>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</si>
  <si>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</si>
  <si>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</si>
  <si>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</si>
  <si>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</si>
  <si>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800M-1-7</t>
  </si>
  <si>
    <t>800M-1-8</t>
  </si>
  <si>
    <t>800M-2-7</t>
  </si>
  <si>
    <t>800M-2-8</t>
  </si>
  <si>
    <t>800M-3-7</t>
  </si>
  <si>
    <t>800M-3-8</t>
  </si>
  <si>
    <t>Genel Puan Durumu</t>
  </si>
  <si>
    <t>100 METRE</t>
  </si>
  <si>
    <t>Start Kontrol</t>
  </si>
  <si>
    <t>YÜKSEK ATLAMA</t>
  </si>
  <si>
    <t>800 METRE</t>
  </si>
  <si>
    <t>UZUN ATLAMA</t>
  </si>
  <si>
    <t>SIRA</t>
  </si>
  <si>
    <t>Puan</t>
  </si>
  <si>
    <t>START KONTROL</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</si>
  <si>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</si>
  <si>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</si>
  <si>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</si>
  <si>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</si>
  <si>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</si>
  <si>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</si>
  <si>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</si>
  <si>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</si>
  <si>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</si>
  <si>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</si>
  <si>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</si>
  <si>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</si>
  <si>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</si>
  <si>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</si>
  <si>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</si>
  <si>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</si>
  <si>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</si>
  <si>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</si>
  <si>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</si>
  <si>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</si>
  <si>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</si>
  <si>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</si>
  <si>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</si>
  <si>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</si>
  <si>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</si>
  <si>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</si>
  <si>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100M.ENG-1-1</t>
  </si>
  <si>
    <t>100M.ENG-1-2</t>
  </si>
  <si>
    <t>100M.ENG-1-3</t>
  </si>
  <si>
    <t>100M.ENG-1-4</t>
  </si>
  <si>
    <t>100M.ENG-1-5</t>
  </si>
  <si>
    <t>100M.ENG-1-6</t>
  </si>
  <si>
    <t>100M.ENG-1-7</t>
  </si>
  <si>
    <t>100M.ENG-1-8</t>
  </si>
  <si>
    <t>100M.ENG</t>
  </si>
  <si>
    <t>1500M</t>
  </si>
  <si>
    <t>Gülle Atma</t>
  </si>
  <si>
    <t>GÜLLE</t>
  </si>
  <si>
    <t>DİSK</t>
  </si>
  <si>
    <t>CİRİT</t>
  </si>
  <si>
    <t>Disk Atma</t>
  </si>
  <si>
    <t>Cirit Atma</t>
  </si>
  <si>
    <t>DİSK-1</t>
  </si>
  <si>
    <t>DİSK-2</t>
  </si>
  <si>
    <t>DİSK-3</t>
  </si>
  <si>
    <t>DİSK-4</t>
  </si>
  <si>
    <t>DİSK-5</t>
  </si>
  <si>
    <t>DİSK-6</t>
  </si>
  <si>
    <t>DİSK-7</t>
  </si>
  <si>
    <t>DİSK-8</t>
  </si>
  <si>
    <t>DİSK-9</t>
  </si>
  <si>
    <t>CİRİT-1</t>
  </si>
  <si>
    <t>CİRİT-2</t>
  </si>
  <si>
    <t>CİRİT-3</t>
  </si>
  <si>
    <t>CİRİT-4</t>
  </si>
  <si>
    <t>CİRİT-5</t>
  </si>
  <si>
    <t>CİRİT-6</t>
  </si>
  <si>
    <t>CİRİT-7</t>
  </si>
  <si>
    <t>CİRİT-8</t>
  </si>
  <si>
    <t>CİRİT-9</t>
  </si>
  <si>
    <t>Ağırlık</t>
  </si>
  <si>
    <t>Ağırlık:</t>
  </si>
  <si>
    <t>100 METRE ENGELLİ</t>
  </si>
  <si>
    <t>1500 METRE</t>
  </si>
  <si>
    <t>GÜLLE ATMA</t>
  </si>
  <si>
    <t>GÜLLE-1</t>
  </si>
  <si>
    <t>GÜLLE-2</t>
  </si>
  <si>
    <t>GÜLLE-3</t>
  </si>
  <si>
    <t>GÜLLE-4</t>
  </si>
  <si>
    <t>GÜLLE-5</t>
  </si>
  <si>
    <t>GÜLLE-6</t>
  </si>
  <si>
    <t>GÜLLE-7</t>
  </si>
  <si>
    <t>GÜLLE-8</t>
  </si>
  <si>
    <t>GÜLLE-9</t>
  </si>
  <si>
    <t>GÜLLE-10</t>
  </si>
  <si>
    <t>DİSK ATMA</t>
  </si>
  <si>
    <t>CİRİT ATMA</t>
  </si>
  <si>
    <t>GENEL PUAN TABLOSU 1.GÜN</t>
  </si>
  <si>
    <t>200M</t>
  </si>
  <si>
    <t>400M</t>
  </si>
  <si>
    <t>ÜÇADIM</t>
  </si>
  <si>
    <t>SIRIK</t>
  </si>
  <si>
    <t>400 METRE</t>
  </si>
  <si>
    <t>400M-1-7</t>
  </si>
  <si>
    <t>400M-1-8</t>
  </si>
  <si>
    <t>SIRIKLA ATLAMA</t>
  </si>
  <si>
    <t>Sırık-1</t>
  </si>
  <si>
    <t>Sırık-2</t>
  </si>
  <si>
    <t>Sırık-3</t>
  </si>
  <si>
    <t>Sırık-4</t>
  </si>
  <si>
    <t>Sırık-5</t>
  </si>
  <si>
    <t>Sırık-6</t>
  </si>
  <si>
    <t>Sırık-7</t>
  </si>
  <si>
    <t>Sırık-8</t>
  </si>
  <si>
    <t>ÜÇ ADIM ATLAMA</t>
  </si>
  <si>
    <t>Üçadım-1</t>
  </si>
  <si>
    <t>Üçadım-2</t>
  </si>
  <si>
    <t>Üçadım-3</t>
  </si>
  <si>
    <t>Üçadım-4</t>
  </si>
  <si>
    <t>Üçadım-5</t>
  </si>
  <si>
    <t>Üçadım-6</t>
  </si>
  <si>
    <t>Üçadım-7</t>
  </si>
  <si>
    <t>Üçadım-8</t>
  </si>
  <si>
    <t>400 Metre</t>
  </si>
  <si>
    <t>Sırıkla Atlama</t>
  </si>
  <si>
    <t>Yüksek Atlama</t>
  </si>
  <si>
    <t>ÜÇADIM ATLAMA</t>
  </si>
  <si>
    <t>200 METRE</t>
  </si>
  <si>
    <t>SIRIK-1</t>
  </si>
  <si>
    <t>SIRIK-2</t>
  </si>
  <si>
    <t>SIRIK-3</t>
  </si>
  <si>
    <t>SIRIK-4</t>
  </si>
  <si>
    <t>SIRIK-5</t>
  </si>
  <si>
    <t>SIRIK-6</t>
  </si>
  <si>
    <t>SIRIK-7</t>
  </si>
  <si>
    <t>SIRIK-8</t>
  </si>
  <si>
    <t>SIRIK-9</t>
  </si>
  <si>
    <t>SIRIK-10</t>
  </si>
  <si>
    <t>SIRIK-11</t>
  </si>
  <si>
    <t>SIRIK-12</t>
  </si>
  <si>
    <t>SIRIK-13</t>
  </si>
  <si>
    <t>ÜÇADIM-1</t>
  </si>
  <si>
    <t>ÜÇADIM-2</t>
  </si>
  <si>
    <t>ÜÇADIM-3</t>
  </si>
  <si>
    <t>ÜÇADIM-4</t>
  </si>
  <si>
    <t>ÜÇADIM-5</t>
  </si>
  <si>
    <t>ÜÇADIM-6</t>
  </si>
  <si>
    <t>ÜÇADIM-7</t>
  </si>
  <si>
    <t>ÜÇADIM-8</t>
  </si>
  <si>
    <t>ÜÇADIM-9</t>
  </si>
  <si>
    <t>ÜÇADIM-10</t>
  </si>
  <si>
    <t>ÜÇADIM-11</t>
  </si>
  <si>
    <t>ÜÇADIM-12</t>
  </si>
  <si>
    <t>ÜÇADIM-13</t>
  </si>
  <si>
    <t>ÜÇADIM-14</t>
  </si>
  <si>
    <t>YÜKSEK-1</t>
  </si>
  <si>
    <t>YÜKSEK-2</t>
  </si>
  <si>
    <t>YÜKSEK-3</t>
  </si>
  <si>
    <t>YÜKSEK-4</t>
  </si>
  <si>
    <t>YÜKSEK-5</t>
  </si>
  <si>
    <t>YÜKSEK-6</t>
  </si>
  <si>
    <t>YÜKSEK-7</t>
  </si>
  <si>
    <t>YÜKSEK-8</t>
  </si>
  <si>
    <t>200M-1-7</t>
  </si>
  <si>
    <t>200M-1-8</t>
  </si>
  <si>
    <t>PİST</t>
  </si>
  <si>
    <t>ARA DERECE</t>
  </si>
  <si>
    <t>Rüzgar:</t>
  </si>
  <si>
    <t>RÜZGAR</t>
  </si>
  <si>
    <t>A  T  M  A  L  A  R</t>
  </si>
  <si>
    <t>3000 Metre Engelli</t>
  </si>
  <si>
    <t>Çekiç Atma</t>
  </si>
  <si>
    <t>4x100 Metre Bayrak</t>
  </si>
  <si>
    <t>4x400 Metre Bayrak</t>
  </si>
  <si>
    <t>5000 Metre</t>
  </si>
  <si>
    <t>Rekor:</t>
  </si>
  <si>
    <t>400M.ENG</t>
  </si>
  <si>
    <t>3000M</t>
  </si>
  <si>
    <t>5000M</t>
  </si>
  <si>
    <t>3000M.ENG</t>
  </si>
  <si>
    <t>ÇEKİÇ</t>
  </si>
  <si>
    <t>4X100M</t>
  </si>
  <si>
    <t>4X400M</t>
  </si>
  <si>
    <t>3000M.ENG-1-1</t>
  </si>
  <si>
    <t>3000M.ENG-1-2</t>
  </si>
  <si>
    <t>3000M.ENG-1-3</t>
  </si>
  <si>
    <t>3000M.ENG-1-4</t>
  </si>
  <si>
    <t>3000M.ENG-1-5</t>
  </si>
  <si>
    <t>3000M.ENG-1-6</t>
  </si>
  <si>
    <t>3000M.ENG-1-7</t>
  </si>
  <si>
    <t>3000M.ENG-1-8</t>
  </si>
  <si>
    <t>3000M.ENG-1-9</t>
  </si>
  <si>
    <t>3000M.ENG-1-10</t>
  </si>
  <si>
    <t>3000M.ENG-1-11</t>
  </si>
  <si>
    <t>3000M.ENG-1-12</t>
  </si>
  <si>
    <t>ÇEKİÇ-1</t>
  </si>
  <si>
    <t>ÇEKİÇ-2</t>
  </si>
  <si>
    <t>ÇEKİÇ-3</t>
  </si>
  <si>
    <t>ÇEKİÇ-4</t>
  </si>
  <si>
    <t>ÇEKİÇ-5</t>
  </si>
  <si>
    <t>ÇEKİÇ-6</t>
  </si>
  <si>
    <t>ÇEKİÇ-7</t>
  </si>
  <si>
    <t>ÇEKİÇ-8</t>
  </si>
  <si>
    <t>ÇEKİÇ-9</t>
  </si>
  <si>
    <t>ÇEKİÇ-10</t>
  </si>
  <si>
    <t>4X100M-1-1</t>
  </si>
  <si>
    <t>4X100M-1-2</t>
  </si>
  <si>
    <t>4X100M-1-3</t>
  </si>
  <si>
    <t>4X100M-1-4</t>
  </si>
  <si>
    <t>4X100M-1-5</t>
  </si>
  <si>
    <t>4X100M-1-6</t>
  </si>
  <si>
    <t>4X100M-1-7</t>
  </si>
  <si>
    <t>4X100M-1-8</t>
  </si>
  <si>
    <t>4X100M-2-1</t>
  </si>
  <si>
    <t>4X100M-2-2</t>
  </si>
  <si>
    <t>4X100M-2-3</t>
  </si>
  <si>
    <t>4X100M-2-4</t>
  </si>
  <si>
    <t>4X100M-2-5</t>
  </si>
  <si>
    <t>4X100M-2-6</t>
  </si>
  <si>
    <t>400M.ENG-1-1</t>
  </si>
  <si>
    <t>400M.ENG-1-2</t>
  </si>
  <si>
    <t>400M.ENG-1-3</t>
  </si>
  <si>
    <t>400M.ENG-1-4</t>
  </si>
  <si>
    <t>400M.ENG-1-5</t>
  </si>
  <si>
    <t>400M.ENG-1-6</t>
  </si>
  <si>
    <t>400M.ENG-1-7</t>
  </si>
  <si>
    <t>400M.ENG-1-8</t>
  </si>
  <si>
    <t>400M.ENG-2-1</t>
  </si>
  <si>
    <t>400M.ENG-2-2</t>
  </si>
  <si>
    <t>400M.ENG-2-3</t>
  </si>
  <si>
    <t>400M.ENG-2-4</t>
  </si>
  <si>
    <t>400M.ENG-2-5</t>
  </si>
  <si>
    <t>400M.ENG-2-6</t>
  </si>
  <si>
    <t>400M.ENG-3-1</t>
  </si>
  <si>
    <t>400M.ENG-3-2</t>
  </si>
  <si>
    <t>400M.ENG-3-3</t>
  </si>
  <si>
    <t>400M.ENG-3-4</t>
  </si>
  <si>
    <t>400M.ENG-3-5</t>
  </si>
  <si>
    <t>400M.ENG-3-6</t>
  </si>
  <si>
    <t>3000M-1-1</t>
  </si>
  <si>
    <t>3000M-1-2</t>
  </si>
  <si>
    <t>3000M-1-3</t>
  </si>
  <si>
    <t>3000M-1-4</t>
  </si>
  <si>
    <t>3000M-1-5</t>
  </si>
  <si>
    <t>3000M-1-6</t>
  </si>
  <si>
    <t>3000M-1-7</t>
  </si>
  <si>
    <t>3000M-1-8</t>
  </si>
  <si>
    <t>5000M-1-1</t>
  </si>
  <si>
    <t>5000M-1-2</t>
  </si>
  <si>
    <t>5000M-1-3</t>
  </si>
  <si>
    <t>5000M-1-4</t>
  </si>
  <si>
    <t>5000M-1-5</t>
  </si>
  <si>
    <t>5000M-1-6</t>
  </si>
  <si>
    <t>5000M-1-7</t>
  </si>
  <si>
    <t>5000M-1-8</t>
  </si>
  <si>
    <t>5000M-1-9</t>
  </si>
  <si>
    <t>5000M-1-10</t>
  </si>
  <si>
    <t>5000M-1-11</t>
  </si>
  <si>
    <t>5000M-1-12</t>
  </si>
  <si>
    <t>400 Metre Engelli</t>
  </si>
  <si>
    <t>ÇEKİÇ ATMA</t>
  </si>
  <si>
    <t>4X100 METRE</t>
  </si>
  <si>
    <t>4X400 METRE</t>
  </si>
  <si>
    <t>400 METRE ENGELLİ</t>
  </si>
  <si>
    <t>3000 METRE</t>
  </si>
  <si>
    <t>5000 METRE</t>
  </si>
  <si>
    <t>4X400M-1-1</t>
  </si>
  <si>
    <t>4X400M-1-2</t>
  </si>
  <si>
    <t>4X400M-1-3</t>
  </si>
  <si>
    <t>4X400M-1-4</t>
  </si>
  <si>
    <t>4X400M-1-5</t>
  </si>
  <si>
    <t>4X400M-1-6</t>
  </si>
  <si>
    <t>4X400M-1-7</t>
  </si>
  <si>
    <t>4X400M-1-8</t>
  </si>
  <si>
    <t>4X400M-2-1</t>
  </si>
  <si>
    <t>4X400M-2-2</t>
  </si>
  <si>
    <t>4X400M-2-3</t>
  </si>
  <si>
    <t>4X400M-2-4</t>
  </si>
  <si>
    <t>4X400M-2-5</t>
  </si>
  <si>
    <t>4X400M-2-6</t>
  </si>
  <si>
    <t>3000 METRE ENGELLİ</t>
  </si>
  <si>
    <t>İli-Takımı</t>
  </si>
  <si>
    <t>İLİ-İli-Takımı</t>
  </si>
  <si>
    <t>İLİ-TAKIMI</t>
  </si>
  <si>
    <t>1.GÜN BAYANLAR START LİSTELERİ</t>
  </si>
  <si>
    <t>2.GÜN BAYANLAR START LİSTELERİ</t>
  </si>
  <si>
    <t xml:space="preserve"> </t>
  </si>
  <si>
    <t>Kulvar No</t>
  </si>
  <si>
    <t>100 METRE EXTRA</t>
  </si>
  <si>
    <t>EXTRA100M-1-1</t>
  </si>
  <si>
    <t>EXTRA100M-1-2</t>
  </si>
  <si>
    <t>EXTRA100M-1-3</t>
  </si>
  <si>
    <t>EXTRA100M-1-4</t>
  </si>
  <si>
    <t>EXTRA100M-1-5</t>
  </si>
  <si>
    <t>EXTRA100M-1-6</t>
  </si>
  <si>
    <t>EXTRA100M-1-7</t>
  </si>
  <si>
    <t>EXTRA100M-1-8</t>
  </si>
  <si>
    <t>İSTANBUL</t>
  </si>
  <si>
    <t>9-10 Haziran 2015</t>
  </si>
  <si>
    <t>İLİ</t>
  </si>
  <si>
    <t>Türkiye Atletizm Federasyonu
İstanbul Atletizm İl Temsilciliği</t>
  </si>
  <si>
    <t>5000 METRE YÜRÜYÜŞ</t>
  </si>
  <si>
    <t>-</t>
  </si>
  <si>
    <t>1105</t>
  </si>
  <si>
    <t>470</t>
  </si>
  <si>
    <t>20</t>
  </si>
  <si>
    <t>19</t>
  </si>
  <si>
    <t>18</t>
  </si>
  <si>
    <t>17</t>
  </si>
  <si>
    <t>16</t>
  </si>
  <si>
    <t>15</t>
  </si>
  <si>
    <t>14</t>
  </si>
  <si>
    <t>13</t>
  </si>
  <si>
    <t>12</t>
  </si>
  <si>
    <t>11</t>
  </si>
  <si>
    <t>10</t>
  </si>
  <si>
    <t>9</t>
  </si>
  <si>
    <t>8</t>
  </si>
  <si>
    <t>7</t>
  </si>
  <si>
    <t>6</t>
  </si>
  <si>
    <t>5</t>
  </si>
  <si>
    <t>4</t>
  </si>
  <si>
    <t>3</t>
  </si>
  <si>
    <t>2</t>
  </si>
  <si>
    <t>1</t>
  </si>
  <si>
    <t>DNS</t>
  </si>
  <si>
    <t>DNF</t>
  </si>
  <si>
    <t>NM</t>
  </si>
  <si>
    <t>DQ</t>
  </si>
  <si>
    <t>5000 Metre Yürüyüş</t>
  </si>
  <si>
    <t>5000M.Y.</t>
  </si>
  <si>
    <t>5000M.Y.-1-1</t>
  </si>
  <si>
    <t>5000M.Y.-1-2</t>
  </si>
  <si>
    <t>5000M.Y.-1-3</t>
  </si>
  <si>
    <t>5000M.Y.-1-4</t>
  </si>
  <si>
    <t>5000M.Y.-1-5</t>
  </si>
  <si>
    <t>5000M.Y.-1-6</t>
  </si>
  <si>
    <t>5000M.Y.-1-7</t>
  </si>
  <si>
    <t>5000M.Y.-1-8</t>
  </si>
  <si>
    <t>5000M.Y.-1-9</t>
  </si>
  <si>
    <t>5000M.Y.-1-10</t>
  </si>
  <si>
    <t>5000M.Y.-1-11</t>
  </si>
  <si>
    <t>5000M.Y.-1-12</t>
  </si>
  <si>
    <t>5000M.Y.-2-1</t>
  </si>
  <si>
    <t>5000M.Y.-2-2</t>
  </si>
  <si>
    <t>5000M.Y.-2-3</t>
  </si>
  <si>
    <t>5000M.Y.-2-4</t>
  </si>
  <si>
    <t>5000M.Y.-2-5</t>
  </si>
  <si>
    <t>5000M.Y.-2-6</t>
  </si>
  <si>
    <t>5000M.Y.-2-7</t>
  </si>
  <si>
    <t>5000M.Y.-2-8</t>
  </si>
  <si>
    <t>5000M.Y.-2-9</t>
  </si>
  <si>
    <t>5000M.Y.-2-10</t>
  </si>
  <si>
    <t>5000M.Y.-2-11</t>
  </si>
  <si>
    <t>5000M.Y.-2-12</t>
  </si>
  <si>
    <t>Baraj Derecesi:</t>
  </si>
  <si>
    <t>11:15.00</t>
  </si>
  <si>
    <t>09 Haziran 2015 - 17:00</t>
  </si>
  <si>
    <t>09 Haziran 2015 - 18:30</t>
  </si>
  <si>
    <t>10 Haziran 2015 - 18:45</t>
  </si>
  <si>
    <t>Erkekler</t>
  </si>
  <si>
    <t>110M.ENG</t>
  </si>
  <si>
    <t>10000M</t>
  </si>
  <si>
    <t>110M.ENG-1-1</t>
  </si>
  <si>
    <t>110M.ENG-1-2</t>
  </si>
  <si>
    <t>110M.ENG-1-3</t>
  </si>
  <si>
    <t>110M.ENG-1-4</t>
  </si>
  <si>
    <t>110M.ENG-1-5</t>
  </si>
  <si>
    <t>110M.ENG-1-6</t>
  </si>
  <si>
    <t>110M.ENG-1-7</t>
  </si>
  <si>
    <t>110M.ENG-1-8</t>
  </si>
  <si>
    <t>110M.ENG-2-1</t>
  </si>
  <si>
    <t>110M.ENG-2-2</t>
  </si>
  <si>
    <t>110M.ENG-2-3</t>
  </si>
  <si>
    <t>110M.ENG-2-4</t>
  </si>
  <si>
    <t>110M.ENG-2-5</t>
  </si>
  <si>
    <t>110M.ENG-2-6</t>
  </si>
  <si>
    <t>110M.ENG-2-7</t>
  </si>
  <si>
    <t>110M.ENG-2-8</t>
  </si>
  <si>
    <t>110 METRE ENGELLİ</t>
  </si>
  <si>
    <t>10000 Metre</t>
  </si>
  <si>
    <t>10000 METRE</t>
  </si>
  <si>
    <t>11.14</t>
  </si>
  <si>
    <t>22.34</t>
  </si>
  <si>
    <t>50.24</t>
  </si>
  <si>
    <t>1:54.00</t>
  </si>
  <si>
    <t>3:56.00</t>
  </si>
  <si>
    <t>14:50.00</t>
  </si>
  <si>
    <t>31:30.00</t>
  </si>
  <si>
    <t>16.14</t>
  </si>
  <si>
    <t>55.64</t>
  </si>
  <si>
    <t>9:30.00</t>
  </si>
  <si>
    <t>23:50.00</t>
  </si>
  <si>
    <t>2.00</t>
  </si>
  <si>
    <t>4.40</t>
  </si>
  <si>
    <t>7.00</t>
  </si>
  <si>
    <t>15.00</t>
  </si>
  <si>
    <t>13.20</t>
  </si>
  <si>
    <t>38.00</t>
  </si>
  <si>
    <t>44.00</t>
  </si>
  <si>
    <t>46.00</t>
  </si>
  <si>
    <t>41.74</t>
  </si>
  <si>
    <t>3:16.00</t>
  </si>
  <si>
    <t>7.260 gr.</t>
  </si>
  <si>
    <t>2 Kg.</t>
  </si>
  <si>
    <t>800 gr.</t>
  </si>
  <si>
    <t>10 Haziran 2015 - 17:30</t>
  </si>
  <si>
    <t>Ramil GULİYEV  10.20</t>
  </si>
  <si>
    <t>Mehmet GÜZEL  46.18</t>
  </si>
  <si>
    <t>İlham Tanui ÖZBİLEN  3:33.32</t>
  </si>
  <si>
    <t>Çağlar KAHRAMANOĞLU  14.03</t>
  </si>
  <si>
    <t>Metin DURMUŞOĞLU  2.26</t>
  </si>
  <si>
    <t>Mesut YAVAŞ  8.08</t>
  </si>
  <si>
    <t>Hüseyin ATICI  20.42</t>
  </si>
  <si>
    <t>Selim Bayrak  13:26.14</t>
  </si>
  <si>
    <t>Eşref APAK  81.45</t>
  </si>
  <si>
    <t>Ulusal Takım  39.81</t>
  </si>
  <si>
    <t>İlham Tanui ÖZBİLEN 1:44.00</t>
  </si>
  <si>
    <t>Ramil GULİYEV  20.38</t>
  </si>
  <si>
    <t>Tuncay ÖRS  50.13</t>
  </si>
  <si>
    <t>Ruhan IŞIM  5.70</t>
  </si>
  <si>
    <t>Ercüment OLGUNDENİZ  67.50</t>
  </si>
  <si>
    <t>Fatih AVAN  85.60</t>
  </si>
  <si>
    <t>Tarık Langat AKDAĞ  8:17.85</t>
  </si>
  <si>
    <t>Ulusal Takım  3:03.92</t>
  </si>
  <si>
    <t xml:space="preserve"> Ali KAYA  27:24.09</t>
  </si>
  <si>
    <t>Şeref OSMANOĞLU  16.74</t>
  </si>
  <si>
    <t>Recep ÇELİK  20:08+</t>
  </si>
  <si>
    <t>09 Haziran 2015 - 16:00</t>
  </si>
  <si>
    <t>110 Metre Engelli Seçme</t>
  </si>
  <si>
    <t>100 Metre Seçme</t>
  </si>
  <si>
    <t>110 Metre Engelli Final</t>
  </si>
  <si>
    <t>FİNAL</t>
  </si>
  <si>
    <t>100 Metre Final</t>
  </si>
  <si>
    <t>200 Metre Seçme</t>
  </si>
  <si>
    <t>200 Metre B Final</t>
  </si>
  <si>
    <t>200 Metre A Final</t>
  </si>
  <si>
    <t>A FİNAL</t>
  </si>
  <si>
    <t>B FİNAL</t>
  </si>
  <si>
    <t>10 Haziran 2015 - 20:30</t>
  </si>
  <si>
    <t>ERENCAN KAYA</t>
  </si>
  <si>
    <t>SEDAT ÖZDEMİR</t>
  </si>
  <si>
    <t>HAMZA TAŞ</t>
  </si>
  <si>
    <t>BURSA</t>
  </si>
  <si>
    <t>FATİH BİLGİÇ</t>
  </si>
  <si>
    <t>KONYA</t>
  </si>
  <si>
    <t>290000</t>
  </si>
  <si>
    <t xml:space="preserve">İLYAS ONUR SABAN </t>
  </si>
  <si>
    <t>ANTALYA</t>
  </si>
  <si>
    <t>298500</t>
  </si>
  <si>
    <t>YUSUF ALİCİ</t>
  </si>
  <si>
    <t>KÜTAHYA</t>
  </si>
  <si>
    <t>300000</t>
  </si>
  <si>
    <t xml:space="preserve">ÜZEYİR SÖYLEMEZ </t>
  </si>
  <si>
    <t>ERZURUM</t>
  </si>
  <si>
    <t>300300</t>
  </si>
  <si>
    <t>ÖMER TUNCER</t>
  </si>
  <si>
    <t>KOCAELİ</t>
  </si>
  <si>
    <t>313000</t>
  </si>
  <si>
    <t>FATİH KORKUNÇ</t>
  </si>
  <si>
    <t>325500</t>
  </si>
  <si>
    <t>FURKAN BOĞAHAN</t>
  </si>
  <si>
    <t>334000</t>
  </si>
  <si>
    <t>ALİ DELEN</t>
  </si>
  <si>
    <t>350000</t>
  </si>
  <si>
    <t>SERHAT KARIKSIZ</t>
  </si>
  <si>
    <t>MARDİN</t>
  </si>
  <si>
    <t>480000</t>
  </si>
  <si>
    <t>RESÜL ÇEVİK</t>
  </si>
  <si>
    <t>ESKİŞEHİR</t>
  </si>
  <si>
    <t>MEHMET KARABULAK</t>
  </si>
  <si>
    <t>VAN</t>
  </si>
  <si>
    <t>BURAK ÖZDEMİR</t>
  </si>
  <si>
    <t>TOKAT</t>
  </si>
  <si>
    <t>İZZET SAFER</t>
  </si>
  <si>
    <t>AYKUT AY</t>
  </si>
  <si>
    <t>İSMAİL ASLAN</t>
  </si>
  <si>
    <t>MERSİN</t>
  </si>
  <si>
    <t>HAKAN KARACAOĞLU</t>
  </si>
  <si>
    <t>ANKARA</t>
  </si>
  <si>
    <t>YİĞİTCAN HEKİMOĞLU</t>
  </si>
  <si>
    <t>KKTC</t>
  </si>
  <si>
    <t>MUSA ALTIN</t>
  </si>
  <si>
    <t>FATİH AKTAŞ</t>
  </si>
  <si>
    <t>SAMSUN</t>
  </si>
  <si>
    <t>SERDAR ELMAS</t>
  </si>
  <si>
    <t>EMRE BERK CAN</t>
  </si>
  <si>
    <t>OKAN KAMİŞ</t>
  </si>
  <si>
    <t>OĞULCAN DUZYURT</t>
  </si>
  <si>
    <t>ERKİN ÖZKAN</t>
  </si>
  <si>
    <t>MİRAÇ SEMERCİ</t>
  </si>
  <si>
    <t>TRABZON</t>
  </si>
  <si>
    <t>SÜLEYMAN GÜMÜŞ</t>
  </si>
  <si>
    <t>SERKAN ŞİMŞEK</t>
  </si>
  <si>
    <t>MUSTAFA YAĞMURLU</t>
  </si>
  <si>
    <t>ABDÜLÇETİN KARA</t>
  </si>
  <si>
    <t>HÜRKAN ÇAKAN</t>
  </si>
  <si>
    <t>CANER YAĞCI</t>
  </si>
  <si>
    <t>FERDİ DOYMAZ</t>
  </si>
  <si>
    <t>MALATYA</t>
  </si>
  <si>
    <t>MUHAMMED MUSTAFA AK</t>
  </si>
  <si>
    <t>DENİZ EKSİN</t>
  </si>
  <si>
    <t>ENES SERDAR TÜRK</t>
  </si>
  <si>
    <t>SAKARYA</t>
  </si>
  <si>
    <t>MUSTAFA ONUR SADIKOĞLU</t>
  </si>
  <si>
    <t>MERİÇ AKPİNAR</t>
  </si>
  <si>
    <t>NURİ ALPEREN ERKOÇ</t>
  </si>
  <si>
    <t>FURKAN ÇINGI</t>
  </si>
  <si>
    <t>GAZİANTEP</t>
  </si>
  <si>
    <t>BERKAN DİNAR</t>
  </si>
  <si>
    <t>ONUR PASTUTMAZ</t>
  </si>
  <si>
    <t>ABDÜLKADİR GÖĞALP</t>
  </si>
  <si>
    <t>MEHMET ARIK</t>
  </si>
  <si>
    <t>ADIYAMAN</t>
  </si>
  <si>
    <t>BURAK AKIN</t>
  </si>
  <si>
    <t>KADRİ AĞIRMAN</t>
  </si>
  <si>
    <t>YASİN KOCABAY</t>
  </si>
  <si>
    <t>ALİ EKBER KAYAŞ</t>
  </si>
  <si>
    <t>BUĞRA HAN KOCABEYOĞLU</t>
  </si>
  <si>
    <t>AYDIN</t>
  </si>
  <si>
    <t xml:space="preserve">MEHMET GÜZEL </t>
  </si>
  <si>
    <t>HATAY</t>
  </si>
  <si>
    <t>FAHRİ ARSOY</t>
  </si>
  <si>
    <t>ÇANAKKALE</t>
  </si>
  <si>
    <t>2210</t>
  </si>
  <si>
    <t>HASAN HÜSEYİN ÖZTÜRK</t>
  </si>
  <si>
    <t>YOZGAT</t>
  </si>
  <si>
    <t>KAAN AKALP</t>
  </si>
  <si>
    <t>TAHSİN KURT</t>
  </si>
  <si>
    <t>BAYRAKTAR BERKAY ÇALIK</t>
  </si>
  <si>
    <t>ABDULLAH TÜTÜNCİ</t>
  </si>
  <si>
    <t>AYBERK YAZICI</t>
  </si>
  <si>
    <t>HÜSEYİN TOK</t>
  </si>
  <si>
    <t>ARDA ERİŞ</t>
  </si>
  <si>
    <t>HASAN HÜSEYİN ÖZÜN</t>
  </si>
  <si>
    <t>EDİRNE</t>
  </si>
  <si>
    <t>MEHMET EMİN BAYRAM</t>
  </si>
  <si>
    <t>ORHUN EKSİN</t>
  </si>
  <si>
    <t>OĞUZHAN DÜNDAR</t>
  </si>
  <si>
    <t>SERGEN BAYAR</t>
  </si>
  <si>
    <t>BERKAN TURAN</t>
  </si>
  <si>
    <t>HASAN BASRİ GÜDÜK</t>
  </si>
  <si>
    <t>MİKTAT KAYA</t>
  </si>
  <si>
    <t>ENİS ÜNSAL</t>
  </si>
  <si>
    <t>İZMİR</t>
  </si>
  <si>
    <t>UTKU ÇOBANOĞLU</t>
  </si>
  <si>
    <t>NASIR GÖKÇELER</t>
  </si>
  <si>
    <t>UĞUR BİLGİ</t>
  </si>
  <si>
    <t>RESUL TAŞ</t>
  </si>
  <si>
    <t xml:space="preserve">ÖMER FARUK NAZLI </t>
  </si>
  <si>
    <t>MURAT HAN</t>
  </si>
  <si>
    <t>SERCAN BASIM</t>
  </si>
  <si>
    <t xml:space="preserve">MUSTAFA İNAN </t>
  </si>
  <si>
    <t>SİNAN KORKMAZ</t>
  </si>
  <si>
    <t>ONUR MUSAOĞLU</t>
  </si>
  <si>
    <t>ERDEM DAMGACI</t>
  </si>
  <si>
    <t>YUNUS CAN BOĞATEPE</t>
  </si>
  <si>
    <t>ŞEFİK KULUK</t>
  </si>
  <si>
    <t>SERDAR GÖKHAN GÜNEY</t>
  </si>
  <si>
    <t>ADANA</t>
  </si>
  <si>
    <t>ARMAĞAN TOLGA SUOZER</t>
  </si>
  <si>
    <t>OĞUZHAN TEMUR</t>
  </si>
  <si>
    <t>MUSTAFA ARSLAN</t>
  </si>
  <si>
    <t xml:space="preserve">OĞUZHAN FURKAN DEDE </t>
  </si>
  <si>
    <t>MUSTAFA KARAMAN</t>
  </si>
  <si>
    <t>SAMET ÖZDEMİR</t>
  </si>
  <si>
    <t xml:space="preserve">OĞUZHAN TAŞDEMİR </t>
  </si>
  <si>
    <t>UŞAK</t>
  </si>
  <si>
    <t>KEMAL KOYUNCU</t>
  </si>
  <si>
    <t>EMRAH ERGÜL</t>
  </si>
  <si>
    <t>ÖMER OTİ</t>
  </si>
  <si>
    <t>BİTLİS</t>
  </si>
  <si>
    <t>FURKAN ADALI</t>
  </si>
  <si>
    <t>HASAN KESKIN</t>
  </si>
  <si>
    <t xml:space="preserve">ABDURRAHMAN GEDİKLİOĞLU </t>
  </si>
  <si>
    <t>İBRAHİM ERATA</t>
  </si>
  <si>
    <t xml:space="preserve">FATİH KARA </t>
  </si>
  <si>
    <t>MEHMET SOYTÜRK</t>
  </si>
  <si>
    <t>SİVAS</t>
  </si>
  <si>
    <t>MUSTAFA İNCESU</t>
  </si>
  <si>
    <t>RAMAZAN ÖZDEMİR</t>
  </si>
  <si>
    <t>ABDULMECİT KILIÇ</t>
  </si>
  <si>
    <t>BÜNYAMİN AKYÜREK</t>
  </si>
  <si>
    <t>CİHAT ULUS</t>
  </si>
  <si>
    <t>KAYSERİ</t>
  </si>
  <si>
    <t>140400</t>
  </si>
  <si>
    <t xml:space="preserve">SÖNMEZ DAĞ </t>
  </si>
  <si>
    <t>141000</t>
  </si>
  <si>
    <t xml:space="preserve">FERHAT BOZKURT </t>
  </si>
  <si>
    <t>142500</t>
  </si>
  <si>
    <t>SAFFET ELKATMİS</t>
  </si>
  <si>
    <t>YUNUS İNAN</t>
  </si>
  <si>
    <t>HAKAN ÇEÇEN</t>
  </si>
  <si>
    <t>143300</t>
  </si>
  <si>
    <t>AYETULLAH BELİR</t>
  </si>
  <si>
    <t>143500</t>
  </si>
  <si>
    <t>YAHYA TEDBİRLİ</t>
  </si>
  <si>
    <t>BALIKESİR</t>
  </si>
  <si>
    <t>144200</t>
  </si>
  <si>
    <t>KEMAL EROL</t>
  </si>
  <si>
    <t>ENİS KORKMAZ</t>
  </si>
  <si>
    <t>ADEM BAYRAM</t>
  </si>
  <si>
    <t>ONUR ARAS</t>
  </si>
  <si>
    <t>RAMAZAN KARAGÖZ</t>
  </si>
  <si>
    <t>MAZLUM ÜNVER</t>
  </si>
  <si>
    <t>YASMANİ COPELLPESCOBAR</t>
  </si>
  <si>
    <t>KÜRŞAD ÇALIŞKAN</t>
  </si>
  <si>
    <t>FURKAN HASAN CAN</t>
  </si>
  <si>
    <t>OLUWATOSIN AYADEJI OGEDENGBE</t>
  </si>
  <si>
    <t>NGR</t>
  </si>
  <si>
    <t>OSMAN DEMİR</t>
  </si>
  <si>
    <t>OKTAY GÜNEŞ</t>
  </si>
  <si>
    <t>ABDÜSAMET BULAT</t>
  </si>
  <si>
    <t>HALİM AYSUN</t>
  </si>
  <si>
    <t>SİNAN HALLAÇ</t>
  </si>
  <si>
    <t>KEREM ÇOLAK</t>
  </si>
  <si>
    <t>AHMET MUSTAFA YILMAZ</t>
  </si>
  <si>
    <t>AHMET ERTAŞ</t>
  </si>
  <si>
    <t>10000</t>
  </si>
  <si>
    <t>10604</t>
  </si>
  <si>
    <t>BATUHAN GÖKGÖZ</t>
  </si>
  <si>
    <t>BERKAY SEYHAN</t>
  </si>
  <si>
    <t>ERSİN TEKAL</t>
  </si>
  <si>
    <t>TURGAY BAYRAN</t>
  </si>
  <si>
    <t>SAİT ÖZDEMİR</t>
  </si>
  <si>
    <t>HAKAN ÇOBAN</t>
  </si>
  <si>
    <t>AHMET AVCI</t>
  </si>
  <si>
    <t>MURAT GÜNEŞ</t>
  </si>
  <si>
    <t>UĞUR MUT</t>
  </si>
  <si>
    <t>İLKER TOSUN</t>
  </si>
  <si>
    <t>SÜLEYMAN BEKMEZCİ</t>
  </si>
  <si>
    <t>PUANLAMALAR IAFF 2014 PUAN TABLOSUNA GÖRE HAZIRLANMIŞTIR.</t>
  </si>
  <si>
    <t>MURAT KOÇ</t>
  </si>
  <si>
    <t>AKTEM ADIGÜZEL</t>
  </si>
  <si>
    <t>LEVENT ATEŞ</t>
  </si>
  <si>
    <t>EMRAH ÖZTÜRK</t>
  </si>
  <si>
    <t>AFYONKARAHİSAR</t>
  </si>
  <si>
    <t>MUSTAFA GÜNEŞ</t>
  </si>
  <si>
    <t>TOLGA YILMAZ</t>
  </si>
  <si>
    <t>OBEN BENOL MUMCUOĞLU</t>
  </si>
  <si>
    <t>HAKAN CALIŞKAN</t>
  </si>
  <si>
    <t>214500</t>
  </si>
  <si>
    <t>MEHMET HAN</t>
  </si>
  <si>
    <t>MUSTAFA ÖZBEK</t>
  </si>
  <si>
    <t>SALİH KORKMAZ</t>
  </si>
  <si>
    <t>ARDA AKDEMİR</t>
  </si>
  <si>
    <t>AKIN BAŞARAN</t>
  </si>
  <si>
    <t>YALÇIN KABA</t>
  </si>
  <si>
    <t>YUNUS PEHLEVAN</t>
  </si>
  <si>
    <t>4800</t>
  </si>
  <si>
    <t>MUHAMMED GERGİN</t>
  </si>
  <si>
    <t>5500</t>
  </si>
  <si>
    <t>KUDRET KOÇ</t>
  </si>
  <si>
    <t>5600</t>
  </si>
  <si>
    <t xml:space="preserve">MURAT ÖZCAN </t>
  </si>
  <si>
    <t>YUNUS DEMİR</t>
  </si>
  <si>
    <t>MAHMUT SAMİ DURU</t>
  </si>
  <si>
    <t>BURAK MERİÇ KIZILDAĞ</t>
  </si>
  <si>
    <t>TOLGAHAN YAVUZ</t>
  </si>
  <si>
    <t>OĞUZ KARDQŞ</t>
  </si>
  <si>
    <t>YUSUF YALCİNKAYA</t>
  </si>
  <si>
    <t>TALAT ERDOĞAN</t>
  </si>
  <si>
    <t>ERCÜMENT OLGUNDENİZ</t>
  </si>
  <si>
    <t xml:space="preserve">TUNA CEYLAN </t>
  </si>
  <si>
    <t>5050</t>
  </si>
  <si>
    <t>OĞUZHAN ÖZDAYI</t>
  </si>
  <si>
    <t>METEHAN ALP</t>
  </si>
  <si>
    <t>HÜSEYİN YAZAR</t>
  </si>
  <si>
    <t>ZONGULDAK</t>
  </si>
  <si>
    <t>BURAK DEMİREL</t>
  </si>
  <si>
    <t>ERSEL KURTUL</t>
  </si>
  <si>
    <t>BURAK ÇELİK</t>
  </si>
  <si>
    <t>MURAT GÜNDÜZ</t>
  </si>
  <si>
    <t>MUHAMMED EMİN MUTLU</t>
  </si>
  <si>
    <t>YIGIT FIKRI ATALI</t>
  </si>
  <si>
    <t xml:space="preserve">MUSTAFA TİLKİ </t>
  </si>
  <si>
    <t>EMRE GÜLERYÜZ</t>
  </si>
  <si>
    <t xml:space="preserve">ZEKİ CEM TENEKEBÜKEN </t>
  </si>
  <si>
    <t>BURAK YILMAZ</t>
  </si>
  <si>
    <t>YUSUF KARAPINAR</t>
  </si>
  <si>
    <t>ENES ÇAĞLAR</t>
  </si>
  <si>
    <t>BORA KARADANA</t>
  </si>
  <si>
    <t>EMRE DALKIRAN</t>
  </si>
  <si>
    <t>ALPER YÜKSEL</t>
  </si>
  <si>
    <t>MUAMMER DEMİR</t>
  </si>
  <si>
    <t>LEBI EDATOMOLA PSALM</t>
  </si>
  <si>
    <t>TOROS PİLİKOĞLU</t>
  </si>
  <si>
    <t>ALPER KULAKSIZ</t>
  </si>
  <si>
    <t>ENES CAN BAYRAKTAROĞLU</t>
  </si>
  <si>
    <t>ŞEYHMUS YİĞİTALP</t>
  </si>
  <si>
    <t>MAHMUT BERK ÖZAÇAN</t>
  </si>
  <si>
    <t>CENGİZ EKEN</t>
  </si>
  <si>
    <t>MURAT ÖZBAY</t>
  </si>
  <si>
    <t>MUSTAFA ÖZDEMİR</t>
  </si>
  <si>
    <t>CEM ŞAHİN</t>
  </si>
  <si>
    <t>MİKAİL YALÇIN</t>
  </si>
  <si>
    <t>MUSA TÜZEN</t>
  </si>
  <si>
    <t>AŞKIN KARACA</t>
  </si>
  <si>
    <t>SAMED GÜNAR</t>
  </si>
  <si>
    <t>SERKAN GÖZEL</t>
  </si>
  <si>
    <t>METİN DOĞU</t>
  </si>
  <si>
    <t>TUNAHAN DURMAZ</t>
  </si>
  <si>
    <t>4. SERİ</t>
  </si>
  <si>
    <t>400M-4-1</t>
  </si>
  <si>
    <t>400M-4-2</t>
  </si>
  <si>
    <t>400M-4-3</t>
  </si>
  <si>
    <t>400M-4-4</t>
  </si>
  <si>
    <t>400M-4-5</t>
  </si>
  <si>
    <t>400M-4-6</t>
  </si>
  <si>
    <t>400M-5-1</t>
  </si>
  <si>
    <t>400M-5-2</t>
  </si>
  <si>
    <t>400M-5-3</t>
  </si>
  <si>
    <t>400M-5-4</t>
  </si>
  <si>
    <t>400M-5-5</t>
  </si>
  <si>
    <t>400M-5-6</t>
  </si>
  <si>
    <t>5. SERİ</t>
  </si>
  <si>
    <t>6. SERİ</t>
  </si>
  <si>
    <t>400M-6-1</t>
  </si>
  <si>
    <t>400M-6-2</t>
  </si>
  <si>
    <t>400M-6-3</t>
  </si>
  <si>
    <t>400M-6-4</t>
  </si>
  <si>
    <t>400M-6-5</t>
  </si>
  <si>
    <t>400M-6-6</t>
  </si>
  <si>
    <t>7. SERİ</t>
  </si>
  <si>
    <t>400M-7-1</t>
  </si>
  <si>
    <t>400M-7-2</t>
  </si>
  <si>
    <t>400M-7-3</t>
  </si>
  <si>
    <t>400M-7-4</t>
  </si>
  <si>
    <t>400M-7-5</t>
  </si>
  <si>
    <t>400M-7-6</t>
  </si>
  <si>
    <t>100M-4-1</t>
  </si>
  <si>
    <t>100M-4-2</t>
  </si>
  <si>
    <t>100M-4-3</t>
  </si>
  <si>
    <t>100M-4-4</t>
  </si>
  <si>
    <t>100M-4-5</t>
  </si>
  <si>
    <t>100M-4-6</t>
  </si>
  <si>
    <t>100M-4-7</t>
  </si>
  <si>
    <t>100M-4-8</t>
  </si>
  <si>
    <t>100M-5-1</t>
  </si>
  <si>
    <t>100M-5-2</t>
  </si>
  <si>
    <t>100M-5-3</t>
  </si>
  <si>
    <t>100M-5-4</t>
  </si>
  <si>
    <t>100M-5-5</t>
  </si>
  <si>
    <t>100M-5-6</t>
  </si>
  <si>
    <t>100M-5-7</t>
  </si>
  <si>
    <t>100M-5-8</t>
  </si>
  <si>
    <t>10000M-1-1</t>
  </si>
  <si>
    <t>10000M-1-2</t>
  </si>
  <si>
    <t>10000M-1-3</t>
  </si>
  <si>
    <t>10000M-1-4</t>
  </si>
  <si>
    <t>10000M-1-5</t>
  </si>
  <si>
    <t>10000M-1-6</t>
  </si>
  <si>
    <t>10000M-1-7</t>
  </si>
  <si>
    <t>10000M-1-8</t>
  </si>
  <si>
    <t>10000M-1-9</t>
  </si>
  <si>
    <t>10000M-1-10</t>
  </si>
  <si>
    <t>10000M-1-11</t>
  </si>
  <si>
    <t>10000M-1-12</t>
  </si>
  <si>
    <t>10000M-1-13</t>
  </si>
  <si>
    <t>10000M-1-14</t>
  </si>
  <si>
    <t>10000M-1-15</t>
  </si>
  <si>
    <t>3000M.ENG-1-13</t>
  </si>
  <si>
    <t>3000M.ENG-1-14</t>
  </si>
  <si>
    <t>3000M.ENG-1-15</t>
  </si>
  <si>
    <t>400M.ENG-4-1</t>
  </si>
  <si>
    <t>400M.ENG-4-2</t>
  </si>
  <si>
    <t>400M.ENG-4-3</t>
  </si>
  <si>
    <t>400M.ENG-4-4</t>
  </si>
  <si>
    <t>400M.ENG-4-5</t>
  </si>
  <si>
    <t>400M.ENG-4-6</t>
  </si>
  <si>
    <t>ÜMİT SUNGUR</t>
  </si>
  <si>
    <t>09 Haziran 2015 - 9:15</t>
  </si>
  <si>
    <t>1500M-1-13</t>
  </si>
  <si>
    <t>1500M-1-14</t>
  </si>
  <si>
    <t>1500M-2-13</t>
  </si>
  <si>
    <t>1500M-2-14</t>
  </si>
  <si>
    <t>1500M-2-15</t>
  </si>
  <si>
    <t>800M-1-9</t>
  </si>
  <si>
    <t>800M-1-10</t>
  </si>
  <si>
    <t>800M-2-9</t>
  </si>
  <si>
    <t>800M-3-9</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</si>
  <si>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</si>
  <si>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</si>
  <si>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</si>
  <si>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</si>
  <si>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</si>
  <si>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</si>
  <si>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</si>
  <si>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</si>
  <si>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</si>
  <si>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</si>
  <si>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</si>
  <si>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</si>
  <si>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</si>
  <si>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</si>
  <si>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</si>
  <si>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</si>
  <si>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</si>
  <si>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</si>
  <si>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</si>
  <si>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</si>
  <si>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</si>
  <si>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</si>
  <si>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</si>
  <si>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</si>
  <si>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Türkcell Büyükler Türkiye Şampiyonası</t>
  </si>
  <si>
    <t>MEHMET ÖCAL</t>
  </si>
  <si>
    <t>CİHAT İLHAN</t>
  </si>
  <si>
    <t>VOLKAN ÇAKAN</t>
  </si>
  <si>
    <t>RAMAZAN TANRIKULU</t>
  </si>
  <si>
    <t>10000M-1-16</t>
  </si>
  <si>
    <t>10000M-1-17</t>
  </si>
  <si>
    <t>09 Haziran 2015 - 16:35</t>
  </si>
  <si>
    <t>09 Haziran 2015 - 17:45</t>
  </si>
  <si>
    <t>09 Haziran 2015 - 18:35</t>
  </si>
  <si>
    <t>09 Haziran 2015 - 19:05</t>
  </si>
  <si>
    <t>09 Haziran 2015 - 19:25</t>
  </si>
  <si>
    <t>09 Haziran 2015 - 19:35</t>
  </si>
  <si>
    <t>09 Haziran 2015 - 17:05</t>
  </si>
  <si>
    <t>09 Haziran 2015 - 20:05</t>
  </si>
  <si>
    <t>5000M-1-13</t>
  </si>
  <si>
    <t>5000M-1-14</t>
  </si>
  <si>
    <t>5000M-1-15</t>
  </si>
  <si>
    <t>5000M-1-16</t>
  </si>
  <si>
    <t>5000M-1-17</t>
  </si>
  <si>
    <t>5000M-1-18</t>
  </si>
  <si>
    <t>5000M-1-19</t>
  </si>
  <si>
    <t>5000M-1-20</t>
  </si>
  <si>
    <t>5000M-1-21</t>
  </si>
  <si>
    <t>5000M-1-22</t>
  </si>
  <si>
    <t>5000M-1-23</t>
  </si>
  <si>
    <t>5000M-1-24</t>
  </si>
  <si>
    <t>5000M-1-25</t>
  </si>
  <si>
    <t>5000M-1-26</t>
  </si>
  <si>
    <t>10 Haziran 2015 - 18:35</t>
  </si>
  <si>
    <t>10 Haziran 2015 - 16:20</t>
  </si>
  <si>
    <t>10 Haziran 2015 - 19:30</t>
  </si>
  <si>
    <t>10 Haziran 2015 - 19:37</t>
  </si>
  <si>
    <t>Üçadım Atlama</t>
  </si>
  <si>
    <t>GTR : Türkiye Gençler Rekoru</t>
  </si>
  <si>
    <t>YTR : Türkiye Yıldızlar Rekoru</t>
  </si>
  <si>
    <t>10 Haziran 2015 - 19:05</t>
  </si>
  <si>
    <t>10 Haziran 2015 - 17:10</t>
  </si>
  <si>
    <t>10 Haziran 2015 - 17:00</t>
  </si>
  <si>
    <t>10 Haziran 2015 - 19:40</t>
  </si>
  <si>
    <t>10 Haziran 2015 - 19:45</t>
  </si>
  <si>
    <t>+0.6</t>
  </si>
  <si>
    <t>+2.9</t>
  </si>
  <si>
    <t>OC</t>
  </si>
  <si>
    <t>X</t>
  </si>
  <si>
    <t>DQ 230.6 (a)</t>
  </si>
  <si>
    <t>+0.0</t>
  </si>
  <si>
    <t>+0.9</t>
  </si>
  <si>
    <t>+1.3</t>
  </si>
  <si>
    <t>+1.1</t>
  </si>
  <si>
    <t>DQ 162.6</t>
  </si>
  <si>
    <t>11.14 
(11.132)</t>
  </si>
  <si>
    <t>11.14 
(11.136)</t>
  </si>
  <si>
    <t>SARIKART 162.5/B</t>
  </si>
  <si>
    <t>MERİÇ AKPINAR</t>
  </si>
  <si>
    <t>48.56 
(48.553)</t>
  </si>
  <si>
    <t>48.56 
(48.560)</t>
  </si>
  <si>
    <t>+2.3</t>
  </si>
  <si>
    <t>+6.4</t>
  </si>
  <si>
    <t>0.0</t>
  </si>
  <si>
    <t>+2.8</t>
  </si>
  <si>
    <t>+1.2</t>
  </si>
  <si>
    <t>+0.7</t>
  </si>
  <si>
    <t>+0.2</t>
  </si>
  <si>
    <t>+1.7</t>
  </si>
  <si>
    <t>YTR</t>
  </si>
  <si>
    <t>O</t>
  </si>
  <si>
    <t>-0.2</t>
  </si>
  <si>
    <t>10.96 
(10.960)</t>
  </si>
  <si>
    <t>10.96 
(10.952)</t>
  </si>
  <si>
    <t>11.31 
(11.301)</t>
  </si>
  <si>
    <t>11.31 
(11.302)</t>
  </si>
  <si>
    <t>10000M-1-18</t>
  </si>
  <si>
    <t>10000M-1-19</t>
  </si>
  <si>
    <t>10000M-1-20</t>
  </si>
  <si>
    <t>10000M-1-21</t>
  </si>
  <si>
    <t>10000M-1-22</t>
  </si>
  <si>
    <t>10000M-1-23</t>
  </si>
  <si>
    <t>10000M-1-24</t>
  </si>
  <si>
    <t>10000M-1-25</t>
  </si>
  <si>
    <t>10000M-1-26</t>
  </si>
  <si>
    <t>10000M-1-27</t>
  </si>
  <si>
    <t xml:space="preserve">    </t>
  </si>
  <si>
    <t>8. SERİ</t>
  </si>
  <si>
    <t>9. SERİ</t>
  </si>
  <si>
    <t>10. SERİ</t>
  </si>
  <si>
    <t>200 Metre Puan</t>
  </si>
  <si>
    <t>100 Metre Puan</t>
  </si>
  <si>
    <t>110 Metre Engelli Puan</t>
  </si>
  <si>
    <t>800M-3-10</t>
  </si>
  <si>
    <t>+2.1</t>
  </si>
  <si>
    <t>+1.8</t>
  </si>
  <si>
    <t>+0.3</t>
  </si>
  <si>
    <t>+0.8</t>
  </si>
  <si>
    <t>+0.1</t>
  </si>
  <si>
    <t>21.72 
(21.715)</t>
  </si>
  <si>
    <t>21.72 
(21.720)</t>
  </si>
  <si>
    <t>22.40 
(22.394)</t>
  </si>
  <si>
    <t>22.40 
(22.395)</t>
  </si>
  <si>
    <t xml:space="preserve">56.10 
(56.099) </t>
  </si>
  <si>
    <t xml:space="preserve">56.10 
(56.100) </t>
  </si>
  <si>
    <t>168-7A</t>
  </si>
  <si>
    <t xml:space="preserve">DQ </t>
  </si>
  <si>
    <t/>
  </si>
  <si>
    <t xml:space="preserve">   </t>
  </si>
  <si>
    <t>100M--</t>
  </si>
  <si>
    <t>200M--</t>
  </si>
  <si>
    <t>400M--</t>
  </si>
  <si>
    <t>800M--</t>
  </si>
  <si>
    <t>1500M--</t>
  </si>
  <si>
    <t>3000M--</t>
  </si>
  <si>
    <t>5000M--</t>
  </si>
  <si>
    <t>110M.ENG--</t>
  </si>
  <si>
    <t>400M.ENG--</t>
  </si>
  <si>
    <t>3000M.ENG--</t>
  </si>
  <si>
    <t>5000M.Y.--</t>
  </si>
  <si>
    <t>10000M--</t>
  </si>
  <si>
    <t>UZUN-</t>
  </si>
  <si>
    <t>ÜÇADIM-</t>
  </si>
  <si>
    <t>YÜKSEK-</t>
  </si>
  <si>
    <t>SIRIK-</t>
  </si>
  <si>
    <t>DİSK-</t>
  </si>
  <si>
    <t>CİRİT-</t>
  </si>
  <si>
    <t>GÜLLE-</t>
  </si>
  <si>
    <t>ÇEKİÇ-</t>
  </si>
  <si>
    <t>4X100M--</t>
  </si>
  <si>
    <t>4X400M--</t>
  </si>
  <si>
    <t>GTR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</si>
</sst>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1F]d\ mmmm\ yyyy;@"/>
    <numFmt numFmtId="165" formatCode="[$-41F]d\ mmmm\ yyyy\ h:mm;@"/>
    <numFmt numFmtId="166" formatCode="hh:mm;@"/>
    <numFmt numFmtId="167" formatCode="00\.00"/>
    <numFmt numFmtId="168" formatCode="0\:00\.00"/>
    <numFmt numFmtId="169" formatCode="0\.00"/>
    <numFmt numFmtId="170" formatCode="00\:00\.00"/>
    <numFmt numFmtId="171" formatCode="00\:00"/>
  </numFmts>
  <fonts count="14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sz val="12"/>
      <name val="Arial"/>
      <family val="2"/>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name val="Cambria"/>
      <family val="1"/>
      <charset val="162"/>
      <scheme val="major"/>
    </font>
    <font>
      <sz val="12"/>
      <name val="Cambria"/>
      <family val="1"/>
      <charset val="162"/>
      <scheme val="major"/>
    </font>
    <font>
      <sz val="14"/>
      <name val="Cambria"/>
      <family val="1"/>
      <charset val="162"/>
      <scheme val="major"/>
    </font>
    <font>
      <sz val="15"/>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b/>
      <sz val="12"/>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theme="1"/>
      <name val="Cambria"/>
      <family val="1"/>
      <charset val="162"/>
    </font>
    <font>
      <b/>
      <sz val="11"/>
      <color rgb="FF002060"/>
      <name val="Cambria"/>
      <family val="1"/>
      <charset val="162"/>
      <scheme val="major"/>
    </font>
    <font>
      <b/>
      <sz val="18"/>
      <name val="Cambria"/>
      <family val="1"/>
      <charset val="162"/>
      <scheme val="major"/>
    </font>
    <font>
      <sz val="12"/>
      <color rgb="FFFF0000"/>
      <name val="Cambria"/>
      <family val="1"/>
      <charset val="162"/>
      <scheme val="major"/>
    </font>
    <font>
      <sz val="18"/>
      <name val="Cambria"/>
      <family val="1"/>
      <charset val="162"/>
      <scheme val="major"/>
    </font>
    <font>
      <b/>
      <sz val="16"/>
      <name val="Cambria"/>
      <family val="1"/>
      <charset val="162"/>
      <scheme val="major"/>
    </font>
    <font>
      <b/>
      <sz val="12"/>
      <color rgb="FF002060"/>
      <name val="Cambria"/>
      <family val="1"/>
      <charset val="162"/>
      <scheme val="major"/>
    </font>
    <font>
      <sz val="8"/>
      <color rgb="FFFF0000"/>
      <name val="Arial"/>
      <family val="2"/>
      <charset val="162"/>
    </font>
    <font>
      <b/>
      <sz val="10"/>
      <color rgb="FF002060"/>
      <name val="Cambria"/>
      <family val="1"/>
      <charset val="162"/>
    </font>
    <font>
      <b/>
      <sz val="11"/>
      <color theme="1" tint="0.499984740745262"/>
      <name val="Cambria"/>
      <family val="1"/>
      <charset val="162"/>
      <scheme val="major"/>
    </font>
    <font>
      <b/>
      <sz val="11"/>
      <color rgb="FFFF0000"/>
      <name val="Cambria"/>
      <family val="1"/>
      <charset val="162"/>
      <scheme val="major"/>
    </font>
    <font>
      <sz val="24"/>
      <name val="Cambria"/>
      <family val="1"/>
      <charset val="162"/>
      <scheme val="major"/>
    </font>
    <font>
      <sz val="16"/>
      <name val="Cambria"/>
      <family val="1"/>
      <charset val="162"/>
      <scheme val="major"/>
    </font>
    <font>
      <sz val="16"/>
      <color theme="1"/>
      <name val="Cambria"/>
      <family val="1"/>
      <charset val="162"/>
      <scheme val="major"/>
    </font>
    <font>
      <b/>
      <sz val="20"/>
      <name val="Cambria"/>
      <family val="1"/>
      <charset val="162"/>
      <scheme val="major"/>
    </font>
    <font>
      <b/>
      <sz val="20"/>
      <color rgb="FFFF0000"/>
      <name val="Cambria"/>
      <family val="1"/>
      <charset val="162"/>
      <scheme val="major"/>
    </font>
    <font>
      <b/>
      <sz val="20"/>
      <color theme="1"/>
      <name val="Cambria"/>
      <family val="1"/>
      <charset val="162"/>
    </font>
    <font>
      <sz val="24"/>
      <color rgb="FFFF0000"/>
      <name val="Cambria"/>
      <family val="1"/>
      <charset val="162"/>
      <scheme val="major"/>
    </font>
    <font>
      <b/>
      <sz val="24"/>
      <color rgb="FFFF0000"/>
      <name val="Cambria"/>
      <family val="1"/>
      <charset val="162"/>
      <scheme val="major"/>
    </font>
    <font>
      <sz val="24"/>
      <color theme="1"/>
      <name val="Cambria"/>
      <family val="1"/>
      <charset val="162"/>
      <scheme val="major"/>
    </font>
    <font>
      <sz val="28"/>
      <name val="Cambria"/>
      <family val="1"/>
      <charset val="162"/>
      <scheme val="major"/>
    </font>
    <font>
      <sz val="14"/>
      <color rgb="FFFF0000"/>
      <name val="Cambria"/>
      <family val="1"/>
      <charset val="162"/>
      <scheme val="major"/>
    </font>
    <font>
      <sz val="14"/>
      <color theme="1"/>
      <name val="Cambria"/>
      <family val="1"/>
      <charset val="162"/>
      <scheme val="major"/>
    </font>
    <font>
      <sz val="14"/>
      <color rgb="FFFF0000"/>
      <name val="Cambria"/>
      <family val="1"/>
      <charset val="162"/>
    </font>
    <font>
      <b/>
      <sz val="14"/>
      <color rgb="FFFF0000"/>
      <name val="Cambria"/>
      <family val="1"/>
      <charset val="162"/>
    </font>
    <font>
      <b/>
      <sz val="10"/>
      <color theme="0"/>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sz val="20"/>
      <color rgb="FFFF0000"/>
      <name val="Cambria"/>
      <family val="1"/>
      <charset val="162"/>
      <scheme val="major"/>
    </font>
    <font>
      <b/>
      <sz val="16"/>
      <color indexed="8"/>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6"/>
      <color indexed="56"/>
      <name val="Cambria"/>
      <family val="1"/>
      <charset val="162"/>
      <scheme val="major"/>
    </font>
    <font>
      <b/>
      <sz val="16"/>
      <color rgb="FF002060"/>
      <name val="Cambria"/>
      <family val="1"/>
      <charset val="162"/>
      <scheme val="major"/>
    </font>
    <font>
      <b/>
      <sz val="18"/>
      <color rgb="FF002060"/>
      <name val="Cambria"/>
      <family val="1"/>
      <charset val="162"/>
      <scheme val="major"/>
    </font>
    <font>
      <b/>
      <u/>
      <sz val="12"/>
      <color rgb="FFFF0000"/>
      <name val="Arial"/>
      <family val="2"/>
      <charset val="162"/>
    </font>
    <font>
      <b/>
      <sz val="11"/>
      <color rgb="FFFF0000"/>
      <name val="Cambria"/>
      <family val="1"/>
      <charset val="162"/>
    </font>
    <font>
      <b/>
      <sz val="14"/>
      <color theme="1"/>
      <name val="Cambria"/>
      <family val="1"/>
      <charset val="162"/>
      <scheme val="major"/>
    </font>
    <font>
      <sz val="11"/>
      <color theme="1"/>
      <name val="Times New Roman"/>
      <family val="2"/>
      <charset val="162"/>
    </font>
    <font>
      <b/>
      <sz val="22"/>
      <color rgb="FFFF0000"/>
      <name val="Cambria"/>
      <family val="1"/>
      <charset val="162"/>
    </font>
    <font>
      <b/>
      <sz val="16"/>
      <color rgb="FFFF0000"/>
      <name val="Cambria"/>
      <family val="1"/>
      <charset val="162"/>
    </font>
    <font>
      <sz val="16"/>
      <name val="Cambria"/>
      <family val="1"/>
      <charset val="162"/>
    </font>
    <font>
      <sz val="16"/>
      <color theme="1"/>
      <name val="Cambria"/>
      <family val="1"/>
      <charset val="162"/>
    </font>
    <font>
      <sz val="20"/>
      <name val="Cambria"/>
      <family val="1"/>
      <charset val="162"/>
      <scheme val="major"/>
    </font>
    <font>
      <sz val="20"/>
      <color theme="1"/>
      <name val="Cambria"/>
      <family val="1"/>
      <charset val="162"/>
      <scheme val="major"/>
    </font>
    <font>
      <b/>
      <sz val="20"/>
      <color theme="1"/>
      <name val="Cambria"/>
      <family val="1"/>
      <charset val="162"/>
      <scheme val="major"/>
    </font>
    <font>
      <b/>
      <sz val="36"/>
      <color rgb="FFFF0000"/>
      <name val="Cambria"/>
      <family val="1"/>
      <charset val="162"/>
      <scheme val="major"/>
    </font>
    <font>
      <b/>
      <sz val="20"/>
      <color indexed="56"/>
      <name val="Cambria"/>
      <family val="1"/>
      <charset val="162"/>
      <scheme val="major"/>
    </font>
    <font>
      <b/>
      <sz val="36"/>
      <color rgb="FFFF0000"/>
      <name val="Cambria"/>
      <family val="1"/>
      <charset val="162"/>
    </font>
    <font>
      <b/>
      <sz val="18"/>
      <color rgb="FFFF0000"/>
      <name val="Cambria"/>
      <family val="1"/>
      <charset val="162"/>
      <scheme val="major"/>
    </font>
    <font>
      <b/>
      <sz val="22"/>
      <color rgb="FFFF0000"/>
      <name val="Cambria"/>
      <family val="1"/>
      <charset val="162"/>
      <scheme val="major"/>
    </font>
    <font>
      <b/>
      <u/>
      <sz val="18"/>
      <color rgb="FFFF0000"/>
      <name val="Cambria"/>
      <family val="1"/>
      <charset val="162"/>
      <scheme val="major"/>
    </font>
    <font>
      <b/>
      <sz val="18"/>
      <color indexed="10"/>
      <name val="Cambria"/>
      <family val="1"/>
      <charset val="162"/>
      <scheme val="major"/>
    </font>
    <font>
      <b/>
      <sz val="18"/>
      <color indexed="8"/>
      <name val="Cambria"/>
      <family val="1"/>
      <charset val="162"/>
      <scheme val="major"/>
    </font>
    <font>
      <sz val="14"/>
      <color theme="0"/>
      <name val="Cambria"/>
      <family val="1"/>
      <charset val="162"/>
      <scheme val="major"/>
    </font>
    <font>
      <b/>
      <sz val="26"/>
      <name val="Cambria"/>
      <family val="1"/>
      <charset val="162"/>
      <scheme val="major"/>
    </font>
    <font>
      <b/>
      <sz val="2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s>
  <borders count="5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style="dashDotDot">
        <color indexed="64"/>
      </bottom>
      <diagonal/>
    </border>
    <border>
      <left style="hair">
        <color indexed="64"/>
      </left>
      <right style="hair">
        <color indexed="64"/>
      </right>
      <top style="dashDot">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right/>
      <top style="dashDot">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30" fillId="0" borderId="0"/>
  </cellStyleXfs>
  <cellXfs count="704">
    <xf numFmtId="0" fontId="0" fillId="0" borderId="0" xfId="0"/>
    <xf numFmtId="0" fontId="23" fillId="0" borderId="0" xfId="0" applyFont="1"/>
    <xf numFmtId="0" fontId="21" fillId="0" borderId="0" xfId="0" applyFont="1"/>
    <xf numFmtId="0" fontId="29" fillId="0" borderId="0" xfId="36" applyFont="1" applyAlignment="1" applyProtection="1">
      <alignment wrapText="1"/>
      <protection locked="0"/>
    </xf>
    <xf numFmtId="0" fontId="29" fillId="0" borderId="0" xfId="36" applyFont="1" applyAlignment="1" applyProtection="1">
      <alignment vertical="center" wrapText="1"/>
      <protection locked="0"/>
    </xf>
    <xf numFmtId="0" fontId="29" fillId="24" borderId="0" xfId="36" applyFont="1" applyFill="1" applyBorder="1" applyAlignment="1" applyProtection="1">
      <alignment horizontal="left" vertical="center" wrapText="1"/>
      <protection locked="0"/>
    </xf>
    <xf numFmtId="0" fontId="30" fillId="24" borderId="0" xfId="36" applyFont="1" applyFill="1" applyBorder="1" applyAlignment="1" applyProtection="1">
      <alignment vertical="center" wrapText="1"/>
      <protection locked="0"/>
    </xf>
    <xf numFmtId="0" fontId="29" fillId="24" borderId="0" xfId="36" applyFont="1" applyFill="1" applyBorder="1" applyAlignment="1" applyProtection="1">
      <alignment wrapText="1"/>
      <protection locked="0"/>
    </xf>
    <xf numFmtId="0" fontId="29" fillId="24" borderId="0" xfId="36" applyFont="1" applyFill="1" applyBorder="1" applyAlignment="1" applyProtection="1">
      <alignment horizontal="left" wrapText="1"/>
      <protection locked="0"/>
    </xf>
    <xf numFmtId="14" fontId="29" fillId="24" borderId="0" xfId="36" applyNumberFormat="1" applyFont="1" applyFill="1" applyBorder="1" applyAlignment="1" applyProtection="1">
      <alignment horizontal="left" vertical="center" wrapText="1"/>
      <protection locked="0"/>
    </xf>
    <xf numFmtId="0" fontId="45" fillId="0" borderId="0" xfId="36" applyFont="1" applyAlignment="1" applyProtection="1">
      <alignment wrapText="1"/>
      <protection locked="0"/>
    </xf>
    <xf numFmtId="0" fontId="46" fillId="25" borderId="10" xfId="36" applyFont="1" applyFill="1" applyBorder="1" applyAlignment="1" applyProtection="1">
      <alignment vertical="center" wrapText="1"/>
      <protection locked="0"/>
    </xf>
    <xf numFmtId="0" fontId="45" fillId="0" borderId="0" xfId="36" applyFont="1" applyAlignment="1" applyProtection="1">
      <alignment vertical="center" wrapText="1"/>
      <protection locked="0"/>
    </xf>
    <xf numFmtId="0" fontId="45" fillId="24" borderId="0" xfId="36" applyFont="1" applyFill="1" applyBorder="1" applyAlignment="1" applyProtection="1">
      <alignment horizontal="left" vertical="center" wrapText="1"/>
      <protection locked="0"/>
    </xf>
    <xf numFmtId="0" fontId="47" fillId="24" borderId="0" xfId="36" applyFont="1" applyFill="1" applyBorder="1" applyAlignment="1" applyProtection="1">
      <alignment vertical="center" wrapText="1"/>
      <protection locked="0"/>
    </xf>
    <xf numFmtId="0" fontId="45" fillId="24" borderId="0" xfId="36" applyFont="1" applyFill="1" applyBorder="1" applyAlignment="1" applyProtection="1">
      <alignment wrapText="1"/>
      <protection locked="0"/>
    </xf>
    <xf numFmtId="0" fontId="45" fillId="24" borderId="0" xfId="36" applyFont="1" applyFill="1" applyBorder="1" applyAlignment="1" applyProtection="1">
      <alignment horizontal="left" wrapText="1"/>
      <protection locked="0"/>
    </xf>
    <xf numFmtId="14" fontId="45" fillId="24" borderId="0" xfId="36" applyNumberFormat="1" applyFont="1" applyFill="1" applyBorder="1" applyAlignment="1" applyProtection="1">
      <alignment horizontal="left" vertical="center" wrapText="1"/>
      <protection locked="0"/>
    </xf>
    <xf numFmtId="0" fontId="47" fillId="24" borderId="0" xfId="36" applyNumberFormat="1" applyFont="1" applyFill="1" applyBorder="1" applyAlignment="1" applyProtection="1">
      <alignment horizontal="right" vertical="center" wrapText="1"/>
      <protection locked="0"/>
    </xf>
    <xf numFmtId="0" fontId="48" fillId="0" borderId="0" xfId="36" applyFont="1" applyFill="1" applyAlignment="1">
      <alignment vertical="center"/>
    </xf>
    <xf numFmtId="0" fontId="48" fillId="0" borderId="0" xfId="36" applyFont="1" applyFill="1" applyAlignment="1">
      <alignment horizontal="center" vertical="center"/>
    </xf>
    <xf numFmtId="0" fontId="48" fillId="0" borderId="0" xfId="36" applyFont="1" applyFill="1"/>
    <xf numFmtId="0" fontId="49" fillId="0" borderId="0" xfId="36" applyFont="1" applyFill="1" applyAlignment="1">
      <alignment vertical="center"/>
    </xf>
    <xf numFmtId="0" fontId="48" fillId="0" borderId="0" xfId="36" applyFont="1" applyFill="1" applyAlignment="1">
      <alignment horizontal="center"/>
    </xf>
    <xf numFmtId="0" fontId="45" fillId="0" borderId="0" xfId="36" applyFont="1" applyFill="1" applyAlignment="1">
      <alignment horizontal="center"/>
    </xf>
    <xf numFmtId="14" fontId="48" fillId="0" borderId="0" xfId="36" applyNumberFormat="1" applyFont="1" applyFill="1"/>
    <xf numFmtId="0" fontId="48" fillId="0" borderId="0" xfId="36" applyFont="1" applyFill="1" applyBorder="1" applyAlignment="1"/>
    <xf numFmtId="0" fontId="48" fillId="0" borderId="0" xfId="36" applyFont="1" applyFill="1" applyAlignment="1"/>
    <xf numFmtId="2" fontId="48" fillId="0" borderId="0" xfId="36" applyNumberFormat="1" applyFont="1" applyFill="1" applyBorder="1" applyAlignment="1">
      <alignment horizontal="center"/>
    </xf>
    <xf numFmtId="0" fontId="47" fillId="29" borderId="11" xfId="36" applyFont="1" applyFill="1" applyBorder="1" applyAlignment="1" applyProtection="1">
      <alignment vertical="center" wrapText="1"/>
      <protection locked="0"/>
    </xf>
    <xf numFmtId="14" fontId="47"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8" fillId="0" borderId="0" xfId="36" applyFont="1" applyFill="1" applyBorder="1" applyAlignment="1">
      <alignment horizontal="center" vertical="center"/>
    </xf>
    <xf numFmtId="14" fontId="48" fillId="0" borderId="0" xfId="36" applyNumberFormat="1" applyFont="1" applyFill="1" applyBorder="1" applyAlignment="1">
      <alignment horizontal="center" vertical="center"/>
    </xf>
    <xf numFmtId="0" fontId="50" fillId="0" borderId="0" xfId="36" applyFont="1" applyFill="1" applyBorder="1" applyAlignment="1">
      <alignment horizontal="center" vertical="center" wrapText="1"/>
    </xf>
    <xf numFmtId="167" fontId="48" fillId="0" borderId="0" xfId="36" applyNumberFormat="1" applyFont="1" applyFill="1" applyBorder="1" applyAlignment="1">
      <alignment horizontal="center" vertical="center"/>
    </xf>
    <xf numFmtId="1" fontId="48"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xf>
    <xf numFmtId="0" fontId="52" fillId="0" borderId="0" xfId="36" applyFont="1" applyFill="1" applyBorder="1" applyAlignment="1">
      <alignment horizontal="center" vertical="center"/>
    </xf>
    <xf numFmtId="1" fontId="51" fillId="0" borderId="0" xfId="36" applyNumberFormat="1" applyFont="1" applyFill="1" applyBorder="1" applyAlignment="1">
      <alignment horizontal="center" vertical="center"/>
    </xf>
    <xf numFmtId="14" fontId="51" fillId="0" borderId="0" xfId="36" applyNumberFormat="1" applyFont="1" applyFill="1" applyBorder="1" applyAlignment="1">
      <alignment horizontal="center" vertical="center"/>
    </xf>
    <xf numFmtId="167" fontId="51" fillId="0" borderId="0" xfId="36" applyNumberFormat="1" applyFont="1" applyFill="1" applyBorder="1" applyAlignment="1">
      <alignment horizontal="center" vertical="center"/>
    </xf>
    <xf numFmtId="0" fontId="48" fillId="0" borderId="0" xfId="36" applyFont="1" applyFill="1" applyAlignment="1">
      <alignment horizontal="left"/>
    </xf>
    <xf numFmtId="0" fontId="53" fillId="29" borderId="12" xfId="36" applyFont="1" applyFill="1" applyBorder="1" applyAlignment="1">
      <alignment horizontal="center" vertical="center" wrapText="1"/>
    </xf>
    <xf numFmtId="14" fontId="53" fillId="29" borderId="12" xfId="36" applyNumberFormat="1" applyFont="1" applyFill="1" applyBorder="1" applyAlignment="1">
      <alignment horizontal="center" vertical="center" wrapText="1"/>
    </xf>
    <xf numFmtId="0" fontId="53" fillId="29" borderId="12" xfId="36" applyNumberFormat="1" applyFont="1" applyFill="1" applyBorder="1" applyAlignment="1">
      <alignment horizontal="center" vertical="center" wrapText="1"/>
    </xf>
    <xf numFmtId="0" fontId="54" fillId="29" borderId="12" xfId="36" applyFont="1" applyFill="1" applyBorder="1" applyAlignment="1">
      <alignment horizontal="center" vertical="center" wrapText="1"/>
    </xf>
    <xf numFmtId="0" fontId="48" fillId="0" borderId="0" xfId="36" applyFont="1" applyFill="1" applyAlignment="1">
      <alignment horizontal="left" wrapText="1"/>
    </xf>
    <xf numFmtId="0" fontId="48" fillId="0" borderId="0" xfId="36" applyFont="1" applyFill="1" applyAlignment="1">
      <alignment wrapText="1"/>
    </xf>
    <xf numFmtId="0" fontId="51" fillId="0" borderId="0" xfId="36" applyNumberFormat="1" applyFont="1" applyFill="1" applyBorder="1" applyAlignment="1">
      <alignment horizontal="left" vertical="center" wrapText="1"/>
    </xf>
    <xf numFmtId="0" fontId="48" fillId="0" borderId="0" xfId="36" applyNumberFormat="1" applyFont="1" applyFill="1" applyBorder="1" applyAlignment="1">
      <alignment horizontal="center" wrapText="1"/>
    </xf>
    <xf numFmtId="0" fontId="48" fillId="0" borderId="0" xfId="36" applyNumberFormat="1" applyFont="1" applyFill="1" applyBorder="1" applyAlignment="1">
      <alignment horizontal="left" wrapText="1"/>
    </xf>
    <xf numFmtId="0" fontId="48" fillId="0" borderId="0" xfId="36" applyNumberFormat="1" applyFont="1" applyFill="1" applyAlignment="1">
      <alignment horizontal="center" wrapText="1"/>
    </xf>
    <xf numFmtId="0" fontId="48" fillId="0" borderId="0" xfId="36" applyFont="1" applyFill="1" applyBorder="1" applyAlignment="1">
      <alignment horizontal="center" vertical="center" wrapText="1"/>
    </xf>
    <xf numFmtId="0" fontId="48" fillId="0" borderId="0" xfId="36" applyFont="1" applyFill="1" applyBorder="1" applyAlignment="1">
      <alignment wrapText="1"/>
    </xf>
    <xf numFmtId="0" fontId="45" fillId="0" borderId="0" xfId="36" applyFont="1" applyFill="1"/>
    <xf numFmtId="14" fontId="45" fillId="0" borderId="0" xfId="36" applyNumberFormat="1" applyFont="1" applyFill="1" applyAlignment="1">
      <alignment horizontal="center"/>
    </xf>
    <xf numFmtId="49" fontId="45" fillId="0" borderId="0" xfId="36" applyNumberFormat="1" applyFont="1" applyFill="1" applyAlignment="1">
      <alignment horizontal="center"/>
    </xf>
    <xf numFmtId="0" fontId="47" fillId="0" borderId="0" xfId="36" applyFont="1" applyFill="1" applyAlignment="1">
      <alignment horizontal="center"/>
    </xf>
    <xf numFmtId="0" fontId="45" fillId="30" borderId="0" xfId="36" applyFont="1" applyFill="1" applyBorder="1" applyAlignment="1" applyProtection="1">
      <alignment horizontal="left" vertical="center" wrapText="1"/>
      <protection locked="0"/>
    </xf>
    <xf numFmtId="14" fontId="45" fillId="30" borderId="0" xfId="36" applyNumberFormat="1" applyFont="1" applyFill="1" applyBorder="1" applyAlignment="1" applyProtection="1">
      <alignment horizontal="left" vertical="center" wrapText="1"/>
      <protection locked="0"/>
    </xf>
    <xf numFmtId="0" fontId="47" fillId="30" borderId="0" xfId="36" applyFont="1" applyFill="1" applyBorder="1" applyAlignment="1" applyProtection="1">
      <alignment horizontal="center" vertical="center" wrapText="1"/>
      <protection locked="0"/>
    </xf>
    <xf numFmtId="0" fontId="45" fillId="30" borderId="0" xfId="36" applyFont="1" applyFill="1" applyBorder="1" applyAlignment="1" applyProtection="1">
      <alignment horizontal="center" wrapText="1"/>
      <protection locked="0"/>
    </xf>
    <xf numFmtId="0" fontId="45" fillId="30" borderId="0" xfId="36" applyFont="1" applyFill="1" applyBorder="1" applyAlignment="1" applyProtection="1">
      <alignment horizontal="left" wrapText="1"/>
      <protection locked="0"/>
    </xf>
    <xf numFmtId="0" fontId="45" fillId="30" borderId="0" xfId="36" applyFont="1" applyFill="1" applyAlignment="1" applyProtection="1">
      <alignment wrapText="1"/>
      <protection locked="0"/>
    </xf>
    <xf numFmtId="0" fontId="55" fillId="0" borderId="0" xfId="36" applyFont="1" applyAlignment="1" applyProtection="1">
      <alignment vertical="center" wrapText="1"/>
      <protection locked="0"/>
    </xf>
    <xf numFmtId="0" fontId="56" fillId="0" borderId="12" xfId="36" applyFont="1" applyFill="1" applyBorder="1" applyAlignment="1">
      <alignment horizontal="center" vertical="center"/>
    </xf>
    <xf numFmtId="169" fontId="57"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57"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0" fillId="25" borderId="10" xfId="36" applyNumberFormat="1" applyFont="1" applyFill="1" applyBorder="1" applyAlignment="1" applyProtection="1">
      <alignment horizontal="right" vertical="center" wrapText="1"/>
      <protection locked="0"/>
    </xf>
    <xf numFmtId="0" fontId="61" fillId="29" borderId="11" xfId="36" applyNumberFormat="1" applyFont="1" applyFill="1" applyBorder="1" applyAlignment="1" applyProtection="1">
      <alignment horizontal="right" vertical="center" wrapText="1"/>
      <protection locked="0"/>
    </xf>
    <xf numFmtId="0" fontId="60"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0" fontId="29" fillId="0" borderId="0" xfId="36" applyFont="1" applyFill="1" applyAlignment="1" applyProtection="1">
      <alignment vertical="center" wrapText="1"/>
      <protection locked="0"/>
    </xf>
    <xf numFmtId="0" fontId="29" fillId="0" borderId="0" xfId="36" applyFont="1" applyFill="1" applyAlignment="1" applyProtection="1">
      <alignment wrapText="1"/>
      <protection locked="0"/>
    </xf>
    <xf numFmtId="0" fontId="29" fillId="0" borderId="0" xfId="36" applyFont="1" applyFill="1" applyAlignment="1" applyProtection="1">
      <alignment horizontal="center" vertical="center" wrapText="1"/>
      <protection locked="0"/>
    </xf>
    <xf numFmtId="0" fontId="29" fillId="0" borderId="0" xfId="36" applyFont="1" applyAlignment="1" applyProtection="1">
      <alignment horizontal="center" wrapText="1"/>
      <protection locked="0"/>
    </xf>
    <xf numFmtId="14" fontId="29" fillId="0" borderId="0" xfId="36" applyNumberFormat="1" applyFont="1" applyAlignment="1" applyProtection="1">
      <alignment horizontal="center" wrapText="1"/>
      <protection locked="0"/>
    </xf>
    <xf numFmtId="2" fontId="29" fillId="0" borderId="0" xfId="36" applyNumberFormat="1" applyFont="1" applyAlignment="1" applyProtection="1">
      <alignment horizontal="center" wrapText="1"/>
      <protection locked="0"/>
    </xf>
    <xf numFmtId="0" fontId="31" fillId="29" borderId="11" xfId="36"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63" fillId="0" borderId="0" xfId="0" applyFont="1"/>
    <xf numFmtId="0" fontId="64" fillId="0" borderId="0" xfId="0" applyFont="1" applyFill="1" applyBorder="1" applyAlignment="1">
      <alignment vertical="center" wrapText="1"/>
    </xf>
    <xf numFmtId="0" fontId="56" fillId="27" borderId="0" xfId="0" applyFont="1" applyFill="1" applyAlignment="1">
      <alignment horizontal="center" vertical="center"/>
    </xf>
    <xf numFmtId="0" fontId="56" fillId="27" borderId="0" xfId="0" applyFont="1" applyFill="1" applyAlignment="1">
      <alignment horizontal="left" vertical="center"/>
    </xf>
    <xf numFmtId="0" fontId="56" fillId="0" borderId="0" xfId="0" applyFont="1" applyAlignment="1">
      <alignment horizontal="center" vertical="center"/>
    </xf>
    <xf numFmtId="0" fontId="56" fillId="0" borderId="0" xfId="0" applyFont="1" applyFill="1" applyAlignment="1">
      <alignment horizontal="center" vertical="center"/>
    </xf>
    <xf numFmtId="0" fontId="64" fillId="0" borderId="0" xfId="0" applyFont="1" applyAlignment="1">
      <alignment wrapText="1"/>
    </xf>
    <xf numFmtId="0" fontId="65" fillId="0" borderId="12" xfId="0" applyFont="1" applyBorder="1" applyAlignment="1">
      <alignment vertical="center" wrapText="1"/>
    </xf>
    <xf numFmtId="0" fontId="65" fillId="0" borderId="0" xfId="0" applyFont="1" applyAlignment="1">
      <alignment vertical="center" wrapText="1"/>
    </xf>
    <xf numFmtId="0" fontId="66" fillId="27" borderId="0" xfId="0" applyFont="1" applyFill="1" applyAlignment="1">
      <alignment horizontal="center" vertical="center"/>
    </xf>
    <xf numFmtId="165" fontId="67" fillId="32" borderId="12" xfId="0" applyNumberFormat="1" applyFont="1" applyFill="1" applyBorder="1" applyAlignment="1">
      <alignment horizontal="center" vertical="center" wrapText="1"/>
    </xf>
    <xf numFmtId="0" fontId="68" fillId="33" borderId="12" xfId="31" applyFont="1" applyFill="1" applyBorder="1" applyAlignment="1" applyProtection="1">
      <alignment horizontal="center" vertical="center" wrapText="1"/>
    </xf>
    <xf numFmtId="0" fontId="66" fillId="0" borderId="0" xfId="0" applyFont="1" applyAlignment="1">
      <alignment horizontal="center" vertical="center"/>
    </xf>
    <xf numFmtId="0" fontId="47" fillId="0" borderId="0" xfId="0" applyFont="1" applyFill="1" applyBorder="1" applyAlignment="1">
      <alignment vertical="center" wrapText="1"/>
    </xf>
    <xf numFmtId="0" fontId="51" fillId="0" borderId="0" xfId="0" applyFont="1" applyAlignment="1">
      <alignment horizontal="center" vertical="center"/>
    </xf>
    <xf numFmtId="0" fontId="51"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56" fillId="0" borderId="0" xfId="0" applyFont="1" applyFill="1" applyAlignment="1">
      <alignment horizontal="left" vertical="center"/>
    </xf>
    <xf numFmtId="0" fontId="64" fillId="0" borderId="0" xfId="0" applyFont="1" applyAlignment="1">
      <alignment horizontal="center" vertical="center" wrapText="1"/>
    </xf>
    <xf numFmtId="0" fontId="66" fillId="0" borderId="0" xfId="0" applyFont="1" applyAlignment="1">
      <alignment horizontal="center" vertical="center" wrapText="1"/>
    </xf>
    <xf numFmtId="0" fontId="66" fillId="0" borderId="0" xfId="0" applyFont="1" applyFill="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56" fillId="0" borderId="0" xfId="0" applyFont="1" applyAlignment="1">
      <alignment horizontal="left" vertical="center"/>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4" borderId="12" xfId="0" applyFont="1" applyFill="1" applyBorder="1" applyAlignment="1">
      <alignment horizontal="center" vertical="center" wrapText="1"/>
    </xf>
    <xf numFmtId="14" fontId="56" fillId="0" borderId="12" xfId="36" applyNumberFormat="1" applyFont="1" applyFill="1" applyBorder="1" applyAlignment="1">
      <alignment horizontal="center" vertical="center"/>
    </xf>
    <xf numFmtId="167" fontId="56" fillId="0" borderId="12" xfId="36" applyNumberFormat="1" applyFont="1" applyFill="1" applyBorder="1" applyAlignment="1">
      <alignment horizontal="center" vertical="center"/>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2" borderId="12" xfId="36" applyFont="1" applyFill="1" applyBorder="1" applyAlignment="1" applyProtection="1">
      <alignment horizontal="center" vertical="center" wrapText="1"/>
      <protection locked="0"/>
    </xf>
    <xf numFmtId="0" fontId="72" fillId="32"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70" fillId="33" borderId="12" xfId="31" applyFont="1" applyFill="1" applyBorder="1" applyAlignment="1" applyProtection="1">
      <alignment horizontal="left" vertical="center" wrapText="1"/>
    </xf>
    <xf numFmtId="0" fontId="70" fillId="33"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73" fillId="35" borderId="13" xfId="0" applyFont="1" applyFill="1" applyBorder="1" applyAlignment="1">
      <alignment vertical="center" wrapText="1"/>
    </xf>
    <xf numFmtId="0" fontId="21" fillId="0" borderId="0" xfId="0" applyNumberFormat="1" applyFont="1" applyAlignment="1">
      <alignment horizontal="left"/>
    </xf>
    <xf numFmtId="0" fontId="82"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7" fillId="36" borderId="17" xfId="0" applyFont="1" applyFill="1" applyBorder="1"/>
    <xf numFmtId="0" fontId="27" fillId="36" borderId="0" xfId="0" applyFont="1" applyFill="1" applyBorder="1"/>
    <xf numFmtId="0" fontId="27"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3" fillId="36" borderId="19" xfId="0" applyNumberFormat="1" applyFont="1" applyFill="1" applyBorder="1" applyAlignment="1">
      <alignment vertical="center" wrapText="1"/>
    </xf>
    <xf numFmtId="164" fontId="83"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2" borderId="12" xfId="36" applyNumberFormat="1" applyFont="1" applyFill="1" applyBorder="1" applyAlignment="1" applyProtection="1">
      <alignment horizontal="center" vertical="center" wrapText="1"/>
      <protection locked="0"/>
    </xf>
    <xf numFmtId="49" fontId="29" fillId="32" borderId="12" xfId="36" applyNumberFormat="1" applyFont="1" applyFill="1" applyBorder="1" applyAlignment="1" applyProtection="1">
      <alignment horizontal="center" vertical="center" wrapText="1"/>
      <protection locked="0"/>
    </xf>
    <xf numFmtId="1" fontId="29" fillId="32" borderId="12" xfId="36" applyNumberFormat="1" applyFont="1" applyFill="1" applyBorder="1" applyAlignment="1" applyProtection="1">
      <alignment horizontal="center" vertical="center" wrapText="1"/>
      <protection locked="0"/>
    </xf>
    <xf numFmtId="0" fontId="84" fillId="32" borderId="12" xfId="36" applyFont="1" applyFill="1" applyBorder="1" applyAlignment="1" applyProtection="1">
      <alignment horizontal="center" vertical="center" wrapText="1"/>
      <protection locked="0"/>
    </xf>
    <xf numFmtId="0" fontId="85" fillId="0" borderId="0" xfId="36" applyFont="1" applyFill="1" applyAlignment="1" applyProtection="1">
      <alignment horizontal="center" wrapText="1"/>
      <protection locked="0"/>
    </xf>
    <xf numFmtId="1" fontId="86" fillId="0" borderId="0" xfId="36" applyNumberFormat="1" applyFont="1" applyFill="1" applyAlignment="1" applyProtection="1">
      <alignment horizontal="center" wrapText="1"/>
      <protection locked="0"/>
    </xf>
    <xf numFmtId="0" fontId="87" fillId="0" borderId="12" xfId="36" applyFont="1" applyFill="1" applyBorder="1" applyAlignment="1">
      <alignment horizontal="center" vertical="center"/>
    </xf>
    <xf numFmtId="0" fontId="88" fillId="0" borderId="12" xfId="36" applyFont="1" applyFill="1" applyBorder="1" applyAlignment="1">
      <alignment horizontal="left" vertical="center" wrapText="1"/>
    </xf>
    <xf numFmtId="0" fontId="35" fillId="30" borderId="23" xfId="36" applyFont="1" applyFill="1" applyBorder="1" applyAlignment="1" applyProtection="1">
      <alignment vertical="center" wrapText="1"/>
      <protection locked="0"/>
    </xf>
    <xf numFmtId="168" fontId="54" fillId="29" borderId="12" xfId="36" applyNumberFormat="1" applyFont="1" applyFill="1" applyBorder="1" applyAlignment="1">
      <alignment horizontal="center" vertical="center" wrapText="1"/>
    </xf>
    <xf numFmtId="168" fontId="51" fillId="0" borderId="0" xfId="36" applyNumberFormat="1" applyFont="1" applyFill="1" applyBorder="1" applyAlignment="1">
      <alignment horizontal="center" vertical="center"/>
    </xf>
    <xf numFmtId="168" fontId="48" fillId="0" borderId="0" xfId="36" applyNumberFormat="1" applyFont="1" applyFill="1" applyAlignment="1">
      <alignment horizontal="center"/>
    </xf>
    <xf numFmtId="168" fontId="48" fillId="0" borderId="0" xfId="36" applyNumberFormat="1" applyFont="1" applyFill="1"/>
    <xf numFmtId="168" fontId="47" fillId="29" borderId="11" xfId="36" applyNumberFormat="1" applyFont="1" applyFill="1" applyBorder="1" applyAlignment="1" applyProtection="1">
      <alignment vertical="center" wrapText="1"/>
      <protection locked="0"/>
    </xf>
    <xf numFmtId="168" fontId="45" fillId="24" borderId="0" xfId="36" applyNumberFormat="1" applyFont="1" applyFill="1" applyBorder="1" applyAlignment="1" applyProtection="1">
      <alignment horizontal="left" wrapText="1"/>
      <protection locked="0"/>
    </xf>
    <xf numFmtId="168" fontId="48" fillId="0" borderId="0" xfId="36" applyNumberFormat="1" applyFont="1" applyFill="1" applyBorder="1" applyAlignment="1">
      <alignment horizontal="center" vertical="center"/>
    </xf>
    <xf numFmtId="168" fontId="48" fillId="0" borderId="0" xfId="36" applyNumberFormat="1" applyFont="1" applyFill="1" applyAlignment="1">
      <alignment horizontal="left"/>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0" fontId="62" fillId="31" borderId="12" xfId="36" applyFont="1" applyFill="1" applyBorder="1" applyAlignment="1" applyProtection="1">
      <alignment horizontal="center" vertical="center" wrapText="1"/>
      <protection locked="0"/>
    </xf>
    <xf numFmtId="0" fontId="34" fillId="29" borderId="10" xfId="36" applyFont="1" applyFill="1" applyBorder="1" applyAlignment="1" applyProtection="1">
      <alignment horizontal="right" vertical="center" wrapText="1"/>
      <protection locked="0"/>
    </xf>
    <xf numFmtId="0" fontId="56" fillId="27" borderId="0" xfId="0" applyFont="1" applyFill="1" applyAlignment="1">
      <alignment vertical="center"/>
    </xf>
    <xf numFmtId="0" fontId="29" fillId="29" borderId="11" xfId="36" applyFont="1" applyFill="1" applyBorder="1" applyAlignment="1" applyProtection="1">
      <alignment horizontal="right" vertical="center" wrapText="1"/>
      <protection locked="0"/>
    </xf>
    <xf numFmtId="0" fontId="35" fillId="30" borderId="23" xfId="36" applyFont="1" applyFill="1" applyBorder="1" applyAlignment="1" applyProtection="1">
      <alignment horizontal="center" vertical="center" wrapText="1"/>
      <protection locked="0"/>
    </xf>
    <xf numFmtId="0" fontId="86" fillId="29" borderId="11" xfId="36" applyFont="1" applyFill="1" applyBorder="1" applyAlignment="1" applyProtection="1">
      <alignment vertical="top" wrapText="1"/>
      <protection locked="0"/>
    </xf>
    <xf numFmtId="1" fontId="26" fillId="0" borderId="0" xfId="36" applyNumberFormat="1" applyFont="1" applyFill="1" applyAlignment="1" applyProtection="1">
      <alignment horizontal="left" wrapText="1"/>
      <protection locked="0"/>
    </xf>
    <xf numFmtId="0" fontId="72" fillId="37" borderId="12" xfId="36" applyFont="1" applyFill="1" applyBorder="1" applyAlignment="1" applyProtection="1">
      <alignment horizontal="center" vertical="center" wrapText="1"/>
      <protection hidden="1"/>
    </xf>
    <xf numFmtId="14"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vertical="center" wrapText="1"/>
      <protection locked="0"/>
    </xf>
    <xf numFmtId="0" fontId="89" fillId="37" borderId="12" xfId="36" applyFont="1" applyFill="1" applyBorder="1" applyAlignment="1" applyProtection="1">
      <alignment horizontal="center" vertical="center" wrapText="1"/>
      <protection locked="0"/>
    </xf>
    <xf numFmtId="167" fontId="23" fillId="37" borderId="12" xfId="36" applyNumberFormat="1" applyFont="1" applyFill="1" applyBorder="1" applyAlignment="1" applyProtection="1">
      <alignment horizontal="center" vertical="center" wrapText="1"/>
      <protection locked="0"/>
    </xf>
    <xf numFmtId="49" fontId="23" fillId="37" borderId="12" xfId="36" applyNumberFormat="1" applyFont="1" applyFill="1" applyBorder="1" applyAlignment="1" applyProtection="1">
      <alignment horizontal="center" vertical="center" wrapText="1"/>
      <protection locked="0"/>
    </xf>
    <xf numFmtId="1" fontId="23" fillId="37" borderId="12" xfId="36" applyNumberFormat="1" applyFont="1" applyFill="1" applyBorder="1" applyAlignment="1" applyProtection="1">
      <alignment horizontal="center" vertical="center" wrapText="1"/>
      <protection locked="0"/>
    </xf>
    <xf numFmtId="0" fontId="23" fillId="37" borderId="12"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0" fontId="90" fillId="29" borderId="12" xfId="36" applyFont="1" applyFill="1" applyBorder="1" applyAlignment="1">
      <alignment horizontal="center" vertical="center" wrapText="1"/>
    </xf>
    <xf numFmtId="14" fontId="90" fillId="29" borderId="12" xfId="36" applyNumberFormat="1" applyFont="1" applyFill="1" applyBorder="1" applyAlignment="1">
      <alignment horizontal="center" vertical="center" wrapText="1"/>
    </xf>
    <xf numFmtId="0" fontId="90" fillId="29" borderId="12" xfId="36" applyNumberFormat="1" applyFont="1" applyFill="1" applyBorder="1" applyAlignment="1">
      <alignment horizontal="center" vertical="center" wrapText="1"/>
    </xf>
    <xf numFmtId="168" fontId="90" fillId="29" borderId="12" xfId="36" applyNumberFormat="1" applyFont="1" applyFill="1" applyBorder="1" applyAlignment="1">
      <alignment horizontal="center" vertical="center" wrapText="1"/>
    </xf>
    <xf numFmtId="0" fontId="61" fillId="32" borderId="12" xfId="0" applyFont="1" applyFill="1" applyBorder="1" applyAlignment="1">
      <alignment horizontal="center" vertical="center"/>
    </xf>
    <xf numFmtId="165" fontId="70" fillId="32" borderId="12" xfId="31" applyNumberFormat="1" applyFont="1" applyFill="1" applyBorder="1" applyAlignment="1" applyProtection="1">
      <alignment vertical="center" wrapText="1"/>
    </xf>
    <xf numFmtId="0" fontId="92" fillId="0" borderId="12" xfId="36" applyFont="1" applyFill="1" applyBorder="1" applyAlignment="1">
      <alignment horizontal="center" vertical="center"/>
    </xf>
    <xf numFmtId="0" fontId="56" fillId="0" borderId="12" xfId="36" applyNumberFormat="1" applyFont="1" applyFill="1" applyBorder="1" applyAlignment="1">
      <alignment horizontal="left" vertical="center" wrapText="1"/>
    </xf>
    <xf numFmtId="169" fontId="93" fillId="0" borderId="12" xfId="36" applyNumberFormat="1" applyFont="1" applyFill="1" applyBorder="1" applyAlignment="1">
      <alignment horizontal="center" vertical="center"/>
    </xf>
    <xf numFmtId="169" fontId="86" fillId="29" borderId="10" xfId="36" applyNumberFormat="1" applyFont="1" applyFill="1" applyBorder="1" applyAlignment="1" applyProtection="1">
      <alignment vertical="center" wrapText="1"/>
      <protection locked="0"/>
    </xf>
    <xf numFmtId="169" fontId="86" fillId="29" borderId="11" xfId="36" applyNumberFormat="1" applyFont="1" applyFill="1" applyBorder="1" applyAlignment="1" applyProtection="1">
      <alignment vertical="center" wrapText="1"/>
      <protection locked="0"/>
    </xf>
    <xf numFmtId="0" fontId="62" fillId="31" borderId="12" xfId="36" applyFont="1" applyFill="1" applyBorder="1" applyAlignment="1" applyProtection="1">
      <alignment horizontal="center" vertical="center" wrapText="1"/>
      <protection locked="0"/>
    </xf>
    <xf numFmtId="0" fontId="72" fillId="30" borderId="12" xfId="36" applyFont="1" applyFill="1" applyBorder="1" applyAlignment="1" applyProtection="1">
      <alignment horizontal="left" vertical="center" wrapText="1"/>
      <protection hidden="1"/>
    </xf>
    <xf numFmtId="0" fontId="72" fillId="37" borderId="24" xfId="36" applyFont="1" applyFill="1" applyBorder="1" applyAlignment="1" applyProtection="1">
      <alignment horizontal="center" vertical="center" wrapText="1"/>
      <protection hidden="1"/>
    </xf>
    <xf numFmtId="14" fontId="23" fillId="37" borderId="24" xfId="36" applyNumberFormat="1" applyFont="1" applyFill="1" applyBorder="1" applyAlignment="1" applyProtection="1">
      <alignment horizontal="center" vertical="center" wrapText="1"/>
      <protection locked="0"/>
    </xf>
    <xf numFmtId="0" fontId="23" fillId="37" borderId="24" xfId="36" applyFont="1" applyFill="1" applyBorder="1" applyAlignment="1" applyProtection="1">
      <alignment vertical="center" wrapText="1"/>
      <protection locked="0"/>
    </xf>
    <xf numFmtId="0" fontId="23" fillId="37" borderId="24" xfId="36" applyFont="1" applyFill="1" applyBorder="1" applyAlignment="1" applyProtection="1">
      <alignment horizontal="left" vertical="center" wrapText="1"/>
      <protection locked="0"/>
    </xf>
    <xf numFmtId="0" fontId="89" fillId="37" borderId="24" xfId="36" applyFont="1" applyFill="1" applyBorder="1" applyAlignment="1" applyProtection="1">
      <alignment horizontal="center" vertical="center" wrapText="1"/>
      <protection locked="0"/>
    </xf>
    <xf numFmtId="0" fontId="72" fillId="30" borderId="24" xfId="36" applyFont="1" applyFill="1" applyBorder="1" applyAlignment="1" applyProtection="1">
      <alignment horizontal="left" vertical="center" wrapText="1"/>
      <protection hidden="1"/>
    </xf>
    <xf numFmtId="0" fontId="85" fillId="29" borderId="11" xfId="36" applyFont="1" applyFill="1" applyBorder="1" applyAlignment="1" applyProtection="1">
      <alignment horizontal="right" vertical="center" wrapText="1"/>
      <protection locked="0"/>
    </xf>
    <xf numFmtId="169" fontId="86" fillId="29" borderId="10" xfId="36" applyNumberFormat="1" applyFont="1" applyFill="1" applyBorder="1" applyAlignment="1" applyProtection="1">
      <alignment horizontal="left" vertical="center" wrapText="1"/>
      <protection locked="0"/>
    </xf>
    <xf numFmtId="0" fontId="0" fillId="35" borderId="0" xfId="0" applyFill="1"/>
    <xf numFmtId="0" fontId="42" fillId="35" borderId="0" xfId="0" applyFont="1" applyFill="1"/>
    <xf numFmtId="0" fontId="94" fillId="35" borderId="0" xfId="0" applyFont="1" applyFill="1" applyBorder="1" applyAlignment="1">
      <alignment horizontal="center" vertical="center"/>
    </xf>
    <xf numFmtId="0" fontId="70" fillId="35" borderId="0" xfId="36" applyFont="1" applyFill="1" applyBorder="1" applyAlignment="1">
      <alignment horizontal="center" vertical="center"/>
    </xf>
    <xf numFmtId="0" fontId="53" fillId="35" borderId="0" xfId="36" applyFont="1" applyFill="1" applyBorder="1" applyAlignment="1">
      <alignment horizontal="center" vertical="center" wrapText="1"/>
    </xf>
    <xf numFmtId="167" fontId="51" fillId="35" borderId="0" xfId="36" applyNumberFormat="1" applyFont="1" applyFill="1" applyBorder="1" applyAlignment="1">
      <alignment horizontal="center" vertical="center"/>
    </xf>
    <xf numFmtId="0" fontId="95" fillId="34" borderId="0" xfId="36" applyFont="1" applyFill="1" applyBorder="1" applyAlignment="1">
      <alignment vertical="center" wrapText="1"/>
    </xf>
    <xf numFmtId="0" fontId="95" fillId="29" borderId="26" xfId="36" applyFont="1" applyFill="1" applyBorder="1" applyAlignment="1">
      <alignment vertical="center" wrapText="1"/>
    </xf>
    <xf numFmtId="0" fontId="0" fillId="38" borderId="0" xfId="0" applyFill="1"/>
    <xf numFmtId="0" fontId="95" fillId="29" borderId="26" xfId="36" applyFont="1" applyFill="1" applyBorder="1" applyAlignment="1">
      <alignment textRotation="90"/>
    </xf>
    <xf numFmtId="0" fontId="0" fillId="30" borderId="0" xfId="0" applyFill="1"/>
    <xf numFmtId="0" fontId="81" fillId="0" borderId="12" xfId="0" applyFont="1" applyBorder="1" applyAlignment="1">
      <alignment horizontal="center" vertical="center"/>
    </xf>
    <xf numFmtId="0" fontId="96" fillId="0" borderId="0" xfId="0" applyFont="1" applyAlignment="1">
      <alignment horizontal="center" vertical="center"/>
    </xf>
    <xf numFmtId="14" fontId="64" fillId="0" borderId="12" xfId="0" applyNumberFormat="1" applyFont="1" applyBorder="1" applyAlignment="1">
      <alignment horizontal="center" vertical="center"/>
    </xf>
    <xf numFmtId="0" fontId="64" fillId="0" borderId="12" xfId="0" applyFont="1" applyBorder="1" applyAlignment="1">
      <alignment horizontal="center" vertical="center"/>
    </xf>
    <xf numFmtId="0" fontId="64" fillId="0" borderId="12" xfId="0" applyNumberFormat="1" applyFont="1" applyBorder="1" applyAlignment="1">
      <alignment horizontal="left" vertical="center"/>
    </xf>
    <xf numFmtId="167" fontId="64" fillId="0" borderId="12" xfId="0" applyNumberFormat="1" applyFont="1" applyBorder="1" applyAlignment="1">
      <alignment horizontal="center" vertical="center"/>
    </xf>
    <xf numFmtId="168" fontId="64" fillId="0" borderId="12" xfId="0" applyNumberFormat="1" applyFont="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62"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71" fillId="32" borderId="0" xfId="31" applyFont="1" applyFill="1" applyBorder="1" applyAlignment="1" applyProtection="1">
      <alignment horizontal="center" vertical="center"/>
    </xf>
    <xf numFmtId="0" fontId="45" fillId="0" borderId="0" xfId="36" applyFont="1" applyAlignment="1" applyProtection="1">
      <alignment horizontal="center" vertical="center" wrapText="1"/>
      <protection locked="0"/>
    </xf>
    <xf numFmtId="167" fontId="45" fillId="0" borderId="0" xfId="36" applyNumberFormat="1" applyFont="1" applyAlignment="1" applyProtection="1">
      <alignment horizontal="center" vertical="center" wrapText="1"/>
      <protection locked="0"/>
    </xf>
    <xf numFmtId="167" fontId="45" fillId="0" borderId="0" xfId="36" applyNumberFormat="1" applyFont="1" applyFill="1" applyAlignment="1">
      <alignment horizontal="center" vertical="center"/>
    </xf>
    <xf numFmtId="0" fontId="45" fillId="0" borderId="0" xfId="36" applyFont="1" applyFill="1" applyAlignment="1">
      <alignment horizontal="center" vertical="center"/>
    </xf>
    <xf numFmtId="168" fontId="45" fillId="0" borderId="0" xfId="36" applyNumberFormat="1" applyFont="1" applyAlignment="1" applyProtection="1">
      <alignment horizontal="center" vertical="center" wrapText="1"/>
      <protection locked="0"/>
    </xf>
    <xf numFmtId="168" fontId="45" fillId="0" borderId="0" xfId="36" applyNumberFormat="1" applyFont="1" applyFill="1" applyAlignment="1">
      <alignment horizontal="center" vertical="center"/>
    </xf>
    <xf numFmtId="0" fontId="94" fillId="0" borderId="0" xfId="36" applyFont="1" applyAlignment="1" applyProtection="1">
      <alignment horizontal="center" vertical="center" wrapText="1"/>
      <protection locked="0"/>
    </xf>
    <xf numFmtId="0" fontId="94" fillId="0" borderId="0" xfId="36" applyFont="1" applyFill="1" applyAlignment="1">
      <alignment horizontal="center" vertical="center"/>
    </xf>
    <xf numFmtId="169" fontId="94" fillId="0" borderId="0" xfId="36" applyNumberFormat="1" applyFont="1" applyAlignment="1" applyProtection="1">
      <alignment horizontal="center" vertical="center" wrapText="1"/>
      <protection locked="0"/>
    </xf>
    <xf numFmtId="169" fontId="94" fillId="0" borderId="0" xfId="36" applyNumberFormat="1" applyFont="1" applyFill="1" applyAlignment="1">
      <alignment horizontal="center" vertical="center"/>
    </xf>
    <xf numFmtId="0" fontId="29" fillId="0" borderId="0" xfId="36" applyFont="1" applyAlignment="1" applyProtection="1">
      <alignment horizontal="center" vertical="center" wrapText="1"/>
      <protection locked="0"/>
    </xf>
    <xf numFmtId="167" fontId="29" fillId="0" borderId="0" xfId="36" applyNumberFormat="1" applyFont="1" applyAlignment="1" applyProtection="1">
      <alignment horizontal="center" vertical="center" wrapText="1"/>
      <protection locked="0"/>
    </xf>
    <xf numFmtId="167" fontId="29" fillId="0" borderId="0" xfId="36" applyNumberFormat="1" applyFont="1" applyFill="1" applyAlignment="1" applyProtection="1">
      <alignment horizontal="center" vertical="center" wrapText="1"/>
      <protection locked="0"/>
    </xf>
    <xf numFmtId="169" fontId="29" fillId="0" borderId="0" xfId="36" applyNumberFormat="1" applyFont="1" applyAlignment="1" applyProtection="1">
      <alignment horizontal="center" vertical="center" wrapText="1"/>
      <protection locked="0"/>
    </xf>
    <xf numFmtId="169" fontId="29" fillId="0" borderId="0" xfId="36" applyNumberFormat="1" applyFont="1" applyFill="1" applyAlignment="1" applyProtection="1">
      <alignment horizontal="center" vertical="center" wrapText="1"/>
      <protection locked="0"/>
    </xf>
    <xf numFmtId="0" fontId="36" fillId="29" borderId="0"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0" fillId="34" borderId="27" xfId="36" applyFont="1" applyFill="1" applyBorder="1" applyAlignment="1">
      <alignment vertical="center"/>
    </xf>
    <xf numFmtId="0" fontId="70" fillId="34" borderId="23" xfId="36" applyFont="1" applyFill="1" applyBorder="1" applyAlignment="1">
      <alignment vertical="center"/>
    </xf>
    <xf numFmtId="0" fontId="70" fillId="34" borderId="28" xfId="36" applyFont="1" applyFill="1" applyBorder="1" applyAlignment="1">
      <alignment vertical="center"/>
    </xf>
    <xf numFmtId="166" fontId="61" fillId="24" borderId="0" xfId="36" applyNumberFormat="1" applyFont="1" applyFill="1" applyBorder="1" applyAlignment="1" applyProtection="1">
      <alignment horizontal="center" vertical="center" wrapText="1"/>
      <protection locked="0"/>
    </xf>
    <xf numFmtId="0" fontId="98" fillId="34" borderId="23" xfId="36" applyFont="1" applyFill="1" applyBorder="1" applyAlignment="1">
      <alignment horizontal="right" vertical="center"/>
    </xf>
    <xf numFmtId="49" fontId="99" fillId="34" borderId="23" xfId="36" applyNumberFormat="1" applyFont="1" applyFill="1" applyBorder="1" applyAlignment="1">
      <alignment horizontal="left" vertical="center"/>
    </xf>
    <xf numFmtId="49" fontId="29" fillId="0" borderId="12" xfId="36" applyNumberFormat="1" applyFont="1" applyFill="1" applyBorder="1" applyAlignment="1" applyProtection="1">
      <alignment vertical="center" wrapText="1"/>
      <protection locked="0"/>
    </xf>
    <xf numFmtId="14" fontId="56" fillId="0" borderId="12" xfId="36" applyNumberFormat="1" applyFont="1" applyFill="1" applyBorder="1" applyAlignment="1">
      <alignment horizontal="center" vertical="center" wrapText="1"/>
    </xf>
    <xf numFmtId="1" fontId="68" fillId="0" borderId="12" xfId="36" applyNumberFormat="1" applyFont="1" applyFill="1" applyBorder="1" applyAlignment="1">
      <alignment horizontal="center" vertical="center"/>
    </xf>
    <xf numFmtId="1" fontId="68" fillId="0" borderId="12" xfId="36" applyNumberFormat="1" applyFont="1" applyFill="1" applyBorder="1" applyAlignment="1">
      <alignment horizontal="center" vertical="center" wrapText="1"/>
    </xf>
    <xf numFmtId="0" fontId="36" fillId="29" borderId="0" xfId="36"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9" fillId="29" borderId="11" xfId="36" applyFont="1" applyFill="1" applyBorder="1" applyAlignment="1" applyProtection="1">
      <alignment horizontal="right" vertical="center" wrapText="1"/>
      <protection locked="0"/>
    </xf>
    <xf numFmtId="0" fontId="72" fillId="37" borderId="26" xfId="36" applyFont="1" applyFill="1" applyBorder="1" applyAlignment="1" applyProtection="1">
      <alignment horizontal="center" vertical="center" wrapText="1"/>
      <protection hidden="1"/>
    </xf>
    <xf numFmtId="14" fontId="23" fillId="37" borderId="26" xfId="36" applyNumberFormat="1" applyFont="1" applyFill="1" applyBorder="1" applyAlignment="1" applyProtection="1">
      <alignment horizontal="center" vertical="center" wrapText="1"/>
      <protection locked="0"/>
    </xf>
    <xf numFmtId="0" fontId="23" fillId="37" borderId="26" xfId="36" applyFont="1" applyFill="1" applyBorder="1" applyAlignment="1" applyProtection="1">
      <alignment vertical="center" wrapText="1"/>
      <protection locked="0"/>
    </xf>
    <xf numFmtId="0" fontId="23" fillId="37" borderId="26" xfId="36" applyFont="1" applyFill="1" applyBorder="1" applyAlignment="1" applyProtection="1">
      <alignment horizontal="left" vertical="center" wrapText="1"/>
      <protection locked="0"/>
    </xf>
    <xf numFmtId="0" fontId="89" fillId="37" borderId="26" xfId="36" applyFont="1" applyFill="1" applyBorder="1" applyAlignment="1" applyProtection="1">
      <alignment horizontal="center" vertical="center" wrapText="1"/>
      <protection locked="0"/>
    </xf>
    <xf numFmtId="167" fontId="23" fillId="37" borderId="26" xfId="36" applyNumberFormat="1" applyFont="1" applyFill="1" applyBorder="1" applyAlignment="1" applyProtection="1">
      <alignment horizontal="center" vertical="center" wrapText="1"/>
      <protection locked="0"/>
    </xf>
    <xf numFmtId="49" fontId="23" fillId="37" borderId="26" xfId="36" applyNumberFormat="1" applyFont="1" applyFill="1" applyBorder="1" applyAlignment="1" applyProtection="1">
      <alignment horizontal="center" vertical="center" wrapText="1"/>
      <protection locked="0"/>
    </xf>
    <xf numFmtId="1" fontId="23" fillId="37" borderId="26" xfId="36" applyNumberFormat="1" applyFont="1" applyFill="1" applyBorder="1" applyAlignment="1" applyProtection="1">
      <alignment horizontal="center" vertical="center" wrapText="1"/>
      <protection locked="0"/>
    </xf>
    <xf numFmtId="0" fontId="72" fillId="30" borderId="26" xfId="36" applyFont="1" applyFill="1" applyBorder="1" applyAlignment="1" applyProtection="1">
      <alignment horizontal="left" vertical="center" wrapText="1"/>
      <protection hidden="1"/>
    </xf>
    <xf numFmtId="14" fontId="23" fillId="32" borderId="12" xfId="36" applyNumberFormat="1" applyFont="1" applyFill="1" applyBorder="1" applyAlignment="1" applyProtection="1">
      <alignment horizontal="center" vertical="center" wrapText="1"/>
      <protection locked="0"/>
    </xf>
    <xf numFmtId="0" fontId="23" fillId="32" borderId="12" xfId="36" applyFont="1" applyFill="1" applyBorder="1" applyAlignment="1" applyProtection="1">
      <alignment vertical="center" wrapText="1"/>
      <protection locked="0"/>
    </xf>
    <xf numFmtId="0" fontId="23" fillId="32" borderId="12" xfId="36" applyFont="1" applyFill="1" applyBorder="1" applyAlignment="1" applyProtection="1">
      <alignment horizontal="left" vertical="center" wrapText="1"/>
      <protection locked="0"/>
    </xf>
    <xf numFmtId="0" fontId="89" fillId="32" borderId="12" xfId="36" applyFont="1" applyFill="1" applyBorder="1" applyAlignment="1" applyProtection="1">
      <alignment horizontal="center" vertical="center" wrapText="1"/>
      <protection locked="0"/>
    </xf>
    <xf numFmtId="49" fontId="23" fillId="32" borderId="12" xfId="36" applyNumberFormat="1" applyFont="1" applyFill="1" applyBorder="1" applyAlignment="1" applyProtection="1">
      <alignment horizontal="center" vertical="center" wrapText="1"/>
      <protection locked="0"/>
    </xf>
    <xf numFmtId="1" fontId="23" fillId="32" borderId="12" xfId="36" applyNumberFormat="1" applyFont="1" applyFill="1" applyBorder="1" applyAlignment="1" applyProtection="1">
      <alignment horizontal="center" vertical="center" wrapText="1"/>
      <protection locked="0"/>
    </xf>
    <xf numFmtId="168" fontId="70" fillId="34" borderId="23" xfId="36" applyNumberFormat="1" applyFont="1" applyFill="1" applyBorder="1" applyAlignment="1">
      <alignment vertical="center"/>
    </xf>
    <xf numFmtId="168" fontId="53" fillId="29" borderId="12" xfId="36" applyNumberFormat="1" applyFont="1" applyFill="1" applyBorder="1" applyAlignment="1">
      <alignment horizontal="center" vertical="center" wrapText="1"/>
    </xf>
    <xf numFmtId="170" fontId="70" fillId="34" borderId="23" xfId="36" applyNumberFormat="1" applyFont="1" applyFill="1" applyBorder="1" applyAlignment="1">
      <alignment vertical="center"/>
    </xf>
    <xf numFmtId="170" fontId="53" fillId="29" borderId="12" xfId="36" applyNumberFormat="1" applyFont="1" applyFill="1" applyBorder="1" applyAlignment="1">
      <alignment horizontal="center" vertical="center" wrapText="1"/>
    </xf>
    <xf numFmtId="170" fontId="51" fillId="0" borderId="0" xfId="36" applyNumberFormat="1" applyFont="1" applyFill="1" applyBorder="1" applyAlignment="1">
      <alignment horizontal="center" vertical="center"/>
    </xf>
    <xf numFmtId="170" fontId="48" fillId="0" borderId="0" xfId="36" applyNumberFormat="1" applyFont="1" applyFill="1" applyAlignment="1">
      <alignment horizontal="center"/>
    </xf>
    <xf numFmtId="170" fontId="48" fillId="0" borderId="0" xfId="36" applyNumberFormat="1" applyFont="1" applyFill="1"/>
    <xf numFmtId="170" fontId="47" fillId="29" borderId="11" xfId="36" applyNumberFormat="1" applyFont="1" applyFill="1" applyBorder="1" applyAlignment="1" applyProtection="1">
      <alignment vertical="center" wrapText="1"/>
      <protection locked="0"/>
    </xf>
    <xf numFmtId="170" fontId="45" fillId="24" borderId="0" xfId="36" applyNumberFormat="1" applyFont="1" applyFill="1" applyBorder="1" applyAlignment="1" applyProtection="1">
      <alignment horizontal="left" wrapText="1"/>
      <protection locked="0"/>
    </xf>
    <xf numFmtId="170" fontId="48" fillId="0" borderId="0" xfId="36" applyNumberFormat="1" applyFont="1" applyFill="1" applyBorder="1" applyAlignment="1">
      <alignment horizontal="center" vertical="center"/>
    </xf>
    <xf numFmtId="170" fontId="48" fillId="0" borderId="0" xfId="36" applyNumberFormat="1" applyFont="1" applyFill="1" applyAlignment="1">
      <alignment horizontal="left"/>
    </xf>
    <xf numFmtId="0" fontId="48" fillId="0" borderId="12" xfId="0" applyFont="1" applyBorder="1" applyAlignment="1">
      <alignment vertical="center"/>
    </xf>
    <xf numFmtId="0" fontId="64" fillId="0" borderId="12" xfId="0" applyFont="1" applyBorder="1" applyAlignment="1">
      <alignment vertical="center" wrapText="1"/>
    </xf>
    <xf numFmtId="0" fontId="48" fillId="0" borderId="0" xfId="0" applyFont="1" applyAlignment="1">
      <alignment vertical="center"/>
    </xf>
    <xf numFmtId="0" fontId="21" fillId="0" borderId="0" xfId="0" applyFont="1" applyAlignment="1">
      <alignment vertical="center"/>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 fontId="56" fillId="0" borderId="12" xfId="36" applyNumberFormat="1" applyFont="1" applyFill="1" applyBorder="1" applyAlignment="1">
      <alignment horizontal="center" vertical="center"/>
    </xf>
    <xf numFmtId="0" fontId="56" fillId="0" borderId="12" xfId="36" applyFont="1" applyFill="1" applyBorder="1" applyAlignment="1">
      <alignment horizontal="left" vertical="center" wrapText="1"/>
    </xf>
    <xf numFmtId="0" fontId="101" fillId="0" borderId="12" xfId="36" applyFont="1" applyFill="1" applyBorder="1" applyAlignment="1">
      <alignment horizontal="center" vertical="center"/>
    </xf>
    <xf numFmtId="1" fontId="71" fillId="0" borderId="12" xfId="36" applyNumberFormat="1" applyFont="1" applyFill="1" applyBorder="1" applyAlignment="1">
      <alignment horizontal="center" vertical="center" wrapText="1"/>
    </xf>
    <xf numFmtId="14" fontId="102" fillId="0" borderId="12" xfId="36" applyNumberFormat="1" applyFont="1" applyFill="1" applyBorder="1" applyAlignment="1">
      <alignment horizontal="center" vertical="center" wrapText="1"/>
    </xf>
    <xf numFmtId="0" fontId="102" fillId="0" borderId="12" xfId="36" applyFont="1" applyFill="1" applyBorder="1" applyAlignment="1">
      <alignment horizontal="left" vertical="center" wrapText="1"/>
    </xf>
    <xf numFmtId="0" fontId="68" fillId="0" borderId="12" xfId="36" applyFont="1" applyFill="1" applyBorder="1" applyAlignment="1">
      <alignment horizontal="center" vertical="center" wrapText="1"/>
    </xf>
    <xf numFmtId="0" fontId="95" fillId="34" borderId="25" xfId="36" applyFont="1" applyFill="1" applyBorder="1" applyAlignment="1">
      <alignment horizontal="center" vertical="center" wrapText="1"/>
    </xf>
    <xf numFmtId="0" fontId="105" fillId="36" borderId="29" xfId="0" applyNumberFormat="1" applyFont="1" applyFill="1" applyBorder="1" applyAlignment="1">
      <alignment horizontal="center" vertical="center" wrapText="1"/>
    </xf>
    <xf numFmtId="169" fontId="28" fillId="30" borderId="30" xfId="36" applyNumberFormat="1" applyFont="1" applyFill="1" applyBorder="1" applyAlignment="1" applyProtection="1">
      <alignment horizontal="center" vertical="center" wrapText="1"/>
      <protection hidden="1"/>
    </xf>
    <xf numFmtId="169" fontId="28" fillId="30" borderId="31" xfId="36" applyNumberFormat="1" applyFont="1" applyFill="1" applyBorder="1" applyAlignment="1" applyProtection="1">
      <alignment horizontal="center" vertical="center" wrapText="1"/>
      <protection hidden="1"/>
    </xf>
    <xf numFmtId="169" fontId="28" fillId="30" borderId="32" xfId="36" applyNumberFormat="1" applyFont="1" applyFill="1" applyBorder="1" applyAlignment="1" applyProtection="1">
      <alignment horizontal="center" vertical="center" wrapText="1"/>
      <protection hidden="1"/>
    </xf>
    <xf numFmtId="0" fontId="100" fillId="0" borderId="12" xfId="36" applyFont="1" applyFill="1" applyBorder="1" applyAlignment="1">
      <alignment horizontal="center" vertical="center"/>
    </xf>
    <xf numFmtId="0" fontId="106" fillId="0" borderId="12" xfId="36" applyFont="1" applyFill="1" applyBorder="1" applyAlignment="1">
      <alignment horizontal="center" vertical="center"/>
    </xf>
    <xf numFmtId="1" fontId="107" fillId="0" borderId="12" xfId="36" applyNumberFormat="1" applyFont="1" applyFill="1" applyBorder="1" applyAlignment="1">
      <alignment horizontal="center" vertical="center" wrapText="1"/>
    </xf>
    <xf numFmtId="14" fontId="108" fillId="0" borderId="12" xfId="36" applyNumberFormat="1" applyFont="1" applyFill="1" applyBorder="1" applyAlignment="1">
      <alignment horizontal="center" vertical="center" wrapText="1"/>
    </xf>
    <xf numFmtId="0" fontId="108" fillId="0" borderId="12" xfId="36" applyFont="1" applyFill="1" applyBorder="1" applyAlignment="1">
      <alignment horizontal="left" vertical="center" wrapText="1"/>
    </xf>
    <xf numFmtId="169" fontId="109" fillId="0" borderId="12" xfId="36" applyNumberFormat="1" applyFont="1" applyFill="1" applyBorder="1" applyAlignment="1">
      <alignment horizontal="center" vertical="center"/>
    </xf>
    <xf numFmtId="0" fontId="57" fillId="0" borderId="12" xfId="36" applyFont="1" applyFill="1" applyBorder="1" applyAlignment="1">
      <alignment horizontal="center" vertical="center"/>
    </xf>
    <xf numFmtId="0" fontId="110" fillId="0" borderId="12" xfId="36" applyFont="1" applyFill="1" applyBorder="1" applyAlignment="1">
      <alignment horizontal="center" vertical="center"/>
    </xf>
    <xf numFmtId="1" fontId="70" fillId="0" borderId="12" xfId="36" applyNumberFormat="1" applyFont="1" applyFill="1" applyBorder="1" applyAlignment="1">
      <alignment horizontal="center" vertical="center"/>
    </xf>
    <xf numFmtId="14" fontId="57" fillId="0" borderId="12" xfId="36" applyNumberFormat="1" applyFont="1" applyFill="1" applyBorder="1" applyAlignment="1">
      <alignment horizontal="center" vertical="center"/>
    </xf>
    <xf numFmtId="0" fontId="57" fillId="0" borderId="12" xfId="36" applyNumberFormat="1" applyFont="1" applyFill="1" applyBorder="1" applyAlignment="1">
      <alignment horizontal="left" vertical="center" wrapText="1"/>
    </xf>
    <xf numFmtId="168" fontId="57"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xf>
    <xf numFmtId="0" fontId="70" fillId="0" borderId="12" xfId="36" applyFont="1" applyFill="1" applyBorder="1" applyAlignment="1">
      <alignment horizontal="center" vertical="center"/>
    </xf>
    <xf numFmtId="0" fontId="57" fillId="0" borderId="12" xfId="36" applyFont="1" applyFill="1" applyBorder="1" applyAlignment="1">
      <alignment horizontal="left" vertical="center" wrapText="1"/>
    </xf>
    <xf numFmtId="0" fontId="111" fillId="0" borderId="12" xfId="36" applyFont="1" applyFill="1" applyBorder="1" applyAlignment="1">
      <alignment horizontal="left" vertical="center" wrapText="1"/>
    </xf>
    <xf numFmtId="167" fontId="57" fillId="0" borderId="12" xfId="36" applyNumberFormat="1" applyFont="1" applyFill="1" applyBorder="1" applyAlignment="1">
      <alignment horizontal="center" vertical="center"/>
    </xf>
    <xf numFmtId="170" fontId="57" fillId="0" borderId="12" xfId="36" applyNumberFormat="1" applyFont="1" applyFill="1" applyBorder="1" applyAlignment="1">
      <alignment horizontal="center" vertical="center"/>
    </xf>
    <xf numFmtId="0" fontId="43" fillId="0" borderId="12" xfId="36" applyFont="1" applyFill="1" applyBorder="1" applyAlignment="1" applyProtection="1">
      <alignment horizontal="center" vertical="center" wrapText="1"/>
      <protection locked="0"/>
    </xf>
    <xf numFmtId="0" fontId="112" fillId="0" borderId="12" xfId="36" applyFont="1" applyFill="1" applyBorder="1" applyAlignment="1" applyProtection="1">
      <alignment horizontal="center" vertical="center" wrapText="1"/>
      <protection locked="0"/>
    </xf>
    <xf numFmtId="1" fontId="113" fillId="0" borderId="12" xfId="36" applyNumberFormat="1" applyFont="1" applyFill="1" applyBorder="1" applyAlignment="1" applyProtection="1">
      <alignment horizontal="center" vertical="center" wrapText="1"/>
      <protection locked="0"/>
    </xf>
    <xf numFmtId="14" fontId="43" fillId="0" borderId="12" xfId="36" applyNumberFormat="1" applyFont="1" applyFill="1" applyBorder="1" applyAlignment="1" applyProtection="1">
      <alignment horizontal="center" vertical="center" wrapText="1"/>
      <protection locked="0"/>
    </xf>
    <xf numFmtId="0" fontId="43" fillId="0" borderId="12" xfId="36" applyFont="1" applyFill="1" applyBorder="1" applyAlignment="1" applyProtection="1">
      <alignment horizontal="left" vertical="center" wrapText="1"/>
      <protection locked="0"/>
    </xf>
    <xf numFmtId="0" fontId="95" fillId="34" borderId="26" xfId="36" applyFont="1" applyFill="1" applyBorder="1" applyAlignment="1">
      <alignment vertical="center" wrapText="1"/>
    </xf>
    <xf numFmtId="0" fontId="95" fillId="34" borderId="26" xfId="36" applyFont="1" applyFill="1" applyBorder="1" applyAlignment="1">
      <alignment textRotation="90"/>
    </xf>
    <xf numFmtId="1" fontId="70" fillId="0" borderId="12" xfId="36" applyNumberFormat="1" applyFont="1" applyFill="1" applyBorder="1" applyAlignment="1">
      <alignment horizontal="center" vertical="center" wrapText="1"/>
    </xf>
    <xf numFmtId="14" fontId="111" fillId="0" borderId="12" xfId="36" applyNumberFormat="1" applyFont="1" applyFill="1" applyBorder="1" applyAlignment="1">
      <alignment horizontal="center" vertical="center" wrapText="1"/>
    </xf>
    <xf numFmtId="0" fontId="111" fillId="0" borderId="12" xfId="36" applyFont="1" applyFill="1" applyBorder="1" applyAlignment="1">
      <alignment vertical="center" wrapText="1"/>
    </xf>
    <xf numFmtId="0" fontId="111" fillId="0" borderId="12" xfId="36" applyFont="1" applyFill="1" applyBorder="1" applyAlignment="1">
      <alignment horizontal="center" vertical="center" wrapText="1"/>
    </xf>
    <xf numFmtId="1" fontId="110" fillId="0" borderId="12" xfId="36" applyNumberFormat="1"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NumberFormat="1" applyFont="1" applyFill="1" applyBorder="1" applyAlignment="1">
      <alignment horizontal="left" vertical="center" wrapText="1"/>
    </xf>
    <xf numFmtId="0" fontId="114" fillId="30" borderId="12" xfId="36" applyFont="1" applyFill="1" applyBorder="1" applyAlignment="1" applyProtection="1">
      <alignment horizontal="center" vertical="center" wrapText="1"/>
      <protection hidden="1"/>
    </xf>
    <xf numFmtId="0" fontId="114" fillId="30" borderId="26" xfId="36" applyFont="1" applyFill="1" applyBorder="1" applyAlignment="1" applyProtection="1">
      <alignment horizontal="center" vertical="center" wrapText="1"/>
      <protection hidden="1"/>
    </xf>
    <xf numFmtId="0" fontId="114" fillId="30" borderId="24" xfId="36" applyFont="1" applyFill="1" applyBorder="1" applyAlignment="1" applyProtection="1">
      <alignment horizontal="center" vertical="center" wrapText="1"/>
      <protection hidden="1"/>
    </xf>
    <xf numFmtId="0" fontId="104" fillId="0" borderId="12" xfId="0" applyNumberFormat="1" applyFont="1" applyBorder="1" applyAlignment="1">
      <alignment horizontal="center" vertical="center"/>
    </xf>
    <xf numFmtId="0" fontId="104" fillId="35" borderId="12" xfId="0" applyNumberFormat="1" applyFont="1" applyFill="1" applyBorder="1" applyAlignment="1">
      <alignment horizontal="center" vertical="center"/>
    </xf>
    <xf numFmtId="1" fontId="68" fillId="0" borderId="12" xfId="36" quotePrefix="1" applyNumberFormat="1" applyFont="1" applyFill="1" applyBorder="1" applyAlignment="1" applyProtection="1">
      <alignment horizontal="center" vertical="center"/>
      <protection locked="0"/>
    </xf>
    <xf numFmtId="171" fontId="57" fillId="0" borderId="12" xfId="36" applyNumberFormat="1" applyFont="1" applyFill="1" applyBorder="1" applyAlignment="1">
      <alignment horizontal="center" vertical="center"/>
    </xf>
    <xf numFmtId="1" fontId="131" fillId="0" borderId="12" xfId="36" applyNumberFormat="1" applyFont="1" applyFill="1" applyBorder="1" applyAlignment="1" applyProtection="1">
      <alignment horizontal="center" vertical="center" wrapText="1"/>
      <protection locked="0"/>
    </xf>
    <xf numFmtId="1" fontId="132" fillId="0" borderId="12" xfId="36" applyNumberFormat="1" applyFont="1" applyFill="1" applyBorder="1" applyAlignment="1" applyProtection="1">
      <alignment horizontal="center" vertical="center" wrapText="1"/>
      <protection locked="0"/>
    </xf>
    <xf numFmtId="0" fontId="114" fillId="32" borderId="12" xfId="36" applyFont="1" applyFill="1" applyBorder="1" applyAlignment="1" applyProtection="1">
      <alignment horizontal="center" vertical="center" wrapText="1"/>
      <protection hidden="1"/>
    </xf>
    <xf numFmtId="167" fontId="23" fillId="32" borderId="26" xfId="36" applyNumberFormat="1" applyFont="1" applyFill="1" applyBorder="1" applyAlignment="1" applyProtection="1">
      <alignment horizontal="center" vertical="center" wrapText="1"/>
      <protection locked="0"/>
    </xf>
    <xf numFmtId="49" fontId="23" fillId="32" borderId="26" xfId="36" applyNumberFormat="1" applyFont="1" applyFill="1" applyBorder="1" applyAlignment="1" applyProtection="1">
      <alignment horizontal="center" vertical="center" wrapText="1"/>
      <protection locked="0"/>
    </xf>
    <xf numFmtId="1" fontId="23" fillId="32" borderId="26" xfId="36" applyNumberFormat="1" applyFont="1" applyFill="1" applyBorder="1" applyAlignment="1" applyProtection="1">
      <alignment horizontal="center" vertical="center" wrapText="1"/>
      <protection locked="0"/>
    </xf>
    <xf numFmtId="0" fontId="72" fillId="32" borderId="26" xfId="36" applyFont="1" applyFill="1" applyBorder="1" applyAlignment="1" applyProtection="1">
      <alignment horizontal="center" vertical="center" wrapText="1"/>
      <protection hidden="1"/>
    </xf>
    <xf numFmtId="0" fontId="114" fillId="32" borderId="26" xfId="36" applyFont="1" applyFill="1" applyBorder="1" applyAlignment="1" applyProtection="1">
      <alignment horizontal="center" vertical="center" wrapText="1"/>
      <protection hidden="1"/>
    </xf>
    <xf numFmtId="14" fontId="23" fillId="32" borderId="26" xfId="36" applyNumberFormat="1" applyFont="1" applyFill="1" applyBorder="1" applyAlignment="1" applyProtection="1">
      <alignment horizontal="center" vertical="center" wrapText="1"/>
      <protection locked="0"/>
    </xf>
    <xf numFmtId="0" fontId="23" fillId="32" borderId="26" xfId="36" applyFont="1" applyFill="1" applyBorder="1" applyAlignment="1" applyProtection="1">
      <alignment vertical="center" wrapText="1"/>
      <protection locked="0"/>
    </xf>
    <xf numFmtId="0" fontId="23" fillId="32" borderId="26" xfId="36" applyFont="1" applyFill="1" applyBorder="1" applyAlignment="1" applyProtection="1">
      <alignment horizontal="left" vertical="center" wrapText="1"/>
      <protection locked="0"/>
    </xf>
    <xf numFmtId="0" fontId="89" fillId="32" borderId="26" xfId="36" applyFont="1" applyFill="1" applyBorder="1" applyAlignment="1" applyProtection="1">
      <alignment horizontal="center" vertical="center" wrapText="1"/>
      <protection locked="0"/>
    </xf>
    <xf numFmtId="169" fontId="133" fillId="0" borderId="12" xfId="36" applyNumberFormat="1" applyFont="1" applyFill="1" applyBorder="1" applyAlignment="1" applyProtection="1">
      <alignment horizontal="center" vertical="center" wrapText="1"/>
      <protection locked="0"/>
    </xf>
    <xf numFmtId="169" fontId="134" fillId="0" borderId="26" xfId="36" applyNumberFormat="1" applyFont="1" applyFill="1" applyBorder="1" applyAlignment="1" applyProtection="1">
      <alignment horizontal="center" vertical="center" wrapText="1"/>
      <protection locked="0"/>
    </xf>
    <xf numFmtId="169" fontId="134" fillId="0" borderId="12" xfId="36" applyNumberFormat="1" applyFont="1" applyFill="1" applyBorder="1" applyAlignment="1" applyProtection="1">
      <alignment horizontal="center" vertical="center" wrapText="1"/>
      <protection locked="0"/>
    </xf>
    <xf numFmtId="167" fontId="101" fillId="0" borderId="12" xfId="36" applyNumberFormat="1" applyFont="1" applyFill="1" applyBorder="1" applyAlignment="1">
      <alignment horizontal="center" vertical="center"/>
    </xf>
    <xf numFmtId="1" fontId="71" fillId="0" borderId="12" xfId="36" quotePrefix="1" applyNumberFormat="1" applyFont="1" applyFill="1" applyBorder="1" applyAlignment="1" applyProtection="1">
      <alignment horizontal="center" vertical="center"/>
      <protection locked="0"/>
    </xf>
    <xf numFmtId="168" fontId="101" fillId="0" borderId="12" xfId="36" applyNumberFormat="1" applyFont="1" applyFill="1" applyBorder="1" applyAlignment="1">
      <alignment horizontal="center" vertical="center"/>
    </xf>
    <xf numFmtId="169" fontId="57" fillId="39" borderId="12" xfId="0" applyNumberFormat="1" applyFont="1" applyFill="1" applyBorder="1" applyAlignment="1">
      <alignment horizontal="center" vertical="center"/>
    </xf>
    <xf numFmtId="169" fontId="135" fillId="0" borderId="12" xfId="0" applyNumberFormat="1" applyFont="1" applyBorder="1" applyAlignment="1">
      <alignment horizontal="center" vertical="center"/>
    </xf>
    <xf numFmtId="169" fontId="21" fillId="0" borderId="0" xfId="0" applyNumberFormat="1" applyFont="1" applyAlignment="1">
      <alignment horizontal="center"/>
    </xf>
    <xf numFmtId="169" fontId="102" fillId="32" borderId="0" xfId="31" applyNumberFormat="1" applyFont="1" applyFill="1" applyBorder="1" applyAlignment="1" applyProtection="1">
      <alignment horizontal="center" vertical="center"/>
    </xf>
    <xf numFmtId="169" fontId="111" fillId="39" borderId="12" xfId="0" applyNumberFormat="1" applyFont="1" applyFill="1" applyBorder="1" applyAlignment="1">
      <alignment horizontal="center" vertical="center"/>
    </xf>
    <xf numFmtId="169" fontId="136" fillId="35" borderId="12" xfId="0" applyNumberFormat="1" applyFont="1" applyFill="1" applyBorder="1" applyAlignment="1">
      <alignment horizontal="center" vertical="center"/>
    </xf>
    <xf numFmtId="169" fontId="136" fillId="0" borderId="12" xfId="0" applyNumberFormat="1" applyFont="1" applyBorder="1" applyAlignment="1">
      <alignment horizontal="center" vertical="center"/>
    </xf>
    <xf numFmtId="169" fontId="78" fillId="0" borderId="0" xfId="0" applyNumberFormat="1" applyFont="1"/>
    <xf numFmtId="168" fontId="111" fillId="39" borderId="12" xfId="0" applyNumberFormat="1" applyFont="1" applyFill="1" applyBorder="1" applyAlignment="1">
      <alignment horizontal="center" vertical="center"/>
    </xf>
    <xf numFmtId="168" fontId="102" fillId="32" borderId="0" xfId="31" applyNumberFormat="1" applyFont="1" applyFill="1" applyBorder="1" applyAlignment="1" applyProtection="1">
      <alignment horizontal="center" vertical="center"/>
    </xf>
    <xf numFmtId="168" fontId="136" fillId="35" borderId="12" xfId="0" applyNumberFormat="1" applyFont="1" applyFill="1" applyBorder="1" applyAlignment="1">
      <alignment horizontal="center" vertical="center"/>
    </xf>
    <xf numFmtId="168" fontId="78" fillId="0" borderId="0" xfId="0" applyNumberFormat="1" applyFont="1"/>
    <xf numFmtId="167" fontId="111" fillId="39" borderId="12" xfId="0" applyNumberFormat="1" applyFont="1" applyFill="1" applyBorder="1" applyAlignment="1">
      <alignment horizontal="center" vertical="center"/>
    </xf>
    <xf numFmtId="167" fontId="136" fillId="0" borderId="12" xfId="0" applyNumberFormat="1" applyFont="1" applyBorder="1" applyAlignment="1">
      <alignment horizontal="center" vertical="center"/>
    </xf>
    <xf numFmtId="167" fontId="136" fillId="35" borderId="12" xfId="0" applyNumberFormat="1" applyFont="1" applyFill="1" applyBorder="1" applyAlignment="1">
      <alignment horizontal="center" vertical="center"/>
    </xf>
    <xf numFmtId="167" fontId="0" fillId="0" borderId="0" xfId="0" applyNumberFormat="1"/>
    <xf numFmtId="167" fontId="78" fillId="0" borderId="0" xfId="0" applyNumberFormat="1" applyFont="1"/>
    <xf numFmtId="171" fontId="136" fillId="35" borderId="12" xfId="0" applyNumberFormat="1" applyFont="1" applyFill="1" applyBorder="1" applyAlignment="1">
      <alignment horizontal="center" vertical="center"/>
    </xf>
    <xf numFmtId="170" fontId="136" fillId="0" borderId="12" xfId="0" applyNumberFormat="1" applyFont="1" applyBorder="1" applyAlignment="1">
      <alignment horizontal="center" vertical="center"/>
    </xf>
    <xf numFmtId="0" fontId="140" fillId="30" borderId="12" xfId="36" applyNumberFormat="1" applyFont="1" applyFill="1" applyBorder="1" applyAlignment="1" applyProtection="1">
      <alignment horizontal="center" vertical="center" wrapText="1"/>
      <protection hidden="1"/>
    </xf>
    <xf numFmtId="0" fontId="144" fillId="29" borderId="10" xfId="36" applyFont="1" applyFill="1" applyBorder="1" applyAlignment="1" applyProtection="1">
      <alignment vertical="center" wrapText="1"/>
      <protection locked="0"/>
    </xf>
    <xf numFmtId="0" fontId="91" fillId="29" borderId="10" xfId="36" applyFont="1" applyFill="1" applyBorder="1" applyAlignment="1" applyProtection="1">
      <alignment vertical="center" wrapText="1"/>
      <protection locked="0"/>
    </xf>
    <xf numFmtId="0" fontId="91" fillId="29" borderId="11" xfId="36" applyFont="1" applyFill="1" applyBorder="1" applyAlignment="1" applyProtection="1">
      <alignment vertical="center" wrapText="1"/>
      <protection locked="0"/>
    </xf>
    <xf numFmtId="49" fontId="56" fillId="27" borderId="0" xfId="0" applyNumberFormat="1" applyFont="1" applyFill="1" applyAlignment="1">
      <alignment horizontal="center" vertical="center"/>
    </xf>
    <xf numFmtId="49" fontId="73" fillId="28" borderId="12" xfId="0" applyNumberFormat="1" applyFont="1" applyFill="1" applyBorder="1" applyAlignment="1">
      <alignment horizontal="center" vertical="center" wrapText="1"/>
    </xf>
    <xf numFmtId="49" fontId="70" fillId="33" borderId="12" xfId="31" applyNumberFormat="1" applyFont="1" applyFill="1" applyBorder="1" applyAlignment="1" applyProtection="1">
      <alignment horizontal="center" vertical="center" wrapText="1"/>
    </xf>
    <xf numFmtId="49" fontId="56" fillId="0" borderId="0" xfId="0" applyNumberFormat="1" applyFont="1" applyFill="1" applyAlignment="1">
      <alignment horizontal="center" vertical="center"/>
    </xf>
    <xf numFmtId="49" fontId="66" fillId="0" borderId="0" xfId="0" applyNumberFormat="1" applyFont="1" applyAlignment="1">
      <alignment horizontal="center" vertical="center"/>
    </xf>
    <xf numFmtId="49" fontId="66" fillId="0" borderId="0" xfId="0" applyNumberFormat="1" applyFont="1" applyAlignment="1">
      <alignment horizontal="center" vertical="center" wrapText="1"/>
    </xf>
    <xf numFmtId="49" fontId="56" fillId="0" borderId="0" xfId="0" applyNumberFormat="1" applyFont="1" applyAlignment="1">
      <alignment horizontal="center" vertical="center" wrapText="1"/>
    </xf>
    <xf numFmtId="49" fontId="56" fillId="0" borderId="0" xfId="0" applyNumberFormat="1" applyFont="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169" fontId="136" fillId="30" borderId="12" xfId="0" applyNumberFormat="1" applyFont="1" applyFill="1" applyBorder="1" applyAlignment="1">
      <alignment horizontal="center" vertical="center"/>
    </xf>
    <xf numFmtId="0" fontId="104" fillId="30" borderId="12" xfId="0" applyNumberFormat="1" applyFont="1" applyFill="1" applyBorder="1" applyAlignment="1">
      <alignment horizontal="center" vertical="center"/>
    </xf>
    <xf numFmtId="49" fontId="60" fillId="25" borderId="10" xfId="36" applyNumberFormat="1" applyFont="1" applyFill="1" applyBorder="1" applyAlignment="1" applyProtection="1">
      <alignment vertical="center" wrapText="1"/>
      <protection locked="0"/>
    </xf>
    <xf numFmtId="0" fontId="72" fillId="39" borderId="12" xfId="36" applyFont="1" applyFill="1" applyBorder="1" applyAlignment="1" applyProtection="1">
      <alignment horizontal="center" vertical="center" wrapText="1"/>
      <protection hidden="1"/>
    </xf>
    <xf numFmtId="0" fontId="114" fillId="39" borderId="12" xfId="36" applyFont="1" applyFill="1" applyBorder="1" applyAlignment="1" applyProtection="1">
      <alignment horizontal="center" vertical="center" wrapText="1"/>
      <protection hidden="1"/>
    </xf>
    <xf numFmtId="14" fontId="23" fillId="39" borderId="12" xfId="36" applyNumberFormat="1" applyFont="1" applyFill="1" applyBorder="1" applyAlignment="1" applyProtection="1">
      <alignment horizontal="center" vertical="center" wrapText="1"/>
      <protection locked="0"/>
    </xf>
    <xf numFmtId="0" fontId="23" fillId="39" borderId="12" xfId="36" applyFont="1" applyFill="1" applyBorder="1" applyAlignment="1" applyProtection="1">
      <alignment vertical="center" wrapText="1"/>
      <protection locked="0"/>
    </xf>
    <xf numFmtId="0" fontId="23" fillId="39" borderId="12" xfId="36" applyFont="1" applyFill="1" applyBorder="1" applyAlignment="1" applyProtection="1">
      <alignment horizontal="left" vertical="center" wrapText="1"/>
      <protection locked="0"/>
    </xf>
    <xf numFmtId="0" fontId="89" fillId="39" borderId="12" xfId="36" applyFont="1" applyFill="1" applyBorder="1" applyAlignment="1" applyProtection="1">
      <alignment horizontal="center" vertical="center" wrapText="1"/>
      <protection locked="0"/>
    </xf>
    <xf numFmtId="49" fontId="23" fillId="39" borderId="12" xfId="36" applyNumberFormat="1" applyFont="1" applyFill="1" applyBorder="1" applyAlignment="1" applyProtection="1">
      <alignment horizontal="center" vertical="center" wrapText="1"/>
      <protection locked="0"/>
    </xf>
    <xf numFmtId="1" fontId="23" fillId="39" borderId="12" xfId="36" applyNumberFormat="1" applyFont="1" applyFill="1" applyBorder="1" applyAlignment="1" applyProtection="1">
      <alignment horizontal="center" vertical="center" wrapText="1"/>
      <protection locked="0"/>
    </xf>
    <xf numFmtId="170" fontId="136" fillId="35" borderId="12" xfId="0" applyNumberFormat="1" applyFont="1" applyFill="1" applyBorder="1" applyAlignment="1">
      <alignment horizontal="center" vertical="center"/>
    </xf>
    <xf numFmtId="168" fontId="136" fillId="30" borderId="12" xfId="0" applyNumberFormat="1" applyFont="1" applyFill="1" applyBorder="1" applyAlignment="1">
      <alignment horizontal="center" vertical="center"/>
    </xf>
    <xf numFmtId="168" fontId="23" fillId="32" borderId="12" xfId="36" applyNumberFormat="1" applyFont="1" applyFill="1" applyBorder="1" applyAlignment="1" applyProtection="1">
      <alignment horizontal="center" vertical="center" wrapText="1"/>
      <protection locked="0"/>
    </xf>
    <xf numFmtId="168" fontId="23" fillId="37" borderId="12" xfId="36" applyNumberFormat="1" applyFont="1" applyFill="1" applyBorder="1" applyAlignment="1" applyProtection="1">
      <alignment horizontal="center" vertical="center" wrapText="1"/>
      <protection locked="0"/>
    </xf>
    <xf numFmtId="168" fontId="23" fillId="39" borderId="12" xfId="36" applyNumberFormat="1" applyFont="1" applyFill="1" applyBorder="1" applyAlignment="1" applyProtection="1">
      <alignment horizontal="center" vertical="center" wrapText="1"/>
      <protection locked="0"/>
    </xf>
    <xf numFmtId="1" fontId="70" fillId="0" borderId="12" xfId="36" quotePrefix="1" applyNumberFormat="1" applyFont="1" applyFill="1" applyBorder="1" applyAlignment="1" applyProtection="1">
      <alignment horizontal="center" vertical="center"/>
      <protection locked="0"/>
    </xf>
    <xf numFmtId="170" fontId="135" fillId="0" borderId="12" xfId="36" applyNumberFormat="1" applyFont="1" applyFill="1" applyBorder="1" applyAlignment="1">
      <alignment horizontal="center" vertical="center"/>
    </xf>
    <xf numFmtId="1" fontId="57" fillId="0" borderId="12" xfId="36" applyNumberFormat="1" applyFont="1" applyFill="1" applyBorder="1" applyAlignment="1">
      <alignment horizontal="center" vertical="center" wrapText="1"/>
    </xf>
    <xf numFmtId="49" fontId="25" fillId="0" borderId="12" xfId="36" applyNumberFormat="1" applyFont="1" applyFill="1" applyBorder="1" applyAlignment="1" applyProtection="1">
      <alignment horizontal="center" vertical="center" wrapText="1"/>
      <protection locked="0"/>
    </xf>
    <xf numFmtId="0" fontId="94" fillId="38" borderId="0" xfId="36" applyFont="1" applyFill="1" applyAlignment="1">
      <alignment horizontal="center" vertical="center"/>
    </xf>
    <xf numFmtId="0" fontId="109" fillId="0" borderId="12" xfId="36" applyNumberFormat="1" applyFont="1" applyFill="1" applyBorder="1" applyAlignment="1">
      <alignment horizontal="center" vertical="center"/>
    </xf>
    <xf numFmtId="0" fontId="60" fillId="25" borderId="10" xfId="36" applyNumberFormat="1" applyFont="1" applyFill="1" applyBorder="1" applyAlignment="1" applyProtection="1">
      <alignment horizontal="right" vertical="center" wrapText="1"/>
      <protection locked="0"/>
    </xf>
    <xf numFmtId="0" fontId="146" fillId="0" borderId="12" xfId="36" applyFont="1" applyFill="1" applyBorder="1" applyAlignment="1">
      <alignment horizontal="center" vertical="center"/>
    </xf>
    <xf numFmtId="0" fontId="57" fillId="0" borderId="25" xfId="36" applyFont="1" applyFill="1" applyBorder="1" applyAlignment="1">
      <alignment horizontal="center" vertical="center"/>
    </xf>
    <xf numFmtId="0" fontId="70" fillId="0" borderId="25" xfId="36" applyFont="1" applyFill="1" applyBorder="1" applyAlignment="1">
      <alignment horizontal="center" vertical="center"/>
    </xf>
    <xf numFmtId="14" fontId="57" fillId="0" borderId="25" xfId="36" applyNumberFormat="1" applyFont="1" applyFill="1" applyBorder="1" applyAlignment="1">
      <alignment horizontal="center" vertical="center"/>
    </xf>
    <xf numFmtId="0" fontId="57" fillId="0" borderId="25" xfId="36" applyFont="1" applyFill="1" applyBorder="1" applyAlignment="1">
      <alignment horizontal="left" vertical="center" wrapText="1"/>
    </xf>
    <xf numFmtId="0" fontId="111" fillId="0" borderId="25" xfId="36" applyFont="1" applyFill="1" applyBorder="1" applyAlignment="1">
      <alignment horizontal="left" vertical="center" wrapText="1"/>
    </xf>
    <xf numFmtId="171" fontId="57" fillId="0" borderId="25" xfId="36" applyNumberFormat="1" applyFont="1" applyFill="1" applyBorder="1" applyAlignment="1">
      <alignment horizontal="center" vertical="center"/>
    </xf>
    <xf numFmtId="1" fontId="70" fillId="0" borderId="25" xfId="36" quotePrefix="1" applyNumberFormat="1" applyFont="1" applyFill="1" applyBorder="1" applyAlignment="1" applyProtection="1">
      <alignment horizontal="center" vertical="center"/>
      <protection locked="0"/>
    </xf>
    <xf numFmtId="0" fontId="57" fillId="0" borderId="45" xfId="36" applyFont="1" applyFill="1" applyBorder="1" applyAlignment="1">
      <alignment horizontal="center" vertical="center"/>
    </xf>
    <xf numFmtId="0" fontId="70" fillId="0" borderId="45" xfId="36" applyFont="1" applyFill="1" applyBorder="1" applyAlignment="1">
      <alignment horizontal="center" vertical="center"/>
    </xf>
    <xf numFmtId="14" fontId="57" fillId="0" borderId="45" xfId="36" applyNumberFormat="1" applyFont="1" applyFill="1" applyBorder="1" applyAlignment="1">
      <alignment horizontal="center" vertical="center"/>
    </xf>
    <xf numFmtId="0" fontId="57" fillId="0" borderId="45" xfId="36" applyFont="1" applyFill="1" applyBorder="1" applyAlignment="1">
      <alignment horizontal="left" vertical="center" wrapText="1"/>
    </xf>
    <xf numFmtId="0" fontId="111" fillId="0" borderId="45" xfId="36" applyFont="1" applyFill="1" applyBorder="1" applyAlignment="1">
      <alignment horizontal="left" vertical="center" wrapText="1"/>
    </xf>
    <xf numFmtId="170" fontId="57" fillId="0" borderId="45" xfId="36" applyNumberFormat="1" applyFont="1" applyFill="1" applyBorder="1" applyAlignment="1">
      <alignment horizontal="center" vertical="center"/>
    </xf>
    <xf numFmtId="1" fontId="70" fillId="0" borderId="45" xfId="36" quotePrefix="1" applyNumberFormat="1" applyFont="1" applyFill="1" applyBorder="1" applyAlignment="1" applyProtection="1">
      <alignment horizontal="center" vertical="center"/>
      <protection locked="0"/>
    </xf>
    <xf numFmtId="167" fontId="57" fillId="0" borderId="25" xfId="36" applyNumberFormat="1" applyFont="1" applyFill="1" applyBorder="1" applyAlignment="1">
      <alignment horizontal="center" vertical="center"/>
    </xf>
    <xf numFmtId="167" fontId="57" fillId="0" borderId="45" xfId="36" applyNumberFormat="1" applyFont="1" applyFill="1" applyBorder="1" applyAlignment="1">
      <alignment horizontal="center" vertical="center"/>
    </xf>
    <xf numFmtId="1" fontId="68" fillId="0" borderId="25" xfId="36" quotePrefix="1" applyNumberFormat="1" applyFont="1" applyFill="1" applyBorder="1" applyAlignment="1" applyProtection="1">
      <alignment horizontal="center" vertical="center"/>
      <protection locked="0"/>
    </xf>
    <xf numFmtId="1" fontId="68" fillId="0" borderId="45" xfId="36" quotePrefix="1" applyNumberFormat="1" applyFont="1" applyFill="1" applyBorder="1" applyAlignment="1" applyProtection="1">
      <alignment horizontal="center" vertical="center"/>
      <protection locked="0"/>
    </xf>
    <xf numFmtId="0" fontId="146" fillId="0" borderId="25" xfId="36" applyFont="1" applyFill="1" applyBorder="1" applyAlignment="1">
      <alignment horizontal="center" vertical="center"/>
    </xf>
    <xf numFmtId="0" fontId="146" fillId="0" borderId="45" xfId="36" applyFont="1" applyFill="1" applyBorder="1" applyAlignment="1">
      <alignment horizontal="center" vertical="center"/>
    </xf>
    <xf numFmtId="169" fontId="57" fillId="0" borderId="25" xfId="36" applyNumberFormat="1" applyFont="1" applyFill="1" applyBorder="1" applyAlignment="1">
      <alignment horizontal="center" vertical="center"/>
    </xf>
    <xf numFmtId="169" fontId="57" fillId="0" borderId="45" xfId="36" applyNumberFormat="1" applyFont="1" applyFill="1" applyBorder="1" applyAlignment="1">
      <alignment horizontal="center" vertical="center"/>
    </xf>
    <xf numFmtId="168" fontId="57" fillId="0" borderId="25" xfId="36" applyNumberFormat="1" applyFont="1" applyFill="1" applyBorder="1" applyAlignment="1">
      <alignment horizontal="center" vertical="center"/>
    </xf>
    <xf numFmtId="168" fontId="57" fillId="0" borderId="45" xfId="36" applyNumberFormat="1" applyFont="1" applyFill="1" applyBorder="1" applyAlignment="1">
      <alignment horizontal="center" vertical="center"/>
    </xf>
    <xf numFmtId="170" fontId="57" fillId="0" borderId="25" xfId="36" applyNumberFormat="1" applyFont="1" applyFill="1" applyBorder="1" applyAlignment="1">
      <alignment horizontal="center" vertical="center"/>
    </xf>
    <xf numFmtId="0" fontId="43" fillId="0" borderId="25" xfId="36" applyFont="1" applyFill="1" applyBorder="1" applyAlignment="1" applyProtection="1">
      <alignment horizontal="center" vertical="center" wrapText="1"/>
      <protection locked="0"/>
    </xf>
    <xf numFmtId="0" fontId="112" fillId="0" borderId="25" xfId="36" applyFont="1" applyFill="1" applyBorder="1" applyAlignment="1" applyProtection="1">
      <alignment horizontal="center" vertical="center" wrapText="1"/>
      <protection locked="0"/>
    </xf>
    <xf numFmtId="1" fontId="113" fillId="0" borderId="25" xfId="36" applyNumberFormat="1" applyFont="1" applyFill="1" applyBorder="1" applyAlignment="1" applyProtection="1">
      <alignment horizontal="center" vertical="center" wrapText="1"/>
      <protection locked="0"/>
    </xf>
    <xf numFmtId="14" fontId="43" fillId="0" borderId="25" xfId="36" applyNumberFormat="1" applyFont="1" applyFill="1" applyBorder="1" applyAlignment="1" applyProtection="1">
      <alignment horizontal="center" vertical="center" wrapText="1"/>
      <protection locked="0"/>
    </xf>
    <xf numFmtId="0" fontId="43" fillId="0" borderId="25" xfId="36" applyFont="1" applyFill="1" applyBorder="1" applyAlignment="1" applyProtection="1">
      <alignment horizontal="left" vertical="center" wrapText="1"/>
      <protection locked="0"/>
    </xf>
    <xf numFmtId="169" fontId="133" fillId="0" borderId="25" xfId="36" applyNumberFormat="1" applyFont="1" applyFill="1" applyBorder="1" applyAlignment="1" applyProtection="1">
      <alignment horizontal="center" vertical="center" wrapText="1"/>
      <protection locked="0"/>
    </xf>
    <xf numFmtId="169" fontId="28" fillId="30" borderId="46" xfId="36" applyNumberFormat="1" applyFont="1" applyFill="1" applyBorder="1" applyAlignment="1" applyProtection="1">
      <alignment horizontal="center" vertical="center" wrapText="1"/>
      <protection hidden="1"/>
    </xf>
    <xf numFmtId="169" fontId="134" fillId="0" borderId="25" xfId="36" applyNumberFormat="1" applyFont="1" applyFill="1" applyBorder="1" applyAlignment="1" applyProtection="1">
      <alignment horizontal="center" vertical="center" wrapText="1"/>
      <protection locked="0"/>
    </xf>
    <xf numFmtId="169" fontId="28" fillId="30" borderId="47" xfId="36" applyNumberFormat="1" applyFont="1" applyFill="1" applyBorder="1" applyAlignment="1" applyProtection="1">
      <alignment horizontal="center" vertical="center" wrapText="1"/>
      <protection hidden="1"/>
    </xf>
    <xf numFmtId="1" fontId="132" fillId="0" borderId="25" xfId="36" applyNumberFormat="1" applyFont="1" applyFill="1" applyBorder="1" applyAlignment="1" applyProtection="1">
      <alignment horizontal="center" vertical="center" wrapText="1"/>
      <protection locked="0"/>
    </xf>
    <xf numFmtId="49" fontId="29" fillId="0" borderId="25" xfId="36" applyNumberFormat="1" applyFont="1" applyFill="1" applyBorder="1" applyAlignment="1" applyProtection="1">
      <alignment vertical="center" wrapText="1"/>
      <protection locked="0"/>
    </xf>
    <xf numFmtId="0" fontId="43" fillId="0" borderId="45" xfId="36" applyFont="1" applyFill="1" applyBorder="1" applyAlignment="1" applyProtection="1">
      <alignment horizontal="center" vertical="center" wrapText="1"/>
      <protection locked="0"/>
    </xf>
    <xf numFmtId="0" fontId="112" fillId="0" borderId="45" xfId="36" applyFont="1" applyFill="1" applyBorder="1" applyAlignment="1" applyProtection="1">
      <alignment horizontal="center" vertical="center" wrapText="1"/>
      <protection locked="0"/>
    </xf>
    <xf numFmtId="1" fontId="113" fillId="0" borderId="45" xfId="36" applyNumberFormat="1" applyFont="1" applyFill="1" applyBorder="1" applyAlignment="1" applyProtection="1">
      <alignment horizontal="center" vertical="center" wrapText="1"/>
      <protection locked="0"/>
    </xf>
    <xf numFmtId="14" fontId="43" fillId="0" borderId="45" xfId="36" applyNumberFormat="1" applyFont="1" applyFill="1" applyBorder="1" applyAlignment="1" applyProtection="1">
      <alignment horizontal="center" vertical="center" wrapText="1"/>
      <protection locked="0"/>
    </xf>
    <xf numFmtId="0" fontId="43" fillId="0" borderId="45" xfId="36" applyFont="1" applyFill="1" applyBorder="1" applyAlignment="1" applyProtection="1">
      <alignment horizontal="left" vertical="center" wrapText="1"/>
      <protection locked="0"/>
    </xf>
    <xf numFmtId="169" fontId="133" fillId="0" borderId="45" xfId="36" applyNumberFormat="1" applyFont="1" applyFill="1" applyBorder="1" applyAlignment="1" applyProtection="1">
      <alignment horizontal="center" vertical="center" wrapText="1"/>
      <protection locked="0"/>
    </xf>
    <xf numFmtId="169" fontId="28" fillId="30" borderId="48" xfId="36" applyNumberFormat="1" applyFont="1" applyFill="1" applyBorder="1" applyAlignment="1" applyProtection="1">
      <alignment horizontal="center" vertical="center" wrapText="1"/>
      <protection hidden="1"/>
    </xf>
    <xf numFmtId="169" fontId="134" fillId="0" borderId="45" xfId="36" applyNumberFormat="1" applyFont="1" applyFill="1" applyBorder="1" applyAlignment="1" applyProtection="1">
      <alignment horizontal="center" vertical="center" wrapText="1"/>
      <protection locked="0"/>
    </xf>
    <xf numFmtId="169" fontId="28" fillId="30" borderId="49" xfId="36" applyNumberFormat="1" applyFont="1" applyFill="1" applyBorder="1" applyAlignment="1" applyProtection="1">
      <alignment horizontal="center" vertical="center" wrapText="1"/>
      <protection hidden="1"/>
    </xf>
    <xf numFmtId="1" fontId="132" fillId="0" borderId="45" xfId="36" applyNumberFormat="1" applyFont="1" applyFill="1" applyBorder="1" applyAlignment="1" applyProtection="1">
      <alignment horizontal="center" vertical="center" wrapText="1"/>
      <protection locked="0"/>
    </xf>
    <xf numFmtId="49" fontId="29" fillId="0" borderId="45" xfId="36" applyNumberFormat="1" applyFont="1" applyFill="1" applyBorder="1" applyAlignment="1" applyProtection="1">
      <alignment vertical="center" wrapText="1"/>
      <protection locked="0"/>
    </xf>
    <xf numFmtId="0" fontId="100" fillId="0" borderId="25" xfId="36" applyFont="1" applyFill="1" applyBorder="1" applyAlignment="1">
      <alignment horizontal="center" vertical="center"/>
    </xf>
    <xf numFmtId="0" fontId="106" fillId="0" borderId="25" xfId="36" applyFont="1" applyFill="1" applyBorder="1" applyAlignment="1">
      <alignment horizontal="center" vertical="center"/>
    </xf>
    <xf numFmtId="1" fontId="107" fillId="0" borderId="25" xfId="36" applyNumberFormat="1" applyFont="1" applyFill="1" applyBorder="1" applyAlignment="1">
      <alignment horizontal="center" vertical="center" wrapText="1"/>
    </xf>
    <xf numFmtId="14" fontId="108" fillId="0" borderId="25" xfId="36" applyNumberFormat="1" applyFont="1" applyFill="1" applyBorder="1" applyAlignment="1">
      <alignment horizontal="center" vertical="center" wrapText="1"/>
    </xf>
    <xf numFmtId="0" fontId="108" fillId="0" borderId="25" xfId="36" applyFont="1" applyFill="1" applyBorder="1" applyAlignment="1">
      <alignment horizontal="left" vertical="center" wrapText="1"/>
    </xf>
    <xf numFmtId="49" fontId="100" fillId="0" borderId="25" xfId="36" applyNumberFormat="1" applyFont="1" applyFill="1" applyBorder="1" applyAlignment="1">
      <alignment horizontal="center" vertical="center"/>
    </xf>
    <xf numFmtId="49" fontId="100" fillId="37" borderId="25" xfId="36" applyNumberFormat="1" applyFont="1" applyFill="1" applyBorder="1" applyAlignment="1" applyProtection="1">
      <alignment horizontal="center" vertical="center"/>
      <protection locked="0" hidden="1"/>
    </xf>
    <xf numFmtId="49" fontId="100" fillId="37" borderId="25" xfId="36" applyNumberFormat="1" applyFont="1" applyFill="1" applyBorder="1" applyAlignment="1">
      <alignment horizontal="center" vertical="center"/>
    </xf>
    <xf numFmtId="49" fontId="100" fillId="0" borderId="25" xfId="36" applyNumberFormat="1" applyFont="1" applyFill="1" applyBorder="1" applyAlignment="1" applyProtection="1">
      <alignment horizontal="center" vertical="center"/>
      <protection locked="0" hidden="1"/>
    </xf>
    <xf numFmtId="49" fontId="100" fillId="37" borderId="25" xfId="36" applyNumberFormat="1" applyFont="1" applyFill="1" applyBorder="1" applyAlignment="1">
      <alignment vertical="center"/>
    </xf>
    <xf numFmtId="49" fontId="100" fillId="0" borderId="25" xfId="36" applyNumberFormat="1" applyFont="1" applyFill="1" applyBorder="1" applyAlignment="1">
      <alignment vertical="center"/>
    </xf>
    <xf numFmtId="169" fontId="109" fillId="0" borderId="25" xfId="36" applyNumberFormat="1" applyFont="1" applyFill="1" applyBorder="1" applyAlignment="1">
      <alignment horizontal="center" vertical="center"/>
    </xf>
    <xf numFmtId="1" fontId="131" fillId="0" borderId="25" xfId="36" applyNumberFormat="1" applyFont="1" applyFill="1" applyBorder="1" applyAlignment="1" applyProtection="1">
      <alignment horizontal="center" vertical="center" wrapText="1"/>
      <protection locked="0"/>
    </xf>
    <xf numFmtId="0" fontId="109" fillId="0" borderId="25" xfId="36" applyNumberFormat="1" applyFont="1" applyFill="1" applyBorder="1" applyAlignment="1">
      <alignment horizontal="center" vertical="center"/>
    </xf>
    <xf numFmtId="0" fontId="100" fillId="0" borderId="45" xfId="36" applyFont="1" applyFill="1" applyBorder="1" applyAlignment="1">
      <alignment horizontal="center" vertical="center"/>
    </xf>
    <xf numFmtId="0" fontId="106" fillId="0" borderId="45" xfId="36" applyFont="1" applyFill="1" applyBorder="1" applyAlignment="1">
      <alignment horizontal="center" vertical="center"/>
    </xf>
    <xf numFmtId="1" fontId="107" fillId="0" borderId="45" xfId="36" applyNumberFormat="1" applyFont="1" applyFill="1" applyBorder="1" applyAlignment="1">
      <alignment horizontal="center" vertical="center" wrapText="1"/>
    </xf>
    <xf numFmtId="14" fontId="108" fillId="0" borderId="45" xfId="36" applyNumberFormat="1" applyFont="1" applyFill="1" applyBorder="1" applyAlignment="1">
      <alignment horizontal="center" vertical="center" wrapText="1"/>
    </xf>
    <xf numFmtId="0" fontId="108" fillId="0" borderId="45" xfId="36" applyFont="1" applyFill="1" applyBorder="1" applyAlignment="1">
      <alignment horizontal="left" vertical="center" wrapText="1"/>
    </xf>
    <xf numFmtId="49" fontId="100" fillId="0" borderId="45" xfId="36" applyNumberFormat="1" applyFont="1" applyFill="1" applyBorder="1" applyAlignment="1">
      <alignment horizontal="center" vertical="center"/>
    </xf>
    <xf numFmtId="49" fontId="100" fillId="37" borderId="45" xfId="36" applyNumberFormat="1" applyFont="1" applyFill="1" applyBorder="1" applyAlignment="1" applyProtection="1">
      <alignment horizontal="center" vertical="center"/>
      <protection locked="0" hidden="1"/>
    </xf>
    <xf numFmtId="49" fontId="100" fillId="37" borderId="45" xfId="36" applyNumberFormat="1" applyFont="1" applyFill="1" applyBorder="1" applyAlignment="1">
      <alignment horizontal="center" vertical="center"/>
    </xf>
    <xf numFmtId="49" fontId="100" fillId="0" borderId="45" xfId="36" applyNumberFormat="1" applyFont="1" applyFill="1" applyBorder="1" applyAlignment="1" applyProtection="1">
      <alignment horizontal="center" vertical="center"/>
      <protection locked="0" hidden="1"/>
    </xf>
    <xf numFmtId="49" fontId="100" fillId="37" borderId="45" xfId="36" applyNumberFormat="1" applyFont="1" applyFill="1" applyBorder="1" applyAlignment="1">
      <alignment vertical="center"/>
    </xf>
    <xf numFmtId="49" fontId="100" fillId="0" borderId="45" xfId="36" applyNumberFormat="1" applyFont="1" applyFill="1" applyBorder="1" applyAlignment="1">
      <alignment vertical="center"/>
    </xf>
    <xf numFmtId="169" fontId="109" fillId="0" borderId="45" xfId="36" applyNumberFormat="1" applyFont="1" applyFill="1" applyBorder="1" applyAlignment="1">
      <alignment horizontal="center" vertical="center"/>
    </xf>
    <xf numFmtId="1" fontId="131" fillId="0" borderId="45" xfId="36" applyNumberFormat="1" applyFont="1" applyFill="1" applyBorder="1" applyAlignment="1" applyProtection="1">
      <alignment horizontal="center" vertical="center" wrapText="1"/>
      <protection locked="0"/>
    </xf>
    <xf numFmtId="0" fontId="109" fillId="0" borderId="45" xfId="36" applyNumberFormat="1" applyFont="1" applyFill="1" applyBorder="1" applyAlignment="1">
      <alignment horizontal="center" vertical="center"/>
    </xf>
    <xf numFmtId="49" fontId="25" fillId="0" borderId="25" xfId="36" applyNumberFormat="1" applyFont="1" applyFill="1" applyBorder="1" applyAlignment="1" applyProtection="1">
      <alignment horizontal="center" vertical="center" wrapText="1"/>
      <protection locked="0"/>
    </xf>
    <xf numFmtId="49" fontId="25" fillId="0" borderId="45" xfId="36" applyNumberFormat="1" applyFont="1" applyFill="1" applyBorder="1" applyAlignment="1" applyProtection="1">
      <alignment horizontal="center" vertical="center" wrapText="1"/>
      <protection locked="0"/>
    </xf>
    <xf numFmtId="0" fontId="29" fillId="0" borderId="0" xfId="36" applyFont="1" applyFill="1" applyAlignment="1" applyProtection="1">
      <alignment horizontal="center" vertical="center" wrapText="1"/>
      <protection locked="0"/>
    </xf>
    <xf numFmtId="0" fontId="147" fillId="0" borderId="12" xfId="0" applyFont="1" applyBorder="1" applyAlignment="1">
      <alignment horizontal="center" vertical="center"/>
    </xf>
    <xf numFmtId="0" fontId="147" fillId="0" borderId="12" xfId="0" applyFont="1" applyBorder="1" applyAlignment="1">
      <alignment horizontal="left" vertical="center"/>
    </xf>
    <xf numFmtId="0" fontId="43" fillId="0" borderId="24" xfId="36" applyFont="1" applyFill="1" applyBorder="1" applyAlignment="1" applyProtection="1">
      <alignment horizontal="center" vertical="center" wrapText="1"/>
      <protection locked="0"/>
    </xf>
    <xf numFmtId="0" fontId="112" fillId="0" borderId="24" xfId="36" applyFont="1" applyFill="1" applyBorder="1" applyAlignment="1" applyProtection="1">
      <alignment horizontal="center" vertical="center" wrapText="1"/>
      <protection locked="0"/>
    </xf>
    <xf numFmtId="1" fontId="113" fillId="0" borderId="24" xfId="36" applyNumberFormat="1" applyFont="1" applyFill="1" applyBorder="1" applyAlignment="1" applyProtection="1">
      <alignment horizontal="center" vertical="center" wrapText="1"/>
      <protection locked="0"/>
    </xf>
    <xf numFmtId="14" fontId="43" fillId="0" borderId="24" xfId="36" applyNumberFormat="1" applyFont="1" applyFill="1" applyBorder="1" applyAlignment="1" applyProtection="1">
      <alignment horizontal="center" vertical="center" wrapText="1"/>
      <protection locked="0"/>
    </xf>
    <xf numFmtId="0" fontId="43" fillId="0" borderId="24" xfId="36" applyFont="1" applyFill="1" applyBorder="1" applyAlignment="1" applyProtection="1">
      <alignment horizontal="left" vertical="center" wrapText="1"/>
      <protection locked="0"/>
    </xf>
    <xf numFmtId="169" fontId="133" fillId="0" borderId="24" xfId="36" applyNumberFormat="1" applyFont="1" applyFill="1" applyBorder="1" applyAlignment="1" applyProtection="1">
      <alignment horizontal="center" vertical="center" wrapText="1"/>
      <protection locked="0"/>
    </xf>
    <xf numFmtId="169" fontId="28" fillId="30" borderId="50" xfId="36" applyNumberFormat="1" applyFont="1" applyFill="1" applyBorder="1" applyAlignment="1" applyProtection="1">
      <alignment horizontal="center" vertical="center" wrapText="1"/>
      <protection hidden="1"/>
    </xf>
    <xf numFmtId="169" fontId="134" fillId="0" borderId="24" xfId="36" applyNumberFormat="1" applyFont="1" applyFill="1" applyBorder="1" applyAlignment="1" applyProtection="1">
      <alignment horizontal="center" vertical="center" wrapText="1"/>
      <protection locked="0"/>
    </xf>
    <xf numFmtId="169" fontId="28" fillId="30" borderId="51" xfId="36" applyNumberFormat="1" applyFont="1" applyFill="1" applyBorder="1" applyAlignment="1" applyProtection="1">
      <alignment horizontal="center" vertical="center" wrapText="1"/>
      <protection hidden="1"/>
    </xf>
    <xf numFmtId="1" fontId="132" fillId="0" borderId="24" xfId="36" applyNumberFormat="1" applyFont="1" applyFill="1" applyBorder="1" applyAlignment="1" applyProtection="1">
      <alignment horizontal="center" vertical="center" wrapText="1"/>
      <protection locked="0"/>
    </xf>
    <xf numFmtId="49" fontId="29" fillId="0" borderId="24" xfId="36" applyNumberFormat="1" applyFont="1" applyFill="1" applyBorder="1" applyAlignment="1" applyProtection="1">
      <alignment vertical="center" wrapText="1"/>
      <protection locked="0"/>
    </xf>
    <xf numFmtId="0" fontId="57" fillId="0" borderId="24" xfId="36" applyFont="1" applyFill="1" applyBorder="1" applyAlignment="1">
      <alignment horizontal="center" vertical="center"/>
    </xf>
    <xf numFmtId="0" fontId="70" fillId="0" borderId="24" xfId="36" applyFont="1" applyFill="1" applyBorder="1" applyAlignment="1">
      <alignment horizontal="center" vertical="center"/>
    </xf>
    <xf numFmtId="14" fontId="57" fillId="0" borderId="24" xfId="36" applyNumberFormat="1" applyFont="1" applyFill="1" applyBorder="1" applyAlignment="1">
      <alignment horizontal="center" vertical="center"/>
    </xf>
    <xf numFmtId="0" fontId="57" fillId="0" borderId="24" xfId="36" applyFont="1" applyFill="1" applyBorder="1" applyAlignment="1">
      <alignment horizontal="left" vertical="center" wrapText="1"/>
    </xf>
    <xf numFmtId="0" fontId="111" fillId="0" borderId="24" xfId="36" applyFont="1" applyFill="1" applyBorder="1" applyAlignment="1">
      <alignment horizontal="left" vertical="center" wrapText="1"/>
    </xf>
    <xf numFmtId="167" fontId="57" fillId="0" borderId="24" xfId="36" applyNumberFormat="1" applyFont="1" applyFill="1" applyBorder="1" applyAlignment="1">
      <alignment horizontal="center" vertical="center"/>
    </xf>
    <xf numFmtId="1" fontId="70" fillId="0" borderId="24" xfId="36" quotePrefix="1" applyNumberFormat="1" applyFont="1" applyFill="1" applyBorder="1" applyAlignment="1" applyProtection="1">
      <alignment horizontal="center" vertical="center"/>
      <protection locked="0"/>
    </xf>
    <xf numFmtId="169" fontId="57" fillId="0" borderId="24" xfId="36" applyNumberFormat="1" applyFont="1" applyFill="1" applyBorder="1" applyAlignment="1">
      <alignment horizontal="center" vertical="center"/>
    </xf>
    <xf numFmtId="168" fontId="57" fillId="0" borderId="24" xfId="36" applyNumberFormat="1" applyFont="1" applyFill="1" applyBorder="1" applyAlignment="1">
      <alignment horizontal="center" vertical="center"/>
    </xf>
    <xf numFmtId="169" fontId="93" fillId="0" borderId="25" xfId="36" applyNumberFormat="1" applyFont="1" applyFill="1" applyBorder="1" applyAlignment="1">
      <alignment horizontal="center" vertical="center"/>
    </xf>
    <xf numFmtId="0" fontId="100" fillId="0" borderId="24" xfId="36" applyFont="1" applyFill="1" applyBorder="1" applyAlignment="1">
      <alignment horizontal="center" vertical="center"/>
    </xf>
    <xf numFmtId="0" fontId="106" fillId="0" borderId="24" xfId="36" applyFont="1" applyFill="1" applyBorder="1" applyAlignment="1">
      <alignment horizontal="center" vertical="center"/>
    </xf>
    <xf numFmtId="1" fontId="107" fillId="0" borderId="24" xfId="36" applyNumberFormat="1" applyFont="1" applyFill="1" applyBorder="1" applyAlignment="1">
      <alignment horizontal="center" vertical="center" wrapText="1"/>
    </xf>
    <xf numFmtId="14" fontId="108" fillId="0" borderId="24" xfId="36" applyNumberFormat="1" applyFont="1" applyFill="1" applyBorder="1" applyAlignment="1">
      <alignment horizontal="center" vertical="center" wrapText="1"/>
    </xf>
    <xf numFmtId="0" fontId="108" fillId="0" borderId="24" xfId="36" applyFont="1" applyFill="1" applyBorder="1" applyAlignment="1">
      <alignment horizontal="left" vertical="center" wrapText="1"/>
    </xf>
    <xf numFmtId="49" fontId="100" fillId="0" borderId="24" xfId="36" applyNumberFormat="1" applyFont="1" applyFill="1" applyBorder="1" applyAlignment="1">
      <alignment horizontal="center" vertical="center"/>
    </xf>
    <xf numFmtId="49" fontId="100" fillId="37" borderId="24" xfId="36" applyNumberFormat="1" applyFont="1" applyFill="1" applyBorder="1" applyAlignment="1" applyProtection="1">
      <alignment horizontal="center" vertical="center"/>
      <protection locked="0" hidden="1"/>
    </xf>
    <xf numFmtId="49" fontId="100" fillId="37" borderId="24" xfId="36" applyNumberFormat="1" applyFont="1" applyFill="1" applyBorder="1" applyAlignment="1">
      <alignment horizontal="center" vertical="center"/>
    </xf>
    <xf numFmtId="49" fontId="100" fillId="0" borderId="24" xfId="36" applyNumberFormat="1" applyFont="1" applyFill="1" applyBorder="1" applyAlignment="1" applyProtection="1">
      <alignment horizontal="center" vertical="center"/>
      <protection locked="0" hidden="1"/>
    </xf>
    <xf numFmtId="49" fontId="100" fillId="37" borderId="24" xfId="36" applyNumberFormat="1" applyFont="1" applyFill="1" applyBorder="1" applyAlignment="1">
      <alignment vertical="center"/>
    </xf>
    <xf numFmtId="49" fontId="100" fillId="0" borderId="24" xfId="36" applyNumberFormat="1" applyFont="1" applyFill="1" applyBorder="1" applyAlignment="1">
      <alignment vertical="center"/>
    </xf>
    <xf numFmtId="169" fontId="109" fillId="0" borderId="24" xfId="36" applyNumberFormat="1" applyFont="1" applyFill="1" applyBorder="1" applyAlignment="1">
      <alignment horizontal="center" vertical="center"/>
    </xf>
    <xf numFmtId="1" fontId="131" fillId="0" borderId="24" xfId="36" applyNumberFormat="1" applyFont="1" applyFill="1" applyBorder="1" applyAlignment="1" applyProtection="1">
      <alignment horizontal="center" vertical="center" wrapText="1"/>
      <protection locked="0"/>
    </xf>
    <xf numFmtId="1" fontId="68" fillId="0" borderId="24" xfId="36" quotePrefix="1" applyNumberFormat="1" applyFont="1" applyFill="1" applyBorder="1" applyAlignment="1" applyProtection="1">
      <alignment horizontal="center" vertical="center"/>
      <protection locked="0"/>
    </xf>
    <xf numFmtId="169" fontId="28" fillId="30" borderId="52" xfId="36" applyNumberFormat="1" applyFont="1" applyFill="1" applyBorder="1" applyAlignment="1" applyProtection="1">
      <alignment horizontal="center" vertical="center" wrapText="1"/>
      <protection hidden="1"/>
    </xf>
    <xf numFmtId="169" fontId="148" fillId="38" borderId="12" xfId="36" applyNumberFormat="1" applyFont="1" applyFill="1" applyBorder="1" applyAlignment="1">
      <alignment horizontal="center" vertical="center"/>
    </xf>
    <xf numFmtId="164" fontId="117" fillId="29" borderId="36" xfId="0" applyNumberFormat="1" applyFont="1" applyFill="1" applyBorder="1" applyAlignment="1">
      <alignment horizontal="center" vertical="center"/>
    </xf>
    <xf numFmtId="164" fontId="117" fillId="29" borderId="37" xfId="0" applyNumberFormat="1" applyFont="1" applyFill="1" applyBorder="1" applyAlignment="1">
      <alignment horizontal="center" vertical="center"/>
    </xf>
    <xf numFmtId="164" fontId="117" fillId="29" borderId="3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83" fillId="36" borderId="29" xfId="0" applyNumberFormat="1" applyFont="1" applyFill="1" applyBorder="1" applyAlignment="1">
      <alignment horizontal="left" vertical="center" wrapText="1"/>
    </xf>
    <xf numFmtId="164" fontId="83" fillId="36" borderId="19" xfId="0" applyNumberFormat="1" applyFont="1" applyFill="1" applyBorder="1" applyAlignment="1">
      <alignment horizontal="left" vertical="center" wrapText="1"/>
    </xf>
    <xf numFmtId="164" fontId="83" fillId="36" borderId="20" xfId="0" applyNumberFormat="1" applyFont="1" applyFill="1" applyBorder="1" applyAlignment="1">
      <alignment horizontal="left" vertical="center" wrapText="1"/>
    </xf>
    <xf numFmtId="0" fontId="115" fillId="36" borderId="17" xfId="0" applyFont="1" applyFill="1" applyBorder="1" applyAlignment="1">
      <alignment horizontal="center" vertical="center" wrapText="1"/>
    </xf>
    <xf numFmtId="0" fontId="115" fillId="36" borderId="0" xfId="0" applyFont="1" applyFill="1" applyBorder="1" applyAlignment="1">
      <alignment horizontal="center" vertical="center" wrapText="1"/>
    </xf>
    <xf numFmtId="0" fontId="115" fillId="36" borderId="18" xfId="0" applyFont="1" applyFill="1" applyBorder="1" applyAlignment="1">
      <alignment horizontal="center" vertical="center" wrapText="1"/>
    </xf>
    <xf numFmtId="0" fontId="28" fillId="36" borderId="17" xfId="0" applyFont="1" applyFill="1" applyBorder="1" applyAlignment="1">
      <alignment horizontal="center" vertical="center" wrapText="1"/>
    </xf>
    <xf numFmtId="0" fontId="28" fillId="36" borderId="0" xfId="0" applyFont="1" applyFill="1" applyBorder="1" applyAlignment="1">
      <alignment horizontal="center" vertical="center" wrapText="1"/>
    </xf>
    <xf numFmtId="0" fontId="28" fillId="36" borderId="18" xfId="0" applyFont="1" applyFill="1" applyBorder="1" applyAlignment="1">
      <alignment horizontal="center" vertical="center" wrapText="1"/>
    </xf>
    <xf numFmtId="164" fontId="26" fillId="36" borderId="17" xfId="0" applyNumberFormat="1" applyFont="1" applyFill="1" applyBorder="1" applyAlignment="1">
      <alignment horizontal="center" vertical="center" wrapText="1"/>
    </xf>
    <xf numFmtId="164" fontId="26" fillId="36" borderId="0" xfId="0" applyNumberFormat="1" applyFont="1" applyFill="1" applyBorder="1" applyAlignment="1">
      <alignment horizontal="center" vertical="center"/>
    </xf>
    <xf numFmtId="164" fontId="26" fillId="36" borderId="18" xfId="0" applyNumberFormat="1" applyFont="1" applyFill="1" applyBorder="1" applyAlignment="1">
      <alignment horizontal="center" vertical="center"/>
    </xf>
    <xf numFmtId="164" fontId="116" fillId="36" borderId="17" xfId="0" applyNumberFormat="1" applyFont="1" applyFill="1" applyBorder="1" applyAlignment="1">
      <alignment horizontal="center" vertical="center" wrapText="1"/>
    </xf>
    <xf numFmtId="0" fontId="116" fillId="36" borderId="0" xfId="0" applyFont="1" applyFill="1" applyBorder="1" applyAlignment="1">
      <alignment horizontal="center" vertical="center" wrapText="1"/>
    </xf>
    <xf numFmtId="0" fontId="116" fillId="36" borderId="18" xfId="0"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15" fillId="36" borderId="39" xfId="0" applyNumberFormat="1" applyFont="1" applyFill="1" applyBorder="1" applyAlignment="1">
      <alignment horizontal="right" vertical="center"/>
    </xf>
    <xf numFmtId="164" fontId="115" fillId="36" borderId="40" xfId="0" applyNumberFormat="1" applyFont="1" applyFill="1" applyBorder="1" applyAlignment="1">
      <alignment horizontal="right" vertical="center"/>
    </xf>
    <xf numFmtId="164" fontId="115" fillId="36" borderId="41" xfId="0" applyNumberFormat="1" applyFont="1" applyFill="1" applyBorder="1" applyAlignment="1">
      <alignment horizontal="right" vertical="center"/>
    </xf>
    <xf numFmtId="164" fontId="115" fillId="36" borderId="17" xfId="0" applyNumberFormat="1" applyFont="1" applyFill="1" applyBorder="1" applyAlignment="1">
      <alignment horizontal="right" vertical="center"/>
    </xf>
    <xf numFmtId="164" fontId="115" fillId="36" borderId="0" xfId="0" applyNumberFormat="1" applyFont="1" applyFill="1" applyBorder="1" applyAlignment="1">
      <alignment horizontal="right" vertical="center"/>
    </xf>
    <xf numFmtId="164" fontId="115" fillId="36" borderId="42" xfId="0" applyNumberFormat="1" applyFont="1" applyFill="1" applyBorder="1" applyAlignment="1">
      <alignment horizontal="right" vertical="center"/>
    </xf>
    <xf numFmtId="164" fontId="115" fillId="36" borderId="33" xfId="0" applyNumberFormat="1" applyFont="1" applyFill="1" applyBorder="1" applyAlignment="1">
      <alignment horizontal="right" vertical="center"/>
    </xf>
    <xf numFmtId="164" fontId="115" fillId="36" borderId="34" xfId="0" applyNumberFormat="1" applyFont="1" applyFill="1" applyBorder="1" applyAlignment="1">
      <alignment horizontal="right" vertical="center"/>
    </xf>
    <xf numFmtId="164" fontId="115" fillId="36" borderId="35" xfId="0" applyNumberFormat="1" applyFont="1" applyFill="1" applyBorder="1" applyAlignment="1">
      <alignment horizontal="right" vertical="center"/>
    </xf>
    <xf numFmtId="0" fontId="104" fillId="34" borderId="12" xfId="0" applyFont="1" applyFill="1" applyBorder="1" applyAlignment="1">
      <alignment horizontal="center" vertical="center" wrapText="1"/>
    </xf>
    <xf numFmtId="0" fontId="118" fillId="34" borderId="12" xfId="0" applyFont="1" applyFill="1" applyBorder="1" applyAlignment="1">
      <alignment horizontal="center" vertical="center" wrapText="1"/>
    </xf>
    <xf numFmtId="0" fontId="119" fillId="29" borderId="21" xfId="0" applyFont="1" applyFill="1" applyBorder="1" applyAlignment="1">
      <alignment horizontal="right" vertical="center" wrapText="1"/>
    </xf>
    <xf numFmtId="0" fontId="119" fillId="29" borderId="13" xfId="0" applyFont="1" applyFill="1" applyBorder="1" applyAlignment="1">
      <alignment horizontal="right" vertical="center" wrapText="1"/>
    </xf>
    <xf numFmtId="0" fontId="119" fillId="29" borderId="13" xfId="0" applyFont="1" applyFill="1" applyBorder="1" applyAlignment="1">
      <alignment horizontal="left" vertical="center" wrapText="1"/>
    </xf>
    <xf numFmtId="0" fontId="119" fillId="29" borderId="22" xfId="0" applyFont="1" applyFill="1" applyBorder="1" applyAlignment="1">
      <alignment horizontal="left"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3" fillId="26" borderId="14" xfId="0" applyFont="1" applyFill="1" applyBorder="1" applyAlignment="1">
      <alignment horizontal="center" vertical="center" wrapText="1"/>
    </xf>
    <xf numFmtId="0" fontId="103" fillId="26" borderId="15" xfId="0" applyFont="1" applyFill="1" applyBorder="1" applyAlignment="1">
      <alignment horizontal="center" vertical="center" wrapText="1"/>
    </xf>
    <xf numFmtId="0" fontId="103" fillId="26" borderId="16" xfId="0" applyFont="1" applyFill="1" applyBorder="1" applyAlignment="1">
      <alignment horizontal="center" vertical="center" wrapText="1"/>
    </xf>
    <xf numFmtId="0" fontId="47" fillId="35" borderId="17" xfId="0" applyFont="1" applyFill="1" applyBorder="1" applyAlignment="1">
      <alignment horizontal="center" vertical="center" wrapText="1"/>
    </xf>
    <xf numFmtId="0" fontId="47" fillId="35" borderId="0" xfId="0" applyFont="1" applyFill="1" applyBorder="1" applyAlignment="1">
      <alignment horizontal="center" vertical="center" wrapText="1"/>
    </xf>
    <xf numFmtId="0" fontId="47" fillId="35" borderId="18" xfId="0" applyFont="1" applyFill="1" applyBorder="1" applyAlignment="1">
      <alignment horizontal="center" vertical="center" wrapText="1"/>
    </xf>
    <xf numFmtId="0" fontId="33" fillId="0" borderId="10" xfId="36" applyFont="1" applyFill="1" applyBorder="1" applyAlignment="1" applyProtection="1">
      <alignment horizontal="center" vertical="center" wrapText="1"/>
      <protection locked="0"/>
    </xf>
    <xf numFmtId="0" fontId="33" fillId="0" borderId="10" xfId="36" applyFont="1" applyFill="1" applyBorder="1" applyAlignment="1" applyProtection="1">
      <alignment vertical="center" wrapText="1"/>
      <protection locked="0"/>
    </xf>
    <xf numFmtId="0" fontId="35" fillId="30" borderId="23" xfId="36" applyFont="1" applyFill="1" applyBorder="1" applyAlignment="1" applyProtection="1">
      <alignment horizontal="right" vertical="center" wrapText="1"/>
      <protection locked="0"/>
    </xf>
    <xf numFmtId="166" fontId="35" fillId="30" borderId="23" xfId="36" applyNumberFormat="1" applyFont="1" applyFill="1" applyBorder="1" applyAlignment="1" applyProtection="1">
      <alignment horizontal="center" vertical="center" wrapText="1"/>
      <protection locked="0"/>
    </xf>
    <xf numFmtId="0" fontId="94" fillId="38" borderId="13" xfId="0" applyFont="1" applyFill="1" applyBorder="1" applyAlignment="1">
      <alignment horizontal="center" vertical="center"/>
    </xf>
    <xf numFmtId="0" fontId="94" fillId="38" borderId="23" xfId="0" applyFont="1" applyFill="1" applyBorder="1" applyAlignment="1">
      <alignment horizontal="center" vertical="center"/>
    </xf>
    <xf numFmtId="0" fontId="94" fillId="38" borderId="13" xfId="0" applyFont="1" applyFill="1" applyBorder="1" applyAlignment="1">
      <alignment horizontal="center"/>
    </xf>
    <xf numFmtId="0" fontId="120" fillId="29" borderId="0" xfId="36" applyFont="1" applyFill="1" applyBorder="1" applyAlignment="1" applyProtection="1">
      <alignment horizontal="center" vertical="center" wrapText="1"/>
      <protection locked="0"/>
    </xf>
    <xf numFmtId="0" fontId="121" fillId="34" borderId="0" xfId="36" applyFont="1" applyFill="1" applyBorder="1" applyAlignment="1" applyProtection="1">
      <alignment horizontal="center" vertical="center" wrapText="1"/>
      <protection locked="0"/>
    </xf>
    <xf numFmtId="0" fontId="91" fillId="32" borderId="0" xfId="0" applyFont="1" applyFill="1" applyBorder="1" applyAlignment="1">
      <alignment horizontal="center" vertical="center"/>
    </xf>
    <xf numFmtId="0" fontId="61" fillId="29" borderId="11" xfId="36" applyFont="1" applyFill="1" applyBorder="1" applyAlignment="1" applyProtection="1">
      <alignment horizontal="right" vertical="center" wrapText="1"/>
      <protection locked="0"/>
    </xf>
    <xf numFmtId="0" fontId="121" fillId="34" borderId="44" xfId="36" applyFont="1" applyFill="1" applyBorder="1" applyAlignment="1" applyProtection="1">
      <alignment horizontal="center" vertical="center" wrapText="1"/>
      <protection locked="0"/>
    </xf>
    <xf numFmtId="0" fontId="61" fillId="25" borderId="10" xfId="36" applyFont="1" applyFill="1" applyBorder="1" applyAlignment="1" applyProtection="1">
      <alignment horizontal="right" vertical="center" wrapText="1"/>
      <protection locked="0"/>
    </xf>
    <xf numFmtId="0" fontId="122" fillId="25" borderId="10" xfId="31" applyFont="1" applyFill="1" applyBorder="1" applyAlignment="1" applyProtection="1">
      <alignment horizontal="left" vertical="center" wrapText="1"/>
      <protection locked="0"/>
    </xf>
    <xf numFmtId="0" fontId="60" fillId="25" borderId="10" xfId="36" applyNumberFormat="1" applyFont="1" applyFill="1" applyBorder="1" applyAlignment="1" applyProtection="1">
      <alignment horizontal="right" vertical="center" wrapText="1"/>
      <protection locked="0"/>
    </xf>
    <xf numFmtId="49" fontId="46" fillId="25" borderId="10" xfId="36" applyNumberFormat="1" applyFont="1" applyFill="1" applyBorder="1" applyAlignment="1" applyProtection="1">
      <alignment horizontal="left" vertical="center" wrapText="1"/>
      <protection locked="0"/>
    </xf>
    <xf numFmtId="0" fontId="46" fillId="25" borderId="10" xfId="36"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0" fontId="123" fillId="29" borderId="11" xfId="36" applyFont="1" applyFill="1" applyBorder="1" applyAlignment="1" applyProtection="1">
      <alignment horizontal="left" vertical="center" wrapText="1"/>
      <protection locked="0"/>
    </xf>
    <xf numFmtId="0" fontId="123" fillId="29" borderId="11" xfId="36" applyNumberFormat="1" applyFont="1" applyFill="1" applyBorder="1" applyAlignment="1" applyProtection="1">
      <alignment horizontal="left" vertical="center" wrapText="1"/>
      <protection locked="0"/>
    </xf>
    <xf numFmtId="166" fontId="61" fillId="24" borderId="43" xfId="36" applyNumberFormat="1" applyFont="1" applyFill="1" applyBorder="1" applyAlignment="1" applyProtection="1">
      <alignment horizontal="center" vertical="center" wrapText="1"/>
      <protection locked="0"/>
    </xf>
    <xf numFmtId="0" fontId="54" fillId="34" borderId="12" xfId="36" applyFont="1" applyFill="1" applyBorder="1" applyAlignment="1">
      <alignment horizontal="center" textRotation="90" wrapText="1"/>
    </xf>
    <xf numFmtId="0" fontId="54" fillId="34" borderId="26" xfId="36" applyFont="1" applyFill="1" applyBorder="1" applyAlignment="1">
      <alignment horizontal="center" textRotation="90" wrapText="1"/>
    </xf>
    <xf numFmtId="0" fontId="54" fillId="34" borderId="25" xfId="36" applyFont="1" applyFill="1" applyBorder="1" applyAlignment="1">
      <alignment horizontal="center" textRotation="90" wrapText="1"/>
    </xf>
    <xf numFmtId="0" fontId="53" fillId="34" borderId="12" xfId="36" applyFont="1" applyFill="1" applyBorder="1" applyAlignment="1" applyProtection="1">
      <alignment horizontal="center" vertical="center" wrapText="1"/>
      <protection locked="0"/>
    </xf>
    <xf numFmtId="0" fontId="53" fillId="34" borderId="12" xfId="36" applyFont="1" applyFill="1" applyBorder="1" applyAlignment="1">
      <alignment horizontal="center" vertical="center" wrapText="1"/>
    </xf>
    <xf numFmtId="168" fontId="53" fillId="34" borderId="12" xfId="36" applyNumberFormat="1" applyFont="1" applyFill="1" applyBorder="1" applyAlignment="1">
      <alignment horizontal="center" vertical="center" wrapText="1"/>
    </xf>
    <xf numFmtId="0" fontId="53" fillId="34" borderId="26" xfId="36" applyFont="1" applyFill="1" applyBorder="1" applyAlignment="1">
      <alignment horizontal="center" vertical="center" wrapText="1"/>
    </xf>
    <xf numFmtId="0" fontId="53" fillId="34" borderId="25" xfId="36" applyFont="1" applyFill="1" applyBorder="1" applyAlignment="1">
      <alignment horizontal="center" vertical="center" wrapText="1"/>
    </xf>
    <xf numFmtId="166" fontId="45" fillId="24" borderId="43" xfId="36" applyNumberFormat="1" applyFont="1" applyFill="1" applyBorder="1" applyAlignment="1" applyProtection="1">
      <alignment horizontal="center" vertical="center" wrapText="1"/>
      <protection locked="0"/>
    </xf>
    <xf numFmtId="170" fontId="53" fillId="34" borderId="12" xfId="36" applyNumberFormat="1" applyFont="1" applyFill="1" applyBorder="1" applyAlignment="1">
      <alignment horizontal="center" vertical="center" wrapText="1"/>
    </xf>
    <xf numFmtId="2" fontId="97" fillId="31" borderId="12" xfId="36" applyNumberFormat="1" applyFont="1" applyFill="1" applyBorder="1" applyAlignment="1" applyProtection="1">
      <alignment horizontal="center" vertical="center" wrapText="1"/>
      <protection locked="0"/>
    </xf>
    <xf numFmtId="0" fontId="97" fillId="31" borderId="12" xfId="36" applyFont="1" applyFill="1" applyBorder="1" applyAlignment="1" applyProtection="1">
      <alignment horizontal="center" vertical="center" wrapText="1"/>
      <protection locked="0"/>
    </xf>
    <xf numFmtId="14" fontId="97" fillId="31" borderId="12" xfId="36" applyNumberFormat="1" applyFont="1" applyFill="1" applyBorder="1" applyAlignment="1" applyProtection="1">
      <alignment horizontal="center" vertical="center" wrapText="1"/>
      <protection locked="0"/>
    </xf>
    <xf numFmtId="0" fontId="31" fillId="29" borderId="11" xfId="36" applyFont="1" applyFill="1" applyBorder="1" applyAlignment="1" applyProtection="1">
      <alignment horizontal="left" vertical="center" wrapText="1"/>
      <protection locked="0"/>
    </xf>
    <xf numFmtId="165" fontId="31" fillId="29" borderId="11" xfId="36" applyNumberFormat="1" applyFont="1" applyFill="1" applyBorder="1" applyAlignment="1" applyProtection="1">
      <alignment horizontal="left" vertical="center" wrapText="1"/>
      <protection locked="0"/>
    </xf>
    <xf numFmtId="0" fontId="29" fillId="0" borderId="0" xfId="36" applyFont="1" applyFill="1" applyAlignment="1" applyProtection="1">
      <alignment horizontal="center" wrapText="1"/>
      <protection locked="0"/>
    </xf>
    <xf numFmtId="0" fontId="29" fillId="0" borderId="0" xfId="36" applyFont="1" applyFill="1" applyAlignment="1" applyProtection="1">
      <alignment horizontal="center" vertical="center" wrapText="1"/>
      <protection locked="0"/>
    </xf>
    <xf numFmtId="0" fontId="62" fillId="31" borderId="12" xfId="36" applyFont="1" applyFill="1" applyBorder="1" applyAlignment="1" applyProtection="1">
      <alignment horizontal="center" vertical="center" wrapText="1"/>
      <protection locked="0"/>
    </xf>
    <xf numFmtId="0" fontId="26" fillId="29" borderId="11" xfId="36" applyFont="1" applyFill="1" applyBorder="1" applyAlignment="1" applyProtection="1">
      <alignment horizontal="right" vertical="center" wrapText="1"/>
      <protection locked="0"/>
    </xf>
    <xf numFmtId="0" fontId="29" fillId="29" borderId="11" xfId="36" applyFont="1" applyFill="1" applyBorder="1" applyAlignment="1" applyProtection="1">
      <alignment horizontal="right" vertical="center" wrapText="1"/>
      <protection locked="0"/>
    </xf>
    <xf numFmtId="167" fontId="86" fillId="29" borderId="10" xfId="36" applyNumberFormat="1" applyFont="1" applyFill="1" applyBorder="1" applyAlignment="1" applyProtection="1">
      <alignment horizontal="left" vertical="center" wrapText="1"/>
      <protection locked="0"/>
    </xf>
    <xf numFmtId="0" fontId="36" fillId="29" borderId="0" xfId="36" applyFont="1" applyFill="1" applyBorder="1" applyAlignment="1" applyProtection="1">
      <alignment horizontal="center" vertical="center" wrapText="1"/>
      <protection locked="0"/>
    </xf>
    <xf numFmtId="0" fontId="26" fillId="29" borderId="10" xfId="36" applyFont="1" applyFill="1" applyBorder="1" applyAlignment="1" applyProtection="1">
      <alignment horizontal="right" vertical="center" wrapText="1"/>
      <protection locked="0"/>
    </xf>
    <xf numFmtId="0" fontId="127" fillId="29" borderId="10" xfId="31" applyFont="1" applyFill="1" applyBorder="1" applyAlignment="1" applyProtection="1">
      <alignment horizontal="left" vertical="center" wrapText="1"/>
      <protection locked="0"/>
    </xf>
    <xf numFmtId="0" fontId="35" fillId="31" borderId="0" xfId="36" applyFont="1" applyFill="1" applyBorder="1" applyAlignment="1" applyProtection="1">
      <alignment horizontal="center" vertical="center" wrapText="1"/>
      <protection locked="0"/>
    </xf>
    <xf numFmtId="0" fontId="86" fillId="29" borderId="10" xfId="36" applyFont="1" applyFill="1" applyBorder="1" applyAlignment="1" applyProtection="1">
      <alignment horizontal="left" vertical="center" wrapText="1"/>
      <protection locked="0"/>
    </xf>
    <xf numFmtId="0" fontId="125" fillId="34" borderId="26" xfId="36" applyFont="1" applyFill="1" applyBorder="1" applyAlignment="1">
      <alignment horizontal="center" vertical="center" wrapText="1"/>
    </xf>
    <xf numFmtId="0" fontId="125" fillId="34" borderId="25" xfId="36" applyFont="1" applyFill="1" applyBorder="1" applyAlignment="1">
      <alignment horizontal="center" vertical="center" wrapText="1"/>
    </xf>
    <xf numFmtId="0" fontId="125" fillId="34" borderId="12" xfId="36" applyFont="1" applyFill="1" applyBorder="1" applyAlignment="1">
      <alignment horizontal="center" textRotation="90"/>
    </xf>
    <xf numFmtId="169" fontId="126" fillId="34" borderId="12" xfId="36" applyNumberFormat="1" applyFont="1" applyFill="1" applyBorder="1" applyAlignment="1">
      <alignment horizontal="center" vertical="center"/>
    </xf>
    <xf numFmtId="0" fontId="73" fillId="34" borderId="12" xfId="36" applyFont="1" applyFill="1" applyBorder="1" applyAlignment="1">
      <alignment horizontal="center" vertical="center"/>
    </xf>
    <xf numFmtId="2" fontId="125" fillId="34" borderId="12" xfId="36" applyNumberFormat="1" applyFont="1" applyFill="1" applyBorder="1" applyAlignment="1">
      <alignment horizontal="center" vertical="center" textRotation="90" wrapText="1"/>
    </xf>
    <xf numFmtId="49" fontId="125" fillId="34" borderId="12" xfId="36" applyNumberFormat="1" applyFont="1" applyFill="1" applyBorder="1" applyAlignment="1">
      <alignment horizontal="center" vertical="center" textRotation="90" wrapText="1"/>
    </xf>
    <xf numFmtId="166" fontId="94" fillId="24" borderId="43" xfId="36" applyNumberFormat="1" applyFont="1" applyFill="1" applyBorder="1" applyAlignment="1" applyProtection="1">
      <alignment horizontal="center" vertical="center" wrapText="1"/>
      <protection locked="0"/>
    </xf>
    <xf numFmtId="0" fontId="125" fillId="34" borderId="12" xfId="36" applyFont="1" applyFill="1" applyBorder="1" applyAlignment="1">
      <alignment horizontal="center" vertical="center" textRotation="90" wrapText="1"/>
    </xf>
    <xf numFmtId="0" fontId="91" fillId="29" borderId="11" xfId="36" applyFont="1" applyFill="1" applyBorder="1" applyAlignment="1" applyProtection="1">
      <alignment horizontal="right" vertical="center" wrapText="1"/>
      <protection locked="0"/>
    </xf>
    <xf numFmtId="0" fontId="103" fillId="29" borderId="0" xfId="36" applyFont="1" applyFill="1" applyBorder="1" applyAlignment="1" applyProtection="1">
      <alignment horizontal="center" vertical="center" wrapText="1"/>
      <protection locked="0"/>
    </xf>
    <xf numFmtId="0" fontId="139" fillId="31" borderId="44" xfId="36"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right" vertical="center" wrapText="1"/>
      <protection locked="0"/>
    </xf>
    <xf numFmtId="0" fontId="143" fillId="29" borderId="10" xfId="31" applyFont="1" applyFill="1" applyBorder="1" applyAlignment="1" applyProtection="1">
      <alignment horizontal="left" vertical="center" wrapText="1"/>
      <protection locked="0"/>
    </xf>
    <xf numFmtId="49" fontId="91" fillId="29" borderId="10" xfId="36" applyNumberFormat="1" applyFont="1" applyFill="1" applyBorder="1" applyAlignment="1" applyProtection="1">
      <alignment horizontal="center" vertical="center" wrapText="1"/>
      <protection locked="0"/>
    </xf>
    <xf numFmtId="0" fontId="91" fillId="29" borderId="10" xfId="36" applyFont="1" applyFill="1" applyBorder="1" applyAlignment="1" applyProtection="1">
      <alignment horizontal="center" vertical="center" wrapText="1"/>
      <protection locked="0"/>
    </xf>
    <xf numFmtId="169" fontId="141" fillId="29" borderId="10" xfId="36" applyNumberFormat="1" applyFont="1" applyFill="1" applyBorder="1" applyAlignment="1" applyProtection="1">
      <alignment horizontal="left" vertical="center" wrapText="1"/>
      <protection locked="0"/>
    </xf>
    <xf numFmtId="0" fontId="141" fillId="29" borderId="10" xfId="36" applyFont="1" applyFill="1" applyBorder="1" applyAlignment="1" applyProtection="1">
      <alignment horizontal="left" vertical="center" wrapText="1"/>
      <protection locked="0"/>
    </xf>
    <xf numFmtId="0" fontId="144" fillId="29" borderId="11" xfId="36" applyFont="1" applyFill="1" applyBorder="1" applyAlignment="1" applyProtection="1">
      <alignment horizontal="left" vertical="center" wrapText="1"/>
      <protection locked="0"/>
    </xf>
    <xf numFmtId="165" fontId="141" fillId="29" borderId="11" xfId="36" applyNumberFormat="1" applyFont="1" applyFill="1" applyBorder="1" applyAlignment="1" applyProtection="1">
      <alignment horizontal="left" vertical="center" wrapText="1"/>
      <protection locked="0"/>
    </xf>
    <xf numFmtId="0" fontId="145" fillId="25" borderId="10" xfId="36" applyNumberFormat="1" applyFont="1" applyFill="1" applyBorder="1" applyAlignment="1" applyProtection="1">
      <alignment horizontal="center" vertical="center" wrapText="1"/>
      <protection locked="0"/>
    </xf>
    <xf numFmtId="49" fontId="111" fillId="25" borderId="10" xfId="36" applyNumberFormat="1" applyFont="1" applyFill="1" applyBorder="1" applyAlignment="1" applyProtection="1">
      <alignment horizontal="left" vertical="center" wrapText="1"/>
      <protection locked="0"/>
    </xf>
    <xf numFmtId="0" fontId="111" fillId="25" borderId="10" xfId="36" applyFont="1" applyFill="1" applyBorder="1" applyAlignment="1" applyProtection="1">
      <alignment horizontal="left" vertical="center" wrapText="1"/>
      <protection locked="0"/>
    </xf>
    <xf numFmtId="0" fontId="59" fillId="39" borderId="26" xfId="0" applyFont="1" applyFill="1" applyBorder="1" applyAlignment="1">
      <alignment horizontal="center" vertical="center"/>
    </xf>
    <xf numFmtId="0" fontId="59" fillId="39" borderId="25" xfId="0" applyFont="1" applyFill="1" applyBorder="1" applyAlignment="1">
      <alignment horizontal="center" vertical="center"/>
    </xf>
    <xf numFmtId="0" fontId="91" fillId="35" borderId="27" xfId="0" applyFont="1" applyFill="1" applyBorder="1" applyAlignment="1">
      <alignment horizontal="center" vertical="center" wrapText="1"/>
    </xf>
    <xf numFmtId="0" fontId="91" fillId="35" borderId="28" xfId="0" applyFont="1" applyFill="1" applyBorder="1" applyAlignment="1">
      <alignment horizontal="center" vertical="center" wrapText="1"/>
    </xf>
    <xf numFmtId="0" fontId="137" fillId="29" borderId="0" xfId="36" applyFont="1" applyFill="1" applyBorder="1" applyAlignment="1" applyProtection="1">
      <alignment horizontal="center" vertical="center" wrapText="1"/>
      <protection locked="0"/>
    </xf>
    <xf numFmtId="0" fontId="139" fillId="34" borderId="0" xfId="36" applyFont="1" applyFill="1" applyBorder="1" applyAlignment="1" applyProtection="1">
      <alignment horizontal="center" vertical="center" wrapText="1"/>
      <protection locked="0"/>
    </xf>
    <xf numFmtId="0" fontId="71" fillId="32" borderId="0" xfId="31" applyFont="1" applyFill="1" applyBorder="1" applyAlignment="1" applyProtection="1">
      <alignment horizontal="center" vertical="center"/>
    </xf>
    <xf numFmtId="0" fontId="138" fillId="32" borderId="0" xfId="31" applyFont="1" applyFill="1" applyBorder="1" applyAlignment="1" applyProtection="1">
      <alignment horizontal="center" vertical="center"/>
    </xf>
    <xf numFmtId="22" fontId="142" fillId="32" borderId="13" xfId="31" applyNumberFormat="1" applyFont="1" applyFill="1" applyBorder="1" applyAlignment="1" applyProtection="1">
      <alignment horizontal="center" vertical="center"/>
    </xf>
    <xf numFmtId="0" fontId="107" fillId="32" borderId="13" xfId="31" applyFont="1" applyFill="1" applyBorder="1" applyAlignment="1" applyProtection="1">
      <alignment horizontal="left" vertical="center"/>
    </xf>
    <xf numFmtId="0" fontId="103" fillId="39" borderId="12" xfId="0" applyFont="1" applyFill="1" applyBorder="1" applyAlignment="1">
      <alignment horizontal="center" vertical="center" wrapText="1"/>
    </xf>
    <xf numFmtId="0" fontId="59" fillId="39" borderId="12" xfId="0" applyFont="1" applyFill="1" applyBorder="1" applyAlignment="1">
      <alignment horizontal="center" vertical="center"/>
    </xf>
    <xf numFmtId="0" fontId="91" fillId="35" borderId="14" xfId="0" applyFont="1" applyFill="1" applyBorder="1" applyAlignment="1">
      <alignment horizontal="center" vertical="center" wrapText="1"/>
    </xf>
    <xf numFmtId="0" fontId="91" fillId="35" borderId="16" xfId="0" applyFont="1" applyFill="1" applyBorder="1" applyAlignment="1">
      <alignment horizontal="center" vertical="center" wrapText="1"/>
    </xf>
    <xf numFmtId="0" fontId="59" fillId="38" borderId="13" xfId="0" applyFont="1" applyFill="1" applyBorder="1" applyAlignment="1">
      <alignment horizontal="center" vertical="center"/>
    </xf>
    <xf numFmtId="0" fontId="94" fillId="38" borderId="23" xfId="36" applyFont="1" applyFill="1" applyBorder="1" applyAlignment="1">
      <alignment horizontal="center" vertical="center"/>
    </xf>
    <xf numFmtId="0" fontId="94" fillId="29" borderId="0" xfId="36" applyFont="1" applyFill="1" applyBorder="1" applyAlignment="1" applyProtection="1">
      <alignment horizontal="center" vertical="center" wrapText="1"/>
      <protection locked="0"/>
    </xf>
    <xf numFmtId="0" fontId="124" fillId="31" borderId="44" xfId="36" applyFont="1" applyFill="1" applyBorder="1" applyAlignment="1" applyProtection="1">
      <alignment horizontal="center" vertical="center" wrapText="1"/>
      <protection locked="0"/>
    </xf>
    <xf numFmtId="49" fontId="144" fillId="29" borderId="10" xfId="36" applyNumberFormat="1" applyFont="1" applyFill="1" applyBorder="1" applyAlignment="1" applyProtection="1">
      <alignment horizontal="center" vertical="center" wrapText="1"/>
      <protection locked="0"/>
    </xf>
    <xf numFmtId="0" fontId="144" fillId="29" borderId="10" xfId="36" applyFont="1" applyFill="1" applyBorder="1" applyAlignment="1" applyProtection="1">
      <alignment horizontal="center" vertical="center" wrapText="1"/>
      <protection locked="0"/>
    </xf>
    <xf numFmtId="0" fontId="119" fillId="25" borderId="10" xfId="36" applyNumberFormat="1" applyFont="1" applyFill="1" applyBorder="1" applyAlignment="1" applyProtection="1">
      <alignment horizontal="center" vertical="center" wrapText="1"/>
      <protection locked="0"/>
    </xf>
    <xf numFmtId="0" fontId="128" fillId="29" borderId="10" xfId="36" applyFont="1" applyFill="1" applyBorder="1" applyAlignment="1" applyProtection="1">
      <alignment horizontal="left" vertical="center" wrapText="1"/>
      <protection locked="0"/>
    </xf>
    <xf numFmtId="0" fontId="35" fillId="31" borderId="44" xfId="36" applyFont="1" applyFill="1" applyBorder="1" applyAlignment="1" applyProtection="1">
      <alignment horizontal="center" vertical="center" wrapText="1"/>
      <protection locked="0"/>
    </xf>
    <xf numFmtId="0" fontId="46" fillId="25" borderId="10" xfId="36" applyNumberFormat="1" applyFont="1" applyFill="1" applyBorder="1" applyAlignment="1" applyProtection="1">
      <alignment horizontal="left" vertical="center" wrapText="1"/>
      <protection locked="0"/>
    </xf>
    <xf numFmtId="0" fontId="129"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rmal 3" xfId="47"/>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0">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204871"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4875"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514350</xdr:colOff>
      <xdr:row>5</xdr:row>
      <xdr:rowOff>142875</xdr:rowOff>
    </xdr:from>
    <xdr:to>
      <xdr:col>6</xdr:col>
      <xdr:colOff>323850</xdr:colOff>
      <xdr:row>11</xdr:row>
      <xdr:rowOff>85725</xdr:rowOff>
    </xdr:to>
    <xdr:pic>
      <xdr:nvPicPr>
        <xdr:cNvPr id="20487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24175" y="22860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11</xdr:row>
      <xdr:rowOff>600075</xdr:rowOff>
    </xdr:from>
    <xdr:to>
      <xdr:col>7</xdr:col>
      <xdr:colOff>333375</xdr:colOff>
      <xdr:row>12</xdr:row>
      <xdr:rowOff>495300</xdr:rowOff>
    </xdr:to>
    <xdr:pic>
      <xdr:nvPicPr>
        <xdr:cNvPr id="204873"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05025" y="37147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857250</xdr:colOff>
      <xdr:row>2</xdr:row>
      <xdr:rowOff>57150</xdr:rowOff>
    </xdr:to>
    <xdr:pic>
      <xdr:nvPicPr>
        <xdr:cNvPr id="1917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0969" y="133350"/>
          <a:ext cx="964406" cy="912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3</xdr:col>
      <xdr:colOff>1593056</xdr:colOff>
      <xdr:row>1</xdr:row>
      <xdr:rowOff>57150</xdr:rowOff>
    </xdr:to>
    <xdr:pic>
      <xdr:nvPicPr>
        <xdr:cNvPr id="1917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123825</xdr:colOff>
      <xdr:row>2</xdr:row>
      <xdr:rowOff>57150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96700" y="1333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200025</xdr:colOff>
      <xdr:row>1</xdr:row>
      <xdr:rowOff>57150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1238250</xdr:colOff>
      <xdr:row>0</xdr:row>
      <xdr:rowOff>133350</xdr:rowOff>
    </xdr:from>
    <xdr:to>
      <xdr:col>14</xdr:col>
      <xdr:colOff>857250</xdr:colOff>
      <xdr:row>2</xdr:row>
      <xdr:rowOff>57150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33350"/>
          <a:ext cx="962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3</xdr:col>
      <xdr:colOff>1593056</xdr:colOff>
      <xdr:row>1</xdr:row>
      <xdr:rowOff>57150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7150"/>
          <a:ext cx="179308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13</xdr:col>
      <xdr:colOff>2257425</xdr:colOff>
      <xdr:row>2</xdr:row>
      <xdr:rowOff>38100</xdr:rowOff>
    </xdr:to>
    <xdr:pic>
      <xdr:nvPicPr>
        <xdr:cNvPr id="20384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92025"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20384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476250</xdr:colOff>
      <xdr:row>0</xdr:row>
      <xdr:rowOff>76200</xdr:rowOff>
    </xdr:from>
    <xdr:to>
      <xdr:col>12</xdr:col>
      <xdr:colOff>676275</xdr:colOff>
      <xdr:row>2</xdr:row>
      <xdr:rowOff>28575</xdr:rowOff>
    </xdr:to>
    <xdr:pic>
      <xdr:nvPicPr>
        <xdr:cNvPr id="17555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15525" y="76200"/>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666750</xdr:colOff>
      <xdr:row>0</xdr:row>
      <xdr:rowOff>38100</xdr:rowOff>
    </xdr:from>
    <xdr:to>
      <xdr:col>5</xdr:col>
      <xdr:colOff>409575</xdr:colOff>
      <xdr:row>1</xdr:row>
      <xdr:rowOff>85725</xdr:rowOff>
    </xdr:to>
    <xdr:pic>
      <xdr:nvPicPr>
        <xdr:cNvPr id="17555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810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685800</xdr:colOff>
      <xdr:row>0</xdr:row>
      <xdr:rowOff>114300</xdr:rowOff>
    </xdr:from>
    <xdr:to>
      <xdr:col>12</xdr:col>
      <xdr:colOff>161925</xdr:colOff>
      <xdr:row>2</xdr:row>
      <xdr:rowOff>76200</xdr:rowOff>
    </xdr:to>
    <xdr:pic>
      <xdr:nvPicPr>
        <xdr:cNvPr id="19975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01175" y="11430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0</xdr:row>
      <xdr:rowOff>19050</xdr:rowOff>
    </xdr:from>
    <xdr:to>
      <xdr:col>5</xdr:col>
      <xdr:colOff>211931</xdr:colOff>
      <xdr:row>1</xdr:row>
      <xdr:rowOff>76200</xdr:rowOff>
    </xdr:to>
    <xdr:pic>
      <xdr:nvPicPr>
        <xdr:cNvPr id="19975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4975" y="19050"/>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56</xdr:col>
      <xdr:colOff>114300</xdr:colOff>
      <xdr:row>0</xdr:row>
      <xdr:rowOff>95250</xdr:rowOff>
    </xdr:from>
    <xdr:to>
      <xdr:col>60</xdr:col>
      <xdr:colOff>180975</xdr:colOff>
      <xdr:row>1</xdr:row>
      <xdr:rowOff>361950</xdr:rowOff>
    </xdr:to>
    <xdr:pic>
      <xdr:nvPicPr>
        <xdr:cNvPr id="1653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927175" y="95250"/>
          <a:ext cx="13239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285750</xdr:colOff>
      <xdr:row>0</xdr:row>
      <xdr:rowOff>158064</xdr:rowOff>
    </xdr:from>
    <xdr:to>
      <xdr:col>49</xdr:col>
      <xdr:colOff>124855</xdr:colOff>
      <xdr:row>1</xdr:row>
      <xdr:rowOff>177114</xdr:rowOff>
    </xdr:to>
    <xdr:pic>
      <xdr:nvPicPr>
        <xdr:cNvPr id="1653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84331" y="158064"/>
          <a:ext cx="2619375" cy="89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685800</xdr:colOff>
      <xdr:row>0</xdr:row>
      <xdr:rowOff>142875</xdr:rowOff>
    </xdr:from>
    <xdr:to>
      <xdr:col>12</xdr:col>
      <xdr:colOff>171450</xdr:colOff>
      <xdr:row>2</xdr:row>
      <xdr:rowOff>104775</xdr:rowOff>
    </xdr:to>
    <xdr:pic>
      <xdr:nvPicPr>
        <xdr:cNvPr id="16640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3575" y="1428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866775</xdr:colOff>
      <xdr:row>0</xdr:row>
      <xdr:rowOff>76200</xdr:rowOff>
    </xdr:from>
    <xdr:to>
      <xdr:col>4</xdr:col>
      <xdr:colOff>1759744</xdr:colOff>
      <xdr:row>1</xdr:row>
      <xdr:rowOff>123825</xdr:rowOff>
    </xdr:to>
    <xdr:pic>
      <xdr:nvPicPr>
        <xdr:cNvPr id="16641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 y="7620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762000</xdr:colOff>
      <xdr:row>0</xdr:row>
      <xdr:rowOff>57150</xdr:rowOff>
    </xdr:from>
    <xdr:to>
      <xdr:col>13</xdr:col>
      <xdr:colOff>1676400</xdr:colOff>
      <xdr:row>2</xdr:row>
      <xdr:rowOff>38100</xdr:rowOff>
    </xdr:to>
    <xdr:pic>
      <xdr:nvPicPr>
        <xdr:cNvPr id="20179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87175" y="5715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4</xdr:col>
      <xdr:colOff>409575</xdr:colOff>
      <xdr:row>1</xdr:row>
      <xdr:rowOff>57150</xdr:rowOff>
    </xdr:to>
    <xdr:pic>
      <xdr:nvPicPr>
        <xdr:cNvPr id="20179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42</xdr:col>
      <xdr:colOff>70556</xdr:colOff>
      <xdr:row>0</xdr:row>
      <xdr:rowOff>180975</xdr:rowOff>
    </xdr:from>
    <xdr:to>
      <xdr:col>44</xdr:col>
      <xdr:colOff>416720</xdr:colOff>
      <xdr:row>4</xdr:row>
      <xdr:rowOff>506016</xdr:rowOff>
    </xdr:to>
    <xdr:pic>
      <xdr:nvPicPr>
        <xdr:cNvPr id="1897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545000" y="180975"/>
          <a:ext cx="2356998" cy="2265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876300</xdr:colOff>
      <xdr:row>0</xdr:row>
      <xdr:rowOff>197644</xdr:rowOff>
    </xdr:from>
    <xdr:to>
      <xdr:col>1</xdr:col>
      <xdr:colOff>5221331</xdr:colOff>
      <xdr:row>3</xdr:row>
      <xdr:rowOff>357188</xdr:rowOff>
    </xdr:to>
    <xdr:pic>
      <xdr:nvPicPr>
        <xdr:cNvPr id="1897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1613" y="197644"/>
          <a:ext cx="4350984" cy="1558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733425</xdr:colOff>
      <xdr:row>0</xdr:row>
      <xdr:rowOff>171450</xdr:rowOff>
    </xdr:from>
    <xdr:to>
      <xdr:col>14</xdr:col>
      <xdr:colOff>1647825</xdr:colOff>
      <xdr:row>2</xdr:row>
      <xdr:rowOff>257175</xdr:rowOff>
    </xdr:to>
    <xdr:pic>
      <xdr:nvPicPr>
        <xdr:cNvPr id="1876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2700" y="17145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257175</xdr:colOff>
      <xdr:row>0</xdr:row>
      <xdr:rowOff>238125</xdr:rowOff>
    </xdr:from>
    <xdr:to>
      <xdr:col>4</xdr:col>
      <xdr:colOff>942975</xdr:colOff>
      <xdr:row>2</xdr:row>
      <xdr:rowOff>85725</xdr:rowOff>
    </xdr:to>
    <xdr:pic>
      <xdr:nvPicPr>
        <xdr:cNvPr id="1876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238125"/>
          <a:ext cx="17907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1219200</xdr:colOff>
      <xdr:row>0</xdr:row>
      <xdr:rowOff>219075</xdr:rowOff>
    </xdr:from>
    <xdr:to>
      <xdr:col>14</xdr:col>
      <xdr:colOff>76200</xdr:colOff>
      <xdr:row>3</xdr:row>
      <xdr:rowOff>9525</xdr:rowOff>
    </xdr:to>
    <xdr:pic>
      <xdr:nvPicPr>
        <xdr:cNvPr id="18868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97025" y="219075"/>
          <a:ext cx="9239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0</xdr:row>
      <xdr:rowOff>257175</xdr:rowOff>
    </xdr:from>
    <xdr:to>
      <xdr:col>4</xdr:col>
      <xdr:colOff>942975</xdr:colOff>
      <xdr:row>2</xdr:row>
      <xdr:rowOff>104775</xdr:rowOff>
    </xdr:to>
    <xdr:pic>
      <xdr:nvPicPr>
        <xdr:cNvPr id="18868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257175"/>
          <a:ext cx="1800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19784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63350"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19785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326571</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79654" y="104775"/>
          <a:ext cx="730703" cy="907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15775"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3</xdr:col>
      <xdr:colOff>1511754</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1762125</xdr:colOff>
      <xdr:row>0</xdr:row>
      <xdr:rowOff>95250</xdr:rowOff>
    </xdr:from>
    <xdr:to>
      <xdr:col>14</xdr:col>
      <xdr:colOff>530678</xdr:colOff>
      <xdr:row>2</xdr:row>
      <xdr:rowOff>57150</xdr:rowOff>
    </xdr:to>
    <xdr:pic>
      <xdr:nvPicPr>
        <xdr:cNvPr id="1623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26911" y="95250"/>
          <a:ext cx="768803"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0</xdr:row>
      <xdr:rowOff>38100</xdr:rowOff>
    </xdr:from>
    <xdr:to>
      <xdr:col>3</xdr:col>
      <xdr:colOff>2007053</xdr:colOff>
      <xdr:row>1</xdr:row>
      <xdr:rowOff>76200</xdr:rowOff>
    </xdr:to>
    <xdr:pic>
      <xdr:nvPicPr>
        <xdr:cNvPr id="1623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650"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60</xdr:col>
      <xdr:colOff>0</xdr:colOff>
      <xdr:row>0</xdr:row>
      <xdr:rowOff>123825</xdr:rowOff>
    </xdr:from>
    <xdr:to>
      <xdr:col>64</xdr:col>
      <xdr:colOff>9525</xdr:colOff>
      <xdr:row>2</xdr:row>
      <xdr:rowOff>57150</xdr:rowOff>
    </xdr:to>
    <xdr:pic>
      <xdr:nvPicPr>
        <xdr:cNvPr id="19580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641300" y="123825"/>
          <a:ext cx="1266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2381250</xdr:colOff>
      <xdr:row>0</xdr:row>
      <xdr:rowOff>219075</xdr:rowOff>
    </xdr:from>
    <xdr:to>
      <xdr:col>5</xdr:col>
      <xdr:colOff>2495551</xdr:colOff>
      <xdr:row>1</xdr:row>
      <xdr:rowOff>9525</xdr:rowOff>
    </xdr:to>
    <xdr:pic>
      <xdr:nvPicPr>
        <xdr:cNvPr id="19580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219075"/>
          <a:ext cx="2562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628650</xdr:colOff>
      <xdr:row>0</xdr:row>
      <xdr:rowOff>85725</xdr:rowOff>
    </xdr:from>
    <xdr:to>
      <xdr:col>13</xdr:col>
      <xdr:colOff>114300</xdr:colOff>
      <xdr:row>2</xdr:row>
      <xdr:rowOff>47625</xdr:rowOff>
    </xdr:to>
    <xdr:pic>
      <xdr:nvPicPr>
        <xdr:cNvPr id="19682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48900" y="85725"/>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762000</xdr:colOff>
      <xdr:row>0</xdr:row>
      <xdr:rowOff>57150</xdr:rowOff>
    </xdr:from>
    <xdr:to>
      <xdr:col>5</xdr:col>
      <xdr:colOff>136071</xdr:colOff>
      <xdr:row>1</xdr:row>
      <xdr:rowOff>104775</xdr:rowOff>
    </xdr:to>
    <xdr:pic>
      <xdr:nvPicPr>
        <xdr:cNvPr id="19682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8775" y="57150"/>
          <a:ext cx="1790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1152525</xdr:colOff>
      <xdr:row>0</xdr:row>
      <xdr:rowOff>95250</xdr:rowOff>
    </xdr:from>
    <xdr:to>
      <xdr:col>14</xdr:col>
      <xdr:colOff>38100</xdr:colOff>
      <xdr:row>2</xdr:row>
      <xdr:rowOff>19050</xdr:rowOff>
    </xdr:to>
    <xdr:pic>
      <xdr:nvPicPr>
        <xdr:cNvPr id="1988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44275" y="952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0</xdr:row>
      <xdr:rowOff>114300</xdr:rowOff>
    </xdr:from>
    <xdr:to>
      <xdr:col>3</xdr:col>
      <xdr:colOff>1333500</xdr:colOff>
      <xdr:row>1</xdr:row>
      <xdr:rowOff>114300</xdr:rowOff>
    </xdr:to>
    <xdr:pic>
      <xdr:nvPicPr>
        <xdr:cNvPr id="1988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1143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57150</xdr:colOff>
      <xdr:row>0</xdr:row>
      <xdr:rowOff>57150</xdr:rowOff>
    </xdr:from>
    <xdr:to>
      <xdr:col>12</xdr:col>
      <xdr:colOff>180975</xdr:colOff>
      <xdr:row>2</xdr:row>
      <xdr:rowOff>28575</xdr:rowOff>
    </xdr:to>
    <xdr:pic>
      <xdr:nvPicPr>
        <xdr:cNvPr id="19378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82200" y="5715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66675</xdr:rowOff>
    </xdr:from>
    <xdr:to>
      <xdr:col>4</xdr:col>
      <xdr:colOff>1457325</xdr:colOff>
      <xdr:row>1</xdr:row>
      <xdr:rowOff>123825</xdr:rowOff>
    </xdr:to>
    <xdr:pic>
      <xdr:nvPicPr>
        <xdr:cNvPr id="19378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6667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14</xdr:col>
      <xdr:colOff>171450</xdr:colOff>
      <xdr:row>2</xdr:row>
      <xdr:rowOff>76200</xdr:rowOff>
    </xdr:to>
    <xdr:pic>
      <xdr:nvPicPr>
        <xdr:cNvPr id="19480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53800" y="104775"/>
          <a:ext cx="11049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47625</xdr:rowOff>
    </xdr:from>
    <xdr:to>
      <xdr:col>5</xdr:col>
      <xdr:colOff>266700</xdr:colOff>
      <xdr:row>1</xdr:row>
      <xdr:rowOff>104775</xdr:rowOff>
    </xdr:to>
    <xdr:pic>
      <xdr:nvPicPr>
        <xdr:cNvPr id="19480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47625"/>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1447800</xdr:colOff>
      <xdr:row>0</xdr:row>
      <xdr:rowOff>85725</xdr:rowOff>
    </xdr:from>
    <xdr:to>
      <xdr:col>13</xdr:col>
      <xdr:colOff>2362200</xdr:colOff>
      <xdr:row>2</xdr:row>
      <xdr:rowOff>38100</xdr:rowOff>
    </xdr:to>
    <xdr:pic>
      <xdr:nvPicPr>
        <xdr:cNvPr id="20282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53950" y="8572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66675</xdr:rowOff>
    </xdr:from>
    <xdr:to>
      <xdr:col>4</xdr:col>
      <xdr:colOff>314325</xdr:colOff>
      <xdr:row>1</xdr:row>
      <xdr:rowOff>104775</xdr:rowOff>
    </xdr:to>
    <xdr:pic>
      <xdr:nvPicPr>
        <xdr:cNvPr id="20282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6667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1343025</xdr:colOff>
      <xdr:row>0</xdr:row>
      <xdr:rowOff>85725</xdr:rowOff>
    </xdr:from>
    <xdr:to>
      <xdr:col>14</xdr:col>
      <xdr:colOff>272143</xdr:colOff>
      <xdr:row>2</xdr:row>
      <xdr:rowOff>38100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32204" y="85725"/>
          <a:ext cx="63001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0</xdr:row>
      <xdr:rowOff>9525</xdr:rowOff>
    </xdr:from>
    <xdr:to>
      <xdr:col>4</xdr:col>
      <xdr:colOff>561975</xdr:colOff>
      <xdr:row>1</xdr:row>
      <xdr:rowOff>47625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0275"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714375</xdr:colOff>
      <xdr:row>0</xdr:row>
      <xdr:rowOff>85725</xdr:rowOff>
    </xdr:from>
    <xdr:to>
      <xdr:col>14</xdr:col>
      <xdr:colOff>85725</xdr:colOff>
      <xdr:row>2</xdr:row>
      <xdr:rowOff>57150</xdr:rowOff>
    </xdr:to>
    <xdr:pic>
      <xdr:nvPicPr>
        <xdr:cNvPr id="16436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39450" y="85725"/>
          <a:ext cx="10953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762000</xdr:colOff>
      <xdr:row>0</xdr:row>
      <xdr:rowOff>57150</xdr:rowOff>
    </xdr:from>
    <xdr:to>
      <xdr:col>4</xdr:col>
      <xdr:colOff>285750</xdr:colOff>
      <xdr:row>1</xdr:row>
      <xdr:rowOff>114300</xdr:rowOff>
    </xdr:to>
    <xdr:pic>
      <xdr:nvPicPr>
        <xdr:cNvPr id="16436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5715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942975</xdr:colOff>
      <xdr:row>0</xdr:row>
      <xdr:rowOff>104775</xdr:rowOff>
    </xdr:from>
    <xdr:to>
      <xdr:col>14</xdr:col>
      <xdr:colOff>66675</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15775" y="104775"/>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0</xdr:row>
      <xdr:rowOff>95250</xdr:rowOff>
    </xdr:from>
    <xdr:to>
      <xdr:col>4</xdr:col>
      <xdr:colOff>123825</xdr:colOff>
      <xdr:row>1</xdr:row>
      <xdr:rowOff>85725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95250"/>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714375</xdr:colOff>
      <xdr:row>2</xdr:row>
      <xdr:rowOff>9525</xdr:rowOff>
    </xdr:to>
    <xdr:pic>
      <xdr:nvPicPr>
        <xdr:cNvPr id="16334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49188" y="95250"/>
          <a:ext cx="797718" cy="902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16334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171450</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68100" y="9525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1047750</xdr:colOff>
      <xdr:row>0</xdr:row>
      <xdr:rowOff>95250</xdr:rowOff>
    </xdr:from>
    <xdr:to>
      <xdr:col>14</xdr:col>
      <xdr:colOff>714375</xdr:colOff>
      <xdr:row>2</xdr:row>
      <xdr:rowOff>9525</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44425" y="95250"/>
          <a:ext cx="8001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0</xdr:row>
      <xdr:rowOff>19050</xdr:rowOff>
    </xdr:from>
    <xdr:to>
      <xdr:col>3</xdr:col>
      <xdr:colOff>1104900</xdr:colOff>
      <xdr:row>1</xdr:row>
      <xdr:rowOff>28575</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19050"/>
          <a:ext cx="1819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962025</xdr:colOff>
      <xdr:row>0</xdr:row>
      <xdr:rowOff>133350</xdr:rowOff>
    </xdr:from>
    <xdr:to>
      <xdr:col>14</xdr:col>
      <xdr:colOff>721179</xdr:colOff>
      <xdr:row>2</xdr:row>
      <xdr:rowOff>57150</xdr:rowOff>
    </xdr:to>
    <xdr:pic>
      <xdr:nvPicPr>
        <xdr:cNvPr id="1927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9061" y="133350"/>
          <a:ext cx="861332" cy="917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0</xdr:row>
      <xdr:rowOff>38100</xdr:rowOff>
    </xdr:from>
    <xdr:to>
      <xdr:col>3</xdr:col>
      <xdr:colOff>1114425</xdr:colOff>
      <xdr:row>1</xdr:row>
      <xdr:rowOff>38100</xdr:rowOff>
    </xdr:to>
    <xdr:pic>
      <xdr:nvPicPr>
        <xdr:cNvPr id="1927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38100"/>
          <a:ext cx="1800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1685925</xdr:colOff>
      <xdr:row>0</xdr:row>
      <xdr:rowOff>76200</xdr:rowOff>
    </xdr:from>
    <xdr:to>
      <xdr:col>14</xdr:col>
      <xdr:colOff>969818</xdr:colOff>
      <xdr:row>2</xdr:row>
      <xdr:rowOff>28575</xdr:rowOff>
    </xdr:to>
    <xdr:pic>
      <xdr:nvPicPr>
        <xdr:cNvPr id="19071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81834" y="76200"/>
          <a:ext cx="1067666"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0</xdr:row>
      <xdr:rowOff>9525</xdr:rowOff>
    </xdr:from>
    <xdr:to>
      <xdr:col>3</xdr:col>
      <xdr:colOff>1853045</xdr:colOff>
      <xdr:row>1</xdr:row>
      <xdr:rowOff>47625</xdr:rowOff>
    </xdr:to>
    <xdr:pic>
      <xdr:nvPicPr>
        <xdr:cNvPr id="19071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300" y="9525"/>
          <a:ext cx="17907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1162050</xdr:colOff>
      <xdr:row>0</xdr:row>
      <xdr:rowOff>114300</xdr:rowOff>
    </xdr:from>
    <xdr:to>
      <xdr:col>14</xdr:col>
      <xdr:colOff>47625</xdr:colOff>
      <xdr:row>2</xdr:row>
      <xdr:rowOff>38100</xdr:rowOff>
    </xdr:to>
    <xdr:pic>
      <xdr:nvPicPr>
        <xdr:cNvPr id="20077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34825" y="114300"/>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28575</xdr:rowOff>
    </xdr:from>
    <xdr:to>
      <xdr:col>4</xdr:col>
      <xdr:colOff>561975</xdr:colOff>
      <xdr:row>1</xdr:row>
      <xdr:rowOff>19050</xdr:rowOff>
    </xdr:to>
    <xdr:pic>
      <xdr:nvPicPr>
        <xdr:cNvPr id="20077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28575"/>
          <a:ext cx="1800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28"/>
  <sheetViews>
    <sheetView tabSelected="1" view="pageBreakPreview" topLeftCell="A7"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52"/>
      <c r="B1" s="153"/>
      <c r="C1" s="153"/>
      <c r="D1" s="153"/>
      <c r="E1" s="153"/>
      <c r="F1" s="153"/>
      <c r="G1" s="153"/>
      <c r="H1" s="153"/>
      <c r="I1" s="153"/>
      <c r="J1" s="153"/>
      <c r="K1" s="154"/>
    </row>
    <row r="2" spans="1:11" ht="116.25" customHeight="1" x14ac:dyDescent="0.2">
      <c r="A2" s="566" t="s">
        <v>497</v>
      </c>
      <c r="B2" s="567"/>
      <c r="C2" s="567"/>
      <c r="D2" s="567"/>
      <c r="E2" s="567"/>
      <c r="F2" s="567"/>
      <c r="G2" s="567"/>
      <c r="H2" s="567"/>
      <c r="I2" s="567"/>
      <c r="J2" s="567"/>
      <c r="K2" s="568"/>
    </row>
    <row r="3" spans="1:11" ht="14.25" x14ac:dyDescent="0.2">
      <c r="A3" s="155"/>
      <c r="B3" s="156"/>
      <c r="C3" s="156"/>
      <c r="D3" s="156"/>
      <c r="E3" s="156"/>
      <c r="F3" s="156"/>
      <c r="G3" s="156"/>
      <c r="H3" s="156"/>
      <c r="I3" s="156"/>
      <c r="J3" s="156"/>
      <c r="K3" s="157"/>
    </row>
    <row r="4" spans="1:11" x14ac:dyDescent="0.2">
      <c r="A4" s="158"/>
      <c r="B4" s="159"/>
      <c r="C4" s="159"/>
      <c r="D4" s="159"/>
      <c r="E4" s="159"/>
      <c r="F4" s="159"/>
      <c r="G4" s="159"/>
      <c r="H4" s="159"/>
      <c r="I4" s="159"/>
      <c r="J4" s="159"/>
      <c r="K4" s="160"/>
    </row>
    <row r="5" spans="1:11" x14ac:dyDescent="0.2">
      <c r="A5" s="158"/>
      <c r="B5" s="159"/>
      <c r="C5" s="159"/>
      <c r="D5" s="159"/>
      <c r="E5" s="159"/>
      <c r="F5" s="159"/>
      <c r="G5" s="159"/>
      <c r="H5" s="159"/>
      <c r="I5" s="159"/>
      <c r="J5" s="159"/>
      <c r="K5" s="160"/>
    </row>
    <row r="6" spans="1:11" x14ac:dyDescent="0.2">
      <c r="A6" s="158"/>
      <c r="B6" s="159"/>
      <c r="C6" s="159"/>
      <c r="D6" s="159"/>
      <c r="E6" s="159"/>
      <c r="F6" s="159"/>
      <c r="G6" s="159"/>
      <c r="H6" s="159"/>
      <c r="I6" s="159"/>
      <c r="J6" s="159"/>
      <c r="K6" s="160"/>
    </row>
    <row r="7" spans="1:11" x14ac:dyDescent="0.2">
      <c r="A7" s="158"/>
      <c r="B7" s="159"/>
      <c r="C7" s="159"/>
      <c r="D7" s="159"/>
      <c r="E7" s="159"/>
      <c r="F7" s="159"/>
      <c r="G7" s="159"/>
      <c r="H7" s="159"/>
      <c r="I7" s="159"/>
      <c r="J7" s="159"/>
      <c r="K7" s="160"/>
    </row>
    <row r="8" spans="1:11" x14ac:dyDescent="0.2">
      <c r="A8" s="158"/>
      <c r="B8" s="159"/>
      <c r="C8" s="159"/>
      <c r="D8" s="159"/>
      <c r="E8" s="159"/>
      <c r="F8" s="159"/>
      <c r="G8" s="159"/>
      <c r="H8" s="159"/>
      <c r="I8" s="159"/>
      <c r="J8" s="159"/>
      <c r="K8" s="160"/>
    </row>
    <row r="9" spans="1:11" x14ac:dyDescent="0.2">
      <c r="A9" s="158"/>
      <c r="B9" s="159"/>
      <c r="C9" s="159"/>
      <c r="D9" s="159"/>
      <c r="E9" s="159"/>
      <c r="F9" s="159"/>
      <c r="G9" s="159"/>
      <c r="H9" s="159"/>
      <c r="I9" s="159"/>
      <c r="J9" s="159"/>
      <c r="K9" s="160"/>
    </row>
    <row r="10" spans="1:11" x14ac:dyDescent="0.2">
      <c r="A10" s="158"/>
      <c r="B10" s="159"/>
      <c r="C10" s="159"/>
      <c r="D10" s="159"/>
      <c r="E10" s="159"/>
      <c r="F10" s="159"/>
      <c r="G10" s="159"/>
      <c r="H10" s="159"/>
      <c r="I10" s="159"/>
      <c r="J10" s="159"/>
      <c r="K10" s="160"/>
    </row>
    <row r="11" spans="1:11" x14ac:dyDescent="0.2">
      <c r="A11" s="158"/>
      <c r="B11" s="159"/>
      <c r="C11" s="159"/>
      <c r="D11" s="159"/>
      <c r="E11" s="159"/>
      <c r="F11" s="159"/>
      <c r="G11" s="159"/>
      <c r="H11" s="159"/>
      <c r="I11" s="159"/>
      <c r="J11" s="159"/>
      <c r="K11" s="160"/>
    </row>
    <row r="12" spans="1:11" ht="51.75" customHeight="1" x14ac:dyDescent="0.35">
      <c r="A12" s="557"/>
      <c r="B12" s="558"/>
      <c r="C12" s="558"/>
      <c r="D12" s="558"/>
      <c r="E12" s="558"/>
      <c r="F12" s="558"/>
      <c r="G12" s="558"/>
      <c r="H12" s="558"/>
      <c r="I12" s="558"/>
      <c r="J12" s="558"/>
      <c r="K12" s="559"/>
    </row>
    <row r="13" spans="1:11" ht="71.25" customHeight="1" x14ac:dyDescent="0.2">
      <c r="A13" s="569"/>
      <c r="B13" s="570"/>
      <c r="C13" s="570"/>
      <c r="D13" s="570"/>
      <c r="E13" s="570"/>
      <c r="F13" s="570"/>
      <c r="G13" s="570"/>
      <c r="H13" s="570"/>
      <c r="I13" s="570"/>
      <c r="J13" s="570"/>
      <c r="K13" s="571"/>
    </row>
    <row r="14" spans="1:11" ht="72" customHeight="1" x14ac:dyDescent="0.2">
      <c r="A14" s="575" t="s">
        <v>1002</v>
      </c>
      <c r="B14" s="576"/>
      <c r="C14" s="576"/>
      <c r="D14" s="576"/>
      <c r="E14" s="576"/>
      <c r="F14" s="576"/>
      <c r="G14" s="576"/>
      <c r="H14" s="576"/>
      <c r="I14" s="576"/>
      <c r="J14" s="576"/>
      <c r="K14" s="577"/>
    </row>
    <row r="15" spans="1:11" ht="51.75" customHeight="1" x14ac:dyDescent="0.2">
      <c r="A15" s="572"/>
      <c r="B15" s="573"/>
      <c r="C15" s="573"/>
      <c r="D15" s="573"/>
      <c r="E15" s="573"/>
      <c r="F15" s="573"/>
      <c r="G15" s="573"/>
      <c r="H15" s="573"/>
      <c r="I15" s="573"/>
      <c r="J15" s="573"/>
      <c r="K15" s="574"/>
    </row>
    <row r="16" spans="1:11" x14ac:dyDescent="0.2">
      <c r="A16" s="158"/>
      <c r="B16" s="159"/>
      <c r="C16" s="159"/>
      <c r="D16" s="159"/>
      <c r="E16" s="159"/>
      <c r="F16" s="159"/>
      <c r="G16" s="159"/>
      <c r="H16" s="159"/>
      <c r="I16" s="159"/>
      <c r="J16" s="159"/>
      <c r="K16" s="160"/>
    </row>
    <row r="17" spans="1:11" ht="25.5" x14ac:dyDescent="0.35">
      <c r="A17" s="560"/>
      <c r="B17" s="561"/>
      <c r="C17" s="561"/>
      <c r="D17" s="561"/>
      <c r="E17" s="561"/>
      <c r="F17" s="561"/>
      <c r="G17" s="561"/>
      <c r="H17" s="561"/>
      <c r="I17" s="561"/>
      <c r="J17" s="561"/>
      <c r="K17" s="562"/>
    </row>
    <row r="18" spans="1:11" ht="24.75" customHeight="1" x14ac:dyDescent="0.2">
      <c r="A18" s="554" t="s">
        <v>92</v>
      </c>
      <c r="B18" s="555"/>
      <c r="C18" s="555"/>
      <c r="D18" s="555"/>
      <c r="E18" s="555"/>
      <c r="F18" s="555"/>
      <c r="G18" s="555"/>
      <c r="H18" s="555"/>
      <c r="I18" s="555"/>
      <c r="J18" s="555"/>
      <c r="K18" s="556"/>
    </row>
    <row r="19" spans="1:11" s="31" customFormat="1" ht="35.25" customHeight="1" x14ac:dyDescent="0.2">
      <c r="A19" s="584" t="s">
        <v>88</v>
      </c>
      <c r="B19" s="585"/>
      <c r="C19" s="585"/>
      <c r="D19" s="585"/>
      <c r="E19" s="586"/>
      <c r="F19" s="563" t="s">
        <v>1002</v>
      </c>
      <c r="G19" s="564"/>
      <c r="H19" s="564"/>
      <c r="I19" s="564"/>
      <c r="J19" s="564"/>
      <c r="K19" s="565"/>
    </row>
    <row r="20" spans="1:11" s="31" customFormat="1" ht="35.25" customHeight="1" x14ac:dyDescent="0.2">
      <c r="A20" s="587" t="s">
        <v>89</v>
      </c>
      <c r="B20" s="588"/>
      <c r="C20" s="588"/>
      <c r="D20" s="588"/>
      <c r="E20" s="589"/>
      <c r="F20" s="563" t="s">
        <v>494</v>
      </c>
      <c r="G20" s="564"/>
      <c r="H20" s="564"/>
      <c r="I20" s="564"/>
      <c r="J20" s="564"/>
      <c r="K20" s="565"/>
    </row>
    <row r="21" spans="1:11" s="31" customFormat="1" ht="35.25" customHeight="1" x14ac:dyDescent="0.2">
      <c r="A21" s="587" t="s">
        <v>90</v>
      </c>
      <c r="B21" s="588"/>
      <c r="C21" s="588"/>
      <c r="D21" s="588"/>
      <c r="E21" s="589"/>
      <c r="F21" s="563" t="s">
        <v>557</v>
      </c>
      <c r="G21" s="564"/>
      <c r="H21" s="564"/>
      <c r="I21" s="564"/>
      <c r="J21" s="564"/>
      <c r="K21" s="565"/>
    </row>
    <row r="22" spans="1:11" s="31" customFormat="1" ht="35.25" customHeight="1" x14ac:dyDescent="0.2">
      <c r="A22" s="587" t="s">
        <v>91</v>
      </c>
      <c r="B22" s="588"/>
      <c r="C22" s="588"/>
      <c r="D22" s="588"/>
      <c r="E22" s="589"/>
      <c r="F22" s="563" t="s">
        <v>495</v>
      </c>
      <c r="G22" s="564"/>
      <c r="H22" s="564"/>
      <c r="I22" s="564"/>
      <c r="J22" s="564"/>
      <c r="K22" s="565"/>
    </row>
    <row r="23" spans="1:11" s="31" customFormat="1" ht="35.25" customHeight="1" x14ac:dyDescent="0.2">
      <c r="A23" s="590" t="s">
        <v>93</v>
      </c>
      <c r="B23" s="591"/>
      <c r="C23" s="591"/>
      <c r="D23" s="591"/>
      <c r="E23" s="592"/>
      <c r="F23" s="320">
        <v>208</v>
      </c>
      <c r="G23" s="161" t="s">
        <v>483</v>
      </c>
      <c r="H23" s="161"/>
      <c r="I23" s="161"/>
      <c r="J23" s="161"/>
      <c r="K23" s="162"/>
    </row>
    <row r="24" spans="1:11" ht="20.25" x14ac:dyDescent="0.3">
      <c r="A24" s="581"/>
      <c r="B24" s="582"/>
      <c r="C24" s="582"/>
      <c r="D24" s="582"/>
      <c r="E24" s="582"/>
      <c r="F24" s="582"/>
      <c r="G24" s="582"/>
      <c r="H24" s="582"/>
      <c r="I24" s="582"/>
      <c r="J24" s="582"/>
      <c r="K24" s="583"/>
    </row>
    <row r="25" spans="1:11" x14ac:dyDescent="0.2">
      <c r="A25" s="158"/>
      <c r="B25" s="159"/>
      <c r="C25" s="159"/>
      <c r="D25" s="159"/>
      <c r="E25" s="159"/>
      <c r="F25" s="159"/>
      <c r="G25" s="159"/>
      <c r="H25" s="159"/>
      <c r="I25" s="159"/>
      <c r="J25" s="159"/>
      <c r="K25" s="160"/>
    </row>
    <row r="26" spans="1:11" ht="20.25" x14ac:dyDescent="0.3">
      <c r="A26" s="578"/>
      <c r="B26" s="579"/>
      <c r="C26" s="579"/>
      <c r="D26" s="579"/>
      <c r="E26" s="579"/>
      <c r="F26" s="579"/>
      <c r="G26" s="579"/>
      <c r="H26" s="579"/>
      <c r="I26" s="579"/>
      <c r="J26" s="579"/>
      <c r="K26" s="580"/>
    </row>
    <row r="27" spans="1:11" x14ac:dyDescent="0.2">
      <c r="A27" s="158"/>
      <c r="B27" s="159"/>
      <c r="C27" s="159"/>
      <c r="D27" s="159"/>
      <c r="E27" s="159"/>
      <c r="F27" s="159"/>
      <c r="G27" s="159"/>
      <c r="H27" s="159"/>
      <c r="I27" s="159"/>
      <c r="J27" s="159"/>
      <c r="K27" s="160"/>
    </row>
    <row r="28" spans="1:11" x14ac:dyDescent="0.2">
      <c r="A28" s="163"/>
      <c r="B28" s="164"/>
      <c r="C28" s="164"/>
      <c r="D28" s="164"/>
      <c r="E28" s="164"/>
      <c r="F28" s="164"/>
      <c r="G28" s="164"/>
      <c r="H28" s="164"/>
      <c r="I28" s="164"/>
      <c r="J28" s="164"/>
      <c r="K28" s="165"/>
    </row>
  </sheetData>
  <mergeCells count="18">
    <mergeCell ref="F22:K22"/>
    <mergeCell ref="A26:K26"/>
    <mergeCell ref="A24:K24"/>
    <mergeCell ref="A19:E19"/>
    <mergeCell ref="A20:E20"/>
    <mergeCell ref="A21:E21"/>
    <mergeCell ref="A22:E22"/>
    <mergeCell ref="A23:E23"/>
    <mergeCell ref="F20:K20"/>
    <mergeCell ref="A18:K18"/>
    <mergeCell ref="A12:K12"/>
    <mergeCell ref="A17:K17"/>
    <mergeCell ref="F21:K21"/>
    <mergeCell ref="A2:K2"/>
    <mergeCell ref="A13:K13"/>
    <mergeCell ref="A15:K15"/>
    <mergeCell ref="A14:K14"/>
    <mergeCell ref="F19:K19"/>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75"/>
  <sheetViews>
    <sheetView view="pageBreakPreview" zoomScale="55" zoomScaleNormal="100" zoomScaleSheetLayoutView="55" workbookViewId="0">
      <selection sqref="A1:P1"/>
    </sheetView>
  </sheetViews>
  <sheetFormatPr defaultRowHeight="12.75" x14ac:dyDescent="0.2"/>
  <cols>
    <col min="1" max="1" width="4.85546875" style="23" customWidth="1"/>
    <col min="2" max="2" width="10" style="23" bestFit="1" customWidth="1"/>
    <col min="3" max="3" width="15.7109375" style="21" customWidth="1"/>
    <col min="4" max="4" width="37.85546875" style="48" bestFit="1" customWidth="1"/>
    <col min="5" max="5" width="24.28515625" style="48" bestFit="1" customWidth="1"/>
    <col min="6" max="6" width="20.85546875" style="178" customWidth="1"/>
    <col min="7" max="7" width="9.85546875" style="24" customWidth="1"/>
    <col min="8" max="8" width="7.7109375" style="21" bestFit="1" customWidth="1"/>
    <col min="9" max="9" width="7.85546875" style="23" customWidth="1"/>
    <col min="10" max="10" width="12.42578125" style="23" hidden="1" customWidth="1"/>
    <col min="11" max="11" width="8.5703125" style="23" bestFit="1" customWidth="1"/>
    <col min="12" max="12" width="15.140625" style="25" bestFit="1" customWidth="1"/>
    <col min="13" max="13" width="27" style="52" customWidth="1"/>
    <col min="14" max="14" width="24.28515625" style="52" bestFit="1" customWidth="1"/>
    <col min="15" max="15" width="19.5703125" style="178"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615" t="s">
        <v>497</v>
      </c>
      <c r="B1" s="615"/>
      <c r="C1" s="615"/>
      <c r="D1" s="615"/>
      <c r="E1" s="615"/>
      <c r="F1" s="615"/>
      <c r="G1" s="615"/>
      <c r="H1" s="615"/>
      <c r="I1" s="615"/>
      <c r="J1" s="615"/>
      <c r="K1" s="615"/>
      <c r="L1" s="615"/>
      <c r="M1" s="615"/>
      <c r="N1" s="615"/>
      <c r="O1" s="615"/>
      <c r="P1" s="615"/>
      <c r="T1" s="249">
        <v>41514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41564</v>
      </c>
      <c r="U2" s="245">
        <v>99</v>
      </c>
    </row>
    <row r="3" spans="1:21" s="12" customFormat="1" ht="29.25" customHeight="1" x14ac:dyDescent="0.2">
      <c r="A3" s="620" t="s">
        <v>100</v>
      </c>
      <c r="B3" s="620"/>
      <c r="C3" s="620"/>
      <c r="D3" s="621" t="s">
        <v>218</v>
      </c>
      <c r="E3" s="621"/>
      <c r="F3" s="622" t="s">
        <v>552</v>
      </c>
      <c r="G3" s="622"/>
      <c r="H3" s="11"/>
      <c r="I3" s="623" t="s">
        <v>583</v>
      </c>
      <c r="J3" s="624"/>
      <c r="K3" s="624"/>
      <c r="L3" s="624"/>
      <c r="M3" s="240" t="s">
        <v>372</v>
      </c>
      <c r="N3" s="625" t="s">
        <v>606</v>
      </c>
      <c r="O3" s="625"/>
      <c r="P3" s="625"/>
      <c r="T3" s="249">
        <v>41614</v>
      </c>
      <c r="U3" s="245">
        <v>98</v>
      </c>
    </row>
    <row r="4" spans="1:21" s="12" customFormat="1" ht="17.25" customHeight="1" x14ac:dyDescent="0.2">
      <c r="A4" s="618" t="s">
        <v>90</v>
      </c>
      <c r="B4" s="618"/>
      <c r="C4" s="618"/>
      <c r="D4" s="626" t="s">
        <v>557</v>
      </c>
      <c r="E4" s="626"/>
      <c r="F4" s="179"/>
      <c r="G4" s="29"/>
      <c r="H4" s="29"/>
      <c r="I4" s="29"/>
      <c r="J4" s="29"/>
      <c r="K4" s="29"/>
      <c r="L4" s="30"/>
      <c r="M4" s="76" t="s">
        <v>5</v>
      </c>
      <c r="N4" s="627" t="s">
        <v>1011</v>
      </c>
      <c r="O4" s="627"/>
      <c r="P4" s="627"/>
      <c r="T4" s="249">
        <v>41664</v>
      </c>
      <c r="U4" s="245">
        <v>97</v>
      </c>
    </row>
    <row r="5" spans="1:21" s="10" customFormat="1" ht="15" customHeight="1" x14ac:dyDescent="0.2">
      <c r="A5" s="13"/>
      <c r="B5" s="13"/>
      <c r="C5" s="14"/>
      <c r="D5" s="15"/>
      <c r="E5" s="16"/>
      <c r="F5" s="180"/>
      <c r="G5" s="16"/>
      <c r="H5" s="16"/>
      <c r="I5" s="13"/>
      <c r="J5" s="13"/>
      <c r="K5" s="13"/>
      <c r="L5" s="17"/>
      <c r="M5" s="18"/>
      <c r="N5" s="628">
        <v>42165.940000347226</v>
      </c>
      <c r="O5" s="628"/>
      <c r="P5" s="628"/>
      <c r="T5" s="249">
        <v>41714</v>
      </c>
      <c r="U5" s="245">
        <v>96</v>
      </c>
    </row>
    <row r="6" spans="1:21" s="19" customFormat="1" ht="18.75" customHeight="1" x14ac:dyDescent="0.2">
      <c r="A6" s="629" t="s">
        <v>12</v>
      </c>
      <c r="B6" s="630" t="s">
        <v>85</v>
      </c>
      <c r="C6" s="632" t="s">
        <v>97</v>
      </c>
      <c r="D6" s="633" t="s">
        <v>14</v>
      </c>
      <c r="E6" s="633" t="s">
        <v>478</v>
      </c>
      <c r="F6" s="634" t="s">
        <v>15</v>
      </c>
      <c r="G6" s="635" t="s">
        <v>215</v>
      </c>
      <c r="I6" s="262" t="s">
        <v>16</v>
      </c>
      <c r="J6" s="263"/>
      <c r="K6" s="263"/>
      <c r="L6" s="263"/>
      <c r="M6" s="263"/>
      <c r="N6" s="263"/>
      <c r="O6" s="263"/>
      <c r="P6" s="264"/>
      <c r="T6" s="250">
        <v>41774</v>
      </c>
      <c r="U6" s="248">
        <v>95</v>
      </c>
    </row>
    <row r="7" spans="1:21" ht="26.25" customHeight="1" x14ac:dyDescent="0.2">
      <c r="A7" s="629"/>
      <c r="B7" s="631"/>
      <c r="C7" s="632"/>
      <c r="D7" s="633"/>
      <c r="E7" s="633"/>
      <c r="F7" s="634"/>
      <c r="G7" s="636"/>
      <c r="H7" s="20"/>
      <c r="I7" s="43" t="s">
        <v>484</v>
      </c>
      <c r="J7" s="43" t="s">
        <v>86</v>
      </c>
      <c r="K7" s="43" t="s">
        <v>85</v>
      </c>
      <c r="L7" s="44" t="s">
        <v>13</v>
      </c>
      <c r="M7" s="45" t="s">
        <v>14</v>
      </c>
      <c r="N7" s="45" t="s">
        <v>478</v>
      </c>
      <c r="O7" s="292" t="s">
        <v>15</v>
      </c>
      <c r="P7" s="43" t="s">
        <v>28</v>
      </c>
      <c r="T7" s="250">
        <v>41834</v>
      </c>
      <c r="U7" s="248">
        <v>94</v>
      </c>
    </row>
    <row r="8" spans="1:21" s="19" customFormat="1" ht="52.5" customHeight="1" x14ac:dyDescent="0.2">
      <c r="A8" s="330">
        <v>1</v>
      </c>
      <c r="B8" s="337">
        <v>249</v>
      </c>
      <c r="C8" s="333">
        <v>35018</v>
      </c>
      <c r="D8" s="338" t="s">
        <v>827</v>
      </c>
      <c r="E8" s="339" t="s">
        <v>781</v>
      </c>
      <c r="F8" s="335">
        <v>34256</v>
      </c>
      <c r="G8" s="429">
        <v>1072</v>
      </c>
      <c r="H8" s="22"/>
      <c r="I8" s="330">
        <v>1</v>
      </c>
      <c r="J8" s="331" t="s">
        <v>219</v>
      </c>
      <c r="K8" s="332">
        <v>302</v>
      </c>
      <c r="L8" s="333">
        <v>33604</v>
      </c>
      <c r="M8" s="334" t="s">
        <v>667</v>
      </c>
      <c r="N8" s="334" t="s">
        <v>668</v>
      </c>
      <c r="O8" s="335" t="s">
        <v>522</v>
      </c>
      <c r="P8" s="336" t="s">
        <v>499</v>
      </c>
      <c r="T8" s="250">
        <v>41894</v>
      </c>
      <c r="U8" s="248">
        <v>93</v>
      </c>
    </row>
    <row r="9" spans="1:21" s="19" customFormat="1" ht="52.5" customHeight="1" x14ac:dyDescent="0.2">
      <c r="A9" s="330">
        <v>2</v>
      </c>
      <c r="B9" s="337">
        <v>300</v>
      </c>
      <c r="C9" s="333">
        <v>31072</v>
      </c>
      <c r="D9" s="338" t="s">
        <v>765</v>
      </c>
      <c r="E9" s="339" t="s">
        <v>668</v>
      </c>
      <c r="F9" s="335">
        <v>34334</v>
      </c>
      <c r="G9" s="429">
        <v>1062</v>
      </c>
      <c r="H9" s="22"/>
      <c r="I9" s="330">
        <v>2</v>
      </c>
      <c r="J9" s="331" t="s">
        <v>220</v>
      </c>
      <c r="K9" s="332">
        <v>301</v>
      </c>
      <c r="L9" s="333">
        <v>34462</v>
      </c>
      <c r="M9" s="334" t="s">
        <v>801</v>
      </c>
      <c r="N9" s="334" t="s">
        <v>668</v>
      </c>
      <c r="O9" s="335" t="s">
        <v>522</v>
      </c>
      <c r="P9" s="336" t="s">
        <v>499</v>
      </c>
      <c r="T9" s="250">
        <v>41954</v>
      </c>
      <c r="U9" s="248">
        <v>92</v>
      </c>
    </row>
    <row r="10" spans="1:21" s="19" customFormat="1" ht="52.5" customHeight="1" x14ac:dyDescent="0.2">
      <c r="A10" s="330">
        <v>3</v>
      </c>
      <c r="B10" s="337">
        <v>240</v>
      </c>
      <c r="C10" s="333">
        <v>33317</v>
      </c>
      <c r="D10" s="338" t="s">
        <v>831</v>
      </c>
      <c r="E10" s="339" t="s">
        <v>741</v>
      </c>
      <c r="F10" s="335">
        <v>34379</v>
      </c>
      <c r="G10" s="429">
        <v>1056</v>
      </c>
      <c r="H10" s="22"/>
      <c r="I10" s="330">
        <v>3</v>
      </c>
      <c r="J10" s="331" t="s">
        <v>221</v>
      </c>
      <c r="K10" s="332">
        <v>290</v>
      </c>
      <c r="L10" s="333">
        <v>32892</v>
      </c>
      <c r="M10" s="334" t="s">
        <v>774</v>
      </c>
      <c r="N10" s="334" t="s">
        <v>775</v>
      </c>
      <c r="O10" s="335">
        <v>42695</v>
      </c>
      <c r="P10" s="336">
        <v>17</v>
      </c>
      <c r="T10" s="250">
        <v>42014</v>
      </c>
      <c r="U10" s="248">
        <v>91</v>
      </c>
    </row>
    <row r="11" spans="1:21" s="19" customFormat="1" ht="52.5" customHeight="1" x14ac:dyDescent="0.2">
      <c r="A11" s="330">
        <v>4</v>
      </c>
      <c r="B11" s="337">
        <v>124</v>
      </c>
      <c r="C11" s="333">
        <v>33425</v>
      </c>
      <c r="D11" s="338" t="s">
        <v>777</v>
      </c>
      <c r="E11" s="339" t="s">
        <v>676</v>
      </c>
      <c r="F11" s="335">
        <v>34598</v>
      </c>
      <c r="G11" s="429">
        <v>1028</v>
      </c>
      <c r="H11" s="22"/>
      <c r="I11" s="330">
        <v>4</v>
      </c>
      <c r="J11" s="331" t="s">
        <v>222</v>
      </c>
      <c r="K11" s="332">
        <v>196</v>
      </c>
      <c r="L11" s="333">
        <v>33804</v>
      </c>
      <c r="M11" s="334" t="s">
        <v>752</v>
      </c>
      <c r="N11" s="334" t="s">
        <v>494</v>
      </c>
      <c r="O11" s="335" t="s">
        <v>522</v>
      </c>
      <c r="P11" s="336" t="s">
        <v>499</v>
      </c>
      <c r="T11" s="250">
        <v>42084</v>
      </c>
      <c r="U11" s="248">
        <v>90</v>
      </c>
    </row>
    <row r="12" spans="1:21" s="19" customFormat="1" ht="52.5" customHeight="1" x14ac:dyDescent="0.2">
      <c r="A12" s="330">
        <v>5</v>
      </c>
      <c r="B12" s="337">
        <v>139</v>
      </c>
      <c r="C12" s="333">
        <v>35836</v>
      </c>
      <c r="D12" s="338" t="s">
        <v>767</v>
      </c>
      <c r="E12" s="339" t="s">
        <v>768</v>
      </c>
      <c r="F12" s="335">
        <v>34631</v>
      </c>
      <c r="G12" s="429">
        <v>1023</v>
      </c>
      <c r="H12" s="433" t="s">
        <v>1067</v>
      </c>
      <c r="I12" s="330">
        <v>5</v>
      </c>
      <c r="J12" s="331" t="s">
        <v>223</v>
      </c>
      <c r="K12" s="332">
        <v>172</v>
      </c>
      <c r="L12" s="333">
        <v>32302</v>
      </c>
      <c r="M12" s="334" t="s">
        <v>650</v>
      </c>
      <c r="N12" s="334" t="s">
        <v>651</v>
      </c>
      <c r="O12" s="335" t="s">
        <v>522</v>
      </c>
      <c r="P12" s="336" t="s">
        <v>499</v>
      </c>
      <c r="T12" s="250">
        <v>42154</v>
      </c>
      <c r="U12" s="248">
        <v>89</v>
      </c>
    </row>
    <row r="13" spans="1:21" s="19" customFormat="1" ht="52.5" customHeight="1" x14ac:dyDescent="0.2">
      <c r="A13" s="330">
        <v>6</v>
      </c>
      <c r="B13" s="337">
        <v>242</v>
      </c>
      <c r="C13" s="333">
        <v>32998</v>
      </c>
      <c r="D13" s="338" t="s">
        <v>759</v>
      </c>
      <c r="E13" s="339" t="s">
        <v>741</v>
      </c>
      <c r="F13" s="335">
        <v>35150</v>
      </c>
      <c r="G13" s="429">
        <v>958</v>
      </c>
      <c r="H13" s="22"/>
      <c r="I13" s="330">
        <v>6</v>
      </c>
      <c r="J13" s="331" t="s">
        <v>224</v>
      </c>
      <c r="K13" s="332">
        <v>186</v>
      </c>
      <c r="L13" s="333">
        <v>35991</v>
      </c>
      <c r="M13" s="334" t="s">
        <v>660</v>
      </c>
      <c r="N13" s="334" t="s">
        <v>494</v>
      </c>
      <c r="O13" s="335" t="s">
        <v>522</v>
      </c>
      <c r="P13" s="336" t="s">
        <v>499</v>
      </c>
      <c r="T13" s="250">
        <v>42224</v>
      </c>
      <c r="U13" s="248">
        <v>88</v>
      </c>
    </row>
    <row r="14" spans="1:21" s="19" customFormat="1" ht="52.5" customHeight="1" x14ac:dyDescent="0.2">
      <c r="A14" s="330">
        <v>7</v>
      </c>
      <c r="B14" s="337">
        <v>177</v>
      </c>
      <c r="C14" s="333">
        <v>35330</v>
      </c>
      <c r="D14" s="338" t="s">
        <v>766</v>
      </c>
      <c r="E14" s="339" t="s">
        <v>705</v>
      </c>
      <c r="F14" s="335">
        <v>35489</v>
      </c>
      <c r="G14" s="429">
        <v>916</v>
      </c>
      <c r="H14" s="22"/>
      <c r="I14" s="330">
        <v>7</v>
      </c>
      <c r="J14" s="331" t="s">
        <v>225</v>
      </c>
      <c r="K14" s="332">
        <v>106</v>
      </c>
      <c r="L14" s="333">
        <v>33939</v>
      </c>
      <c r="M14" s="334" t="s">
        <v>832</v>
      </c>
      <c r="N14" s="334" t="s">
        <v>833</v>
      </c>
      <c r="O14" s="335">
        <v>43745</v>
      </c>
      <c r="P14" s="336">
        <v>19</v>
      </c>
      <c r="T14" s="250">
        <v>42294</v>
      </c>
      <c r="U14" s="248">
        <v>87</v>
      </c>
    </row>
    <row r="15" spans="1:21" s="19" customFormat="1" ht="52.5" customHeight="1" x14ac:dyDescent="0.2">
      <c r="A15" s="330">
        <v>8</v>
      </c>
      <c r="B15" s="337">
        <v>118</v>
      </c>
      <c r="C15" s="333">
        <v>32755</v>
      </c>
      <c r="D15" s="338" t="s">
        <v>776</v>
      </c>
      <c r="E15" s="339" t="s">
        <v>676</v>
      </c>
      <c r="F15" s="335">
        <v>35518</v>
      </c>
      <c r="G15" s="429">
        <v>912</v>
      </c>
      <c r="H15" s="22"/>
      <c r="I15" s="330">
        <v>8</v>
      </c>
      <c r="J15" s="331" t="s">
        <v>226</v>
      </c>
      <c r="K15" s="332">
        <v>280</v>
      </c>
      <c r="L15" s="333">
        <v>35929</v>
      </c>
      <c r="M15" s="334" t="s">
        <v>830</v>
      </c>
      <c r="N15" s="334" t="s">
        <v>700</v>
      </c>
      <c r="O15" s="335">
        <v>42662</v>
      </c>
      <c r="P15" s="336">
        <v>16</v>
      </c>
      <c r="T15" s="250">
        <v>42364</v>
      </c>
      <c r="U15" s="248">
        <v>86</v>
      </c>
    </row>
    <row r="16" spans="1:21" s="19" customFormat="1" ht="52.5" customHeight="1" thickBot="1" x14ac:dyDescent="0.25">
      <c r="A16" s="444">
        <v>9</v>
      </c>
      <c r="B16" s="445">
        <v>231</v>
      </c>
      <c r="C16" s="446">
        <v>35796</v>
      </c>
      <c r="D16" s="447" t="s">
        <v>771</v>
      </c>
      <c r="E16" s="448" t="s">
        <v>741</v>
      </c>
      <c r="F16" s="460">
        <v>35588</v>
      </c>
      <c r="G16" s="450">
        <v>904</v>
      </c>
      <c r="H16" s="22"/>
      <c r="I16" s="330">
        <v>9</v>
      </c>
      <c r="J16" s="331" t="s">
        <v>227</v>
      </c>
      <c r="K16" s="332">
        <v>197</v>
      </c>
      <c r="L16" s="333">
        <v>34848</v>
      </c>
      <c r="M16" s="334" t="s">
        <v>637</v>
      </c>
      <c r="N16" s="334" t="s">
        <v>494</v>
      </c>
      <c r="O16" s="335" t="s">
        <v>522</v>
      </c>
      <c r="P16" s="336" t="s">
        <v>499</v>
      </c>
      <c r="T16" s="250">
        <v>42434</v>
      </c>
      <c r="U16" s="248">
        <v>85</v>
      </c>
    </row>
    <row r="17" spans="1:21" s="19" customFormat="1" ht="52.5" customHeight="1" thickTop="1" x14ac:dyDescent="0.2">
      <c r="A17" s="437">
        <v>10</v>
      </c>
      <c r="B17" s="438">
        <v>161</v>
      </c>
      <c r="C17" s="439">
        <v>35548</v>
      </c>
      <c r="D17" s="440" t="s">
        <v>769</v>
      </c>
      <c r="E17" s="441" t="s">
        <v>732</v>
      </c>
      <c r="F17" s="459">
        <v>35673</v>
      </c>
      <c r="G17" s="443">
        <v>893</v>
      </c>
      <c r="H17" s="22"/>
      <c r="I17" s="330">
        <v>10</v>
      </c>
      <c r="J17" s="331" t="s">
        <v>228</v>
      </c>
      <c r="K17" s="332">
        <v>299</v>
      </c>
      <c r="L17" s="333">
        <v>35431</v>
      </c>
      <c r="M17" s="334" t="s">
        <v>763</v>
      </c>
      <c r="N17" s="334" t="s">
        <v>764</v>
      </c>
      <c r="O17" s="335">
        <v>40344</v>
      </c>
      <c r="P17" s="336">
        <v>14</v>
      </c>
      <c r="T17" s="250">
        <v>42504</v>
      </c>
      <c r="U17" s="248">
        <v>84</v>
      </c>
    </row>
    <row r="18" spans="1:21" s="19" customFormat="1" ht="52.5" customHeight="1" x14ac:dyDescent="0.2">
      <c r="A18" s="330">
        <v>11</v>
      </c>
      <c r="B18" s="337">
        <v>306</v>
      </c>
      <c r="C18" s="333">
        <v>34809</v>
      </c>
      <c r="D18" s="338" t="s">
        <v>779</v>
      </c>
      <c r="E18" s="339" t="s">
        <v>670</v>
      </c>
      <c r="F18" s="335">
        <v>35852</v>
      </c>
      <c r="G18" s="429">
        <v>872</v>
      </c>
      <c r="H18" s="22"/>
      <c r="I18" s="330">
        <v>11</v>
      </c>
      <c r="J18" s="331" t="s">
        <v>229</v>
      </c>
      <c r="K18" s="332">
        <v>198</v>
      </c>
      <c r="L18" s="333">
        <v>34104</v>
      </c>
      <c r="M18" s="334" t="s">
        <v>656</v>
      </c>
      <c r="N18" s="334" t="s">
        <v>494</v>
      </c>
      <c r="O18" s="335" t="s">
        <v>522</v>
      </c>
      <c r="P18" s="336" t="s">
        <v>499</v>
      </c>
      <c r="T18" s="250">
        <v>42574</v>
      </c>
      <c r="U18" s="248">
        <v>83</v>
      </c>
    </row>
    <row r="19" spans="1:21" s="19" customFormat="1" ht="52.5" customHeight="1" x14ac:dyDescent="0.2">
      <c r="A19" s="330">
        <v>12</v>
      </c>
      <c r="B19" s="337">
        <v>307</v>
      </c>
      <c r="C19" s="333">
        <v>35782</v>
      </c>
      <c r="D19" s="338" t="s">
        <v>669</v>
      </c>
      <c r="E19" s="339" t="s">
        <v>670</v>
      </c>
      <c r="F19" s="335">
        <v>40021</v>
      </c>
      <c r="G19" s="429">
        <v>852</v>
      </c>
      <c r="H19" s="22"/>
      <c r="I19" s="330">
        <v>12</v>
      </c>
      <c r="J19" s="331" t="s">
        <v>230</v>
      </c>
      <c r="K19" s="332">
        <v>136</v>
      </c>
      <c r="L19" s="333">
        <v>34884</v>
      </c>
      <c r="M19" s="334" t="s">
        <v>773</v>
      </c>
      <c r="N19" s="334" t="s">
        <v>768</v>
      </c>
      <c r="O19" s="335" t="s">
        <v>522</v>
      </c>
      <c r="P19" s="336" t="s">
        <v>499</v>
      </c>
      <c r="T19" s="250">
        <v>42654</v>
      </c>
      <c r="U19" s="248">
        <v>82</v>
      </c>
    </row>
    <row r="20" spans="1:21" s="19" customFormat="1" ht="52.5" customHeight="1" x14ac:dyDescent="0.2">
      <c r="A20" s="330">
        <v>13</v>
      </c>
      <c r="B20" s="337">
        <v>180</v>
      </c>
      <c r="C20" s="333">
        <v>35591</v>
      </c>
      <c r="D20" s="338" t="s">
        <v>770</v>
      </c>
      <c r="E20" s="339" t="s">
        <v>705</v>
      </c>
      <c r="F20" s="335">
        <v>40166</v>
      </c>
      <c r="G20" s="429">
        <v>835</v>
      </c>
      <c r="H20" s="22"/>
      <c r="I20" s="330">
        <v>13</v>
      </c>
      <c r="J20" s="331" t="s">
        <v>969</v>
      </c>
      <c r="K20" s="332">
        <v>212</v>
      </c>
      <c r="L20" s="333">
        <v>35636</v>
      </c>
      <c r="M20" s="334" t="s">
        <v>761</v>
      </c>
      <c r="N20" s="334" t="s">
        <v>494</v>
      </c>
      <c r="O20" s="335" t="s">
        <v>522</v>
      </c>
      <c r="P20" s="336" t="s">
        <v>499</v>
      </c>
      <c r="T20" s="250"/>
      <c r="U20" s="248"/>
    </row>
    <row r="21" spans="1:21" s="19" customFormat="1" ht="52.5" customHeight="1" x14ac:dyDescent="0.2">
      <c r="A21" s="330">
        <v>14</v>
      </c>
      <c r="B21" s="337">
        <v>299</v>
      </c>
      <c r="C21" s="333">
        <v>35431</v>
      </c>
      <c r="D21" s="338" t="s">
        <v>763</v>
      </c>
      <c r="E21" s="339" t="s">
        <v>764</v>
      </c>
      <c r="F21" s="335">
        <v>40344</v>
      </c>
      <c r="G21" s="429">
        <v>814</v>
      </c>
      <c r="H21" s="22"/>
      <c r="I21" s="330">
        <v>14</v>
      </c>
      <c r="J21" s="331" t="s">
        <v>970</v>
      </c>
      <c r="K21" s="332">
        <v>118</v>
      </c>
      <c r="L21" s="333">
        <v>32755</v>
      </c>
      <c r="M21" s="334" t="s">
        <v>776</v>
      </c>
      <c r="N21" s="334" t="s">
        <v>676</v>
      </c>
      <c r="O21" s="335">
        <v>35518</v>
      </c>
      <c r="P21" s="336">
        <v>8</v>
      </c>
      <c r="T21" s="250"/>
      <c r="U21" s="248"/>
    </row>
    <row r="22" spans="1:21" s="19" customFormat="1" ht="52.5" customHeight="1" x14ac:dyDescent="0.2">
      <c r="A22" s="330">
        <v>15</v>
      </c>
      <c r="B22" s="337">
        <v>269</v>
      </c>
      <c r="C22" s="333">
        <v>33764</v>
      </c>
      <c r="D22" s="338" t="s">
        <v>829</v>
      </c>
      <c r="E22" s="339" t="s">
        <v>696</v>
      </c>
      <c r="F22" s="335">
        <v>41210</v>
      </c>
      <c r="G22" s="429">
        <v>718</v>
      </c>
      <c r="H22" s="22"/>
      <c r="I22" s="330">
        <v>15</v>
      </c>
      <c r="J22" s="331" t="s">
        <v>231</v>
      </c>
      <c r="K22" s="332">
        <v>307</v>
      </c>
      <c r="L22" s="333">
        <v>35782</v>
      </c>
      <c r="M22" s="334" t="s">
        <v>669</v>
      </c>
      <c r="N22" s="334" t="s">
        <v>670</v>
      </c>
      <c r="O22" s="335">
        <v>40021</v>
      </c>
      <c r="P22" s="336">
        <v>12</v>
      </c>
      <c r="T22" s="250">
        <v>42894</v>
      </c>
      <c r="U22" s="248">
        <v>79</v>
      </c>
    </row>
    <row r="23" spans="1:21" s="19" customFormat="1" ht="52.5" customHeight="1" x14ac:dyDescent="0.2">
      <c r="A23" s="330">
        <v>16</v>
      </c>
      <c r="B23" s="337">
        <v>280</v>
      </c>
      <c r="C23" s="333">
        <v>35929</v>
      </c>
      <c r="D23" s="338" t="s">
        <v>830</v>
      </c>
      <c r="E23" s="339" t="s">
        <v>700</v>
      </c>
      <c r="F23" s="335">
        <v>42662</v>
      </c>
      <c r="G23" s="429">
        <v>569</v>
      </c>
      <c r="H23" s="22"/>
      <c r="I23" s="330">
        <v>16</v>
      </c>
      <c r="J23" s="331" t="s">
        <v>232</v>
      </c>
      <c r="K23" s="332">
        <v>306</v>
      </c>
      <c r="L23" s="333">
        <v>34809</v>
      </c>
      <c r="M23" s="334" t="s">
        <v>779</v>
      </c>
      <c r="N23" s="334" t="s">
        <v>670</v>
      </c>
      <c r="O23" s="335">
        <v>35852</v>
      </c>
      <c r="P23" s="336">
        <v>11</v>
      </c>
      <c r="T23" s="250">
        <v>42974</v>
      </c>
      <c r="U23" s="248">
        <v>78</v>
      </c>
    </row>
    <row r="24" spans="1:21" s="19" customFormat="1" ht="52.5" customHeight="1" x14ac:dyDescent="0.2">
      <c r="A24" s="330">
        <v>17</v>
      </c>
      <c r="B24" s="337">
        <v>290</v>
      </c>
      <c r="C24" s="333">
        <v>32892</v>
      </c>
      <c r="D24" s="338" t="s">
        <v>774</v>
      </c>
      <c r="E24" s="339" t="s">
        <v>775</v>
      </c>
      <c r="F24" s="335">
        <v>42695</v>
      </c>
      <c r="G24" s="429">
        <v>566</v>
      </c>
      <c r="H24" s="22"/>
      <c r="I24" s="330">
        <v>17</v>
      </c>
      <c r="J24" s="331" t="s">
        <v>233</v>
      </c>
      <c r="K24" s="332">
        <v>180</v>
      </c>
      <c r="L24" s="333">
        <v>35591</v>
      </c>
      <c r="M24" s="334" t="s">
        <v>770</v>
      </c>
      <c r="N24" s="334" t="s">
        <v>705</v>
      </c>
      <c r="O24" s="335">
        <v>40166</v>
      </c>
      <c r="P24" s="336">
        <v>13</v>
      </c>
      <c r="T24" s="250">
        <v>43054</v>
      </c>
      <c r="U24" s="248">
        <v>77</v>
      </c>
    </row>
    <row r="25" spans="1:21" s="19" customFormat="1" ht="52.5" customHeight="1" x14ac:dyDescent="0.2">
      <c r="A25" s="330">
        <v>18</v>
      </c>
      <c r="B25" s="337">
        <v>265</v>
      </c>
      <c r="C25" s="333">
        <v>34060</v>
      </c>
      <c r="D25" s="338" t="s">
        <v>823</v>
      </c>
      <c r="E25" s="339" t="s">
        <v>696</v>
      </c>
      <c r="F25" s="335">
        <v>42914</v>
      </c>
      <c r="G25" s="429">
        <v>545</v>
      </c>
      <c r="H25" s="22"/>
      <c r="I25" s="330">
        <v>18</v>
      </c>
      <c r="J25" s="331" t="s">
        <v>234</v>
      </c>
      <c r="K25" s="332">
        <v>242</v>
      </c>
      <c r="L25" s="333">
        <v>32998</v>
      </c>
      <c r="M25" s="334" t="s">
        <v>759</v>
      </c>
      <c r="N25" s="334" t="s">
        <v>741</v>
      </c>
      <c r="O25" s="335">
        <v>35150</v>
      </c>
      <c r="P25" s="336">
        <v>6</v>
      </c>
      <c r="T25" s="250">
        <v>43134</v>
      </c>
      <c r="U25" s="248">
        <v>76</v>
      </c>
    </row>
    <row r="26" spans="1:21" s="19" customFormat="1" ht="52.5" customHeight="1" x14ac:dyDescent="0.2">
      <c r="A26" s="330">
        <v>19</v>
      </c>
      <c r="B26" s="337">
        <v>106</v>
      </c>
      <c r="C26" s="333">
        <v>33939</v>
      </c>
      <c r="D26" s="338" t="s">
        <v>832</v>
      </c>
      <c r="E26" s="339" t="s">
        <v>833</v>
      </c>
      <c r="F26" s="335">
        <v>43745</v>
      </c>
      <c r="G26" s="429">
        <v>470</v>
      </c>
      <c r="H26" s="22"/>
      <c r="I26" s="330">
        <v>19</v>
      </c>
      <c r="J26" s="331" t="s">
        <v>235</v>
      </c>
      <c r="K26" s="332">
        <v>231</v>
      </c>
      <c r="L26" s="333">
        <v>35796</v>
      </c>
      <c r="M26" s="334" t="s">
        <v>771</v>
      </c>
      <c r="N26" s="334" t="s">
        <v>741</v>
      </c>
      <c r="O26" s="335">
        <v>35588</v>
      </c>
      <c r="P26" s="336">
        <v>9</v>
      </c>
      <c r="T26" s="250">
        <v>43214</v>
      </c>
      <c r="U26" s="248">
        <v>75</v>
      </c>
    </row>
    <row r="27" spans="1:21" s="19" customFormat="1" ht="52.5" customHeight="1" x14ac:dyDescent="0.2">
      <c r="A27" s="330" t="s">
        <v>499</v>
      </c>
      <c r="B27" s="337">
        <v>135</v>
      </c>
      <c r="C27" s="333">
        <v>34486</v>
      </c>
      <c r="D27" s="338" t="s">
        <v>793</v>
      </c>
      <c r="E27" s="339" t="s">
        <v>794</v>
      </c>
      <c r="F27" s="335" t="s">
        <v>523</v>
      </c>
      <c r="G27" s="429" t="s">
        <v>483</v>
      </c>
      <c r="H27" s="22"/>
      <c r="I27" s="330">
        <v>20</v>
      </c>
      <c r="J27" s="331" t="s">
        <v>236</v>
      </c>
      <c r="K27" s="332">
        <v>161</v>
      </c>
      <c r="L27" s="333">
        <v>35548</v>
      </c>
      <c r="M27" s="334" t="s">
        <v>769</v>
      </c>
      <c r="N27" s="334" t="s">
        <v>732</v>
      </c>
      <c r="O27" s="335">
        <v>35673</v>
      </c>
      <c r="P27" s="336">
        <v>10</v>
      </c>
      <c r="T27" s="250">
        <v>43314</v>
      </c>
      <c r="U27" s="248">
        <v>74</v>
      </c>
    </row>
    <row r="28" spans="1:21" s="19" customFormat="1" ht="52.5" customHeight="1" x14ac:dyDescent="0.2">
      <c r="A28" s="330" t="s">
        <v>499</v>
      </c>
      <c r="B28" s="337">
        <v>302</v>
      </c>
      <c r="C28" s="333">
        <v>33604</v>
      </c>
      <c r="D28" s="338" t="s">
        <v>667</v>
      </c>
      <c r="E28" s="339" t="s">
        <v>668</v>
      </c>
      <c r="F28" s="335" t="s">
        <v>522</v>
      </c>
      <c r="G28" s="429" t="s">
        <v>483</v>
      </c>
      <c r="H28" s="22"/>
      <c r="I28" s="330">
        <v>21</v>
      </c>
      <c r="J28" s="331" t="s">
        <v>237</v>
      </c>
      <c r="K28" s="332">
        <v>135</v>
      </c>
      <c r="L28" s="333">
        <v>34486</v>
      </c>
      <c r="M28" s="334" t="s">
        <v>793</v>
      </c>
      <c r="N28" s="334" t="s">
        <v>794</v>
      </c>
      <c r="O28" s="335" t="s">
        <v>523</v>
      </c>
      <c r="P28" s="336" t="s">
        <v>499</v>
      </c>
      <c r="T28" s="250">
        <v>43414</v>
      </c>
      <c r="U28" s="248">
        <v>73</v>
      </c>
    </row>
    <row r="29" spans="1:21" s="19" customFormat="1" ht="52.5" customHeight="1" x14ac:dyDescent="0.2">
      <c r="A29" s="330" t="s">
        <v>499</v>
      </c>
      <c r="B29" s="337">
        <v>301</v>
      </c>
      <c r="C29" s="333">
        <v>34462</v>
      </c>
      <c r="D29" s="338" t="s">
        <v>801</v>
      </c>
      <c r="E29" s="339" t="s">
        <v>668</v>
      </c>
      <c r="F29" s="335" t="s">
        <v>522</v>
      </c>
      <c r="G29" s="429" t="s">
        <v>483</v>
      </c>
      <c r="H29" s="22"/>
      <c r="I29" s="330">
        <v>22</v>
      </c>
      <c r="J29" s="331" t="s">
        <v>238</v>
      </c>
      <c r="K29" s="332">
        <v>269</v>
      </c>
      <c r="L29" s="333">
        <v>33764</v>
      </c>
      <c r="M29" s="334" t="s">
        <v>829</v>
      </c>
      <c r="N29" s="334" t="s">
        <v>696</v>
      </c>
      <c r="O29" s="335">
        <v>41210</v>
      </c>
      <c r="P29" s="336">
        <v>15</v>
      </c>
      <c r="T29" s="250">
        <v>43514</v>
      </c>
      <c r="U29" s="248">
        <v>72</v>
      </c>
    </row>
    <row r="30" spans="1:21" s="19" customFormat="1" ht="52.5" customHeight="1" x14ac:dyDescent="0.2">
      <c r="A30" s="330" t="s">
        <v>499</v>
      </c>
      <c r="B30" s="337">
        <v>196</v>
      </c>
      <c r="C30" s="333">
        <v>33804</v>
      </c>
      <c r="D30" s="338" t="s">
        <v>752</v>
      </c>
      <c r="E30" s="339" t="s">
        <v>494</v>
      </c>
      <c r="F30" s="335" t="s">
        <v>522</v>
      </c>
      <c r="G30" s="429" t="s">
        <v>483</v>
      </c>
      <c r="H30" s="22"/>
      <c r="I30" s="330">
        <v>23</v>
      </c>
      <c r="J30" s="331" t="s">
        <v>239</v>
      </c>
      <c r="K30" s="332">
        <v>265</v>
      </c>
      <c r="L30" s="333">
        <v>34060</v>
      </c>
      <c r="M30" s="334" t="s">
        <v>823</v>
      </c>
      <c r="N30" s="334" t="s">
        <v>696</v>
      </c>
      <c r="O30" s="335">
        <v>42914</v>
      </c>
      <c r="P30" s="336">
        <v>18</v>
      </c>
      <c r="T30" s="250">
        <v>43614</v>
      </c>
      <c r="U30" s="248">
        <v>71</v>
      </c>
    </row>
    <row r="31" spans="1:21" s="19" customFormat="1" ht="52.5" customHeight="1" x14ac:dyDescent="0.2">
      <c r="A31" s="330" t="s">
        <v>499</v>
      </c>
      <c r="B31" s="337">
        <v>172</v>
      </c>
      <c r="C31" s="333">
        <v>32302</v>
      </c>
      <c r="D31" s="338" t="s">
        <v>650</v>
      </c>
      <c r="E31" s="339" t="s">
        <v>651</v>
      </c>
      <c r="F31" s="335" t="s">
        <v>522</v>
      </c>
      <c r="G31" s="429" t="s">
        <v>483</v>
      </c>
      <c r="H31" s="22"/>
      <c r="I31" s="330">
        <v>24</v>
      </c>
      <c r="J31" s="331" t="s">
        <v>240</v>
      </c>
      <c r="K31" s="332">
        <v>139</v>
      </c>
      <c r="L31" s="333">
        <v>35836</v>
      </c>
      <c r="M31" s="334" t="s">
        <v>767</v>
      </c>
      <c r="N31" s="334" t="s">
        <v>768</v>
      </c>
      <c r="O31" s="335">
        <v>34631</v>
      </c>
      <c r="P31" s="336">
        <v>5</v>
      </c>
      <c r="T31" s="250">
        <v>43714</v>
      </c>
      <c r="U31" s="248">
        <v>70</v>
      </c>
    </row>
    <row r="32" spans="1:21" s="19" customFormat="1" ht="52.5" customHeight="1" x14ac:dyDescent="0.2">
      <c r="A32" s="330" t="s">
        <v>499</v>
      </c>
      <c r="B32" s="337">
        <v>186</v>
      </c>
      <c r="C32" s="333">
        <v>35991</v>
      </c>
      <c r="D32" s="338" t="s">
        <v>660</v>
      </c>
      <c r="E32" s="339" t="s">
        <v>494</v>
      </c>
      <c r="F32" s="335" t="s">
        <v>522</v>
      </c>
      <c r="G32" s="429" t="s">
        <v>483</v>
      </c>
      <c r="H32" s="22"/>
      <c r="I32" s="330">
        <v>25</v>
      </c>
      <c r="J32" s="331" t="s">
        <v>241</v>
      </c>
      <c r="K32" s="332">
        <v>177</v>
      </c>
      <c r="L32" s="333">
        <v>35330</v>
      </c>
      <c r="M32" s="334" t="s">
        <v>766</v>
      </c>
      <c r="N32" s="334" t="s">
        <v>705</v>
      </c>
      <c r="O32" s="335">
        <v>35489</v>
      </c>
      <c r="P32" s="336">
        <v>7</v>
      </c>
      <c r="T32" s="250">
        <v>43834</v>
      </c>
      <c r="U32" s="248">
        <v>69</v>
      </c>
    </row>
    <row r="33" spans="1:21" s="19" customFormat="1" ht="52.5" customHeight="1" x14ac:dyDescent="0.2">
      <c r="A33" s="330" t="s">
        <v>499</v>
      </c>
      <c r="B33" s="337">
        <v>197</v>
      </c>
      <c r="C33" s="333">
        <v>34848</v>
      </c>
      <c r="D33" s="338" t="s">
        <v>637</v>
      </c>
      <c r="E33" s="339" t="s">
        <v>494</v>
      </c>
      <c r="F33" s="335" t="s">
        <v>522</v>
      </c>
      <c r="G33" s="429" t="s">
        <v>483</v>
      </c>
      <c r="H33" s="22"/>
      <c r="I33" s="330">
        <v>26</v>
      </c>
      <c r="J33" s="331" t="s">
        <v>242</v>
      </c>
      <c r="K33" s="332">
        <v>249</v>
      </c>
      <c r="L33" s="333">
        <v>35018</v>
      </c>
      <c r="M33" s="334" t="s">
        <v>827</v>
      </c>
      <c r="N33" s="334" t="s">
        <v>781</v>
      </c>
      <c r="O33" s="335">
        <v>34256</v>
      </c>
      <c r="P33" s="336">
        <v>1</v>
      </c>
      <c r="T33" s="250">
        <v>43954</v>
      </c>
      <c r="U33" s="248">
        <v>68</v>
      </c>
    </row>
    <row r="34" spans="1:21" s="19" customFormat="1" ht="52.5" customHeight="1" x14ac:dyDescent="0.2">
      <c r="A34" s="330" t="s">
        <v>499</v>
      </c>
      <c r="B34" s="337">
        <v>198</v>
      </c>
      <c r="C34" s="333">
        <v>34104</v>
      </c>
      <c r="D34" s="338" t="s">
        <v>656</v>
      </c>
      <c r="E34" s="339" t="s">
        <v>494</v>
      </c>
      <c r="F34" s="335" t="s">
        <v>522</v>
      </c>
      <c r="G34" s="429" t="s">
        <v>483</v>
      </c>
      <c r="H34" s="22"/>
      <c r="I34" s="330">
        <v>27</v>
      </c>
      <c r="J34" s="331" t="s">
        <v>971</v>
      </c>
      <c r="K34" s="332">
        <v>240</v>
      </c>
      <c r="L34" s="333">
        <v>33317</v>
      </c>
      <c r="M34" s="334" t="s">
        <v>831</v>
      </c>
      <c r="N34" s="334" t="s">
        <v>741</v>
      </c>
      <c r="O34" s="335">
        <v>34379</v>
      </c>
      <c r="P34" s="336">
        <v>3</v>
      </c>
      <c r="T34" s="250"/>
      <c r="U34" s="248"/>
    </row>
    <row r="35" spans="1:21" s="19" customFormat="1" ht="52.5" customHeight="1" x14ac:dyDescent="0.2">
      <c r="A35" s="330" t="s">
        <v>499</v>
      </c>
      <c r="B35" s="337">
        <v>136</v>
      </c>
      <c r="C35" s="333">
        <v>34884</v>
      </c>
      <c r="D35" s="338" t="s">
        <v>773</v>
      </c>
      <c r="E35" s="339" t="s">
        <v>768</v>
      </c>
      <c r="F35" s="335" t="s">
        <v>522</v>
      </c>
      <c r="G35" s="429" t="s">
        <v>483</v>
      </c>
      <c r="H35" s="22"/>
      <c r="I35" s="330">
        <v>28</v>
      </c>
      <c r="J35" s="331" t="s">
        <v>972</v>
      </c>
      <c r="K35" s="332">
        <v>300</v>
      </c>
      <c r="L35" s="333">
        <v>31072</v>
      </c>
      <c r="M35" s="334" t="s">
        <v>765</v>
      </c>
      <c r="N35" s="334" t="s">
        <v>668</v>
      </c>
      <c r="O35" s="335">
        <v>34334</v>
      </c>
      <c r="P35" s="336">
        <v>2</v>
      </c>
      <c r="T35" s="250"/>
      <c r="U35" s="248"/>
    </row>
    <row r="36" spans="1:21" s="19" customFormat="1" ht="52.5" customHeight="1" x14ac:dyDescent="0.2">
      <c r="A36" s="330" t="s">
        <v>499</v>
      </c>
      <c r="B36" s="337">
        <v>212</v>
      </c>
      <c r="C36" s="333">
        <v>35636</v>
      </c>
      <c r="D36" s="338" t="s">
        <v>761</v>
      </c>
      <c r="E36" s="339" t="s">
        <v>494</v>
      </c>
      <c r="F36" s="335" t="s">
        <v>522</v>
      </c>
      <c r="G36" s="429" t="s">
        <v>483</v>
      </c>
      <c r="H36" s="22"/>
      <c r="I36" s="330">
        <v>29</v>
      </c>
      <c r="J36" s="331" t="s">
        <v>973</v>
      </c>
      <c r="K36" s="332">
        <v>124</v>
      </c>
      <c r="L36" s="333">
        <v>33425</v>
      </c>
      <c r="M36" s="334" t="s">
        <v>777</v>
      </c>
      <c r="N36" s="334" t="s">
        <v>676</v>
      </c>
      <c r="O36" s="335">
        <v>34598</v>
      </c>
      <c r="P36" s="336">
        <v>4</v>
      </c>
      <c r="T36" s="250"/>
      <c r="U36" s="248"/>
    </row>
    <row r="37" spans="1:21" ht="7.5" customHeight="1" x14ac:dyDescent="0.2">
      <c r="A37" s="32"/>
      <c r="B37" s="32"/>
      <c r="C37" s="33"/>
      <c r="D37" s="53"/>
      <c r="E37" s="34"/>
      <c r="F37" s="181"/>
      <c r="G37" s="36"/>
      <c r="I37" s="37"/>
      <c r="J37" s="38"/>
      <c r="K37" s="39"/>
      <c r="L37" s="40"/>
      <c r="M37" s="49"/>
      <c r="N37" s="49"/>
      <c r="O37" s="176"/>
      <c r="P37" s="39"/>
      <c r="T37" s="250">
        <v>52614</v>
      </c>
      <c r="U37" s="248">
        <v>39</v>
      </c>
    </row>
    <row r="38" spans="1:21" ht="14.25" customHeight="1" x14ac:dyDescent="0.2">
      <c r="A38" s="26" t="s">
        <v>19</v>
      </c>
      <c r="B38" s="26"/>
      <c r="C38" s="26"/>
      <c r="D38" s="54"/>
      <c r="E38" s="47" t="s">
        <v>0</v>
      </c>
      <c r="F38" s="182" t="s">
        <v>1</v>
      </c>
      <c r="G38" s="23"/>
      <c r="H38" s="27" t="s">
        <v>2</v>
      </c>
      <c r="I38" s="27"/>
      <c r="J38" s="27"/>
      <c r="K38" s="27"/>
      <c r="M38" s="50" t="s">
        <v>3</v>
      </c>
      <c r="N38" s="51" t="s">
        <v>3</v>
      </c>
      <c r="O38" s="177" t="s">
        <v>3</v>
      </c>
      <c r="P38" s="26"/>
      <c r="Q38" s="28"/>
      <c r="T38" s="250">
        <v>52814</v>
      </c>
      <c r="U38" s="248">
        <v>38</v>
      </c>
    </row>
    <row r="39" spans="1:21" x14ac:dyDescent="0.2">
      <c r="T39" s="250">
        <v>53014</v>
      </c>
      <c r="U39" s="248">
        <v>37</v>
      </c>
    </row>
    <row r="40" spans="1:21" x14ac:dyDescent="0.2">
      <c r="T40" s="250">
        <v>53214</v>
      </c>
      <c r="U40" s="248">
        <v>36</v>
      </c>
    </row>
    <row r="41" spans="1:21" x14ac:dyDescent="0.2">
      <c r="T41" s="250">
        <v>53514</v>
      </c>
      <c r="U41" s="248">
        <v>35</v>
      </c>
    </row>
    <row r="42" spans="1:21" x14ac:dyDescent="0.2">
      <c r="T42" s="250">
        <v>53814</v>
      </c>
      <c r="U42" s="248">
        <v>34</v>
      </c>
    </row>
    <row r="43" spans="1:21" x14ac:dyDescent="0.2">
      <c r="T43" s="250">
        <v>54114</v>
      </c>
      <c r="U43" s="248">
        <v>33</v>
      </c>
    </row>
    <row r="44" spans="1:21" x14ac:dyDescent="0.2">
      <c r="T44" s="250">
        <v>54414</v>
      </c>
      <c r="U44" s="248">
        <v>32</v>
      </c>
    </row>
    <row r="45" spans="1:21" x14ac:dyDescent="0.2">
      <c r="T45" s="250">
        <v>54814</v>
      </c>
      <c r="U45" s="248">
        <v>31</v>
      </c>
    </row>
    <row r="46" spans="1:21" x14ac:dyDescent="0.2">
      <c r="T46" s="250">
        <v>55214</v>
      </c>
      <c r="U46" s="248">
        <v>30</v>
      </c>
    </row>
    <row r="47" spans="1:21" x14ac:dyDescent="0.2">
      <c r="T47" s="250">
        <v>55614</v>
      </c>
      <c r="U47" s="248">
        <v>29</v>
      </c>
    </row>
    <row r="48" spans="1:21" x14ac:dyDescent="0.2">
      <c r="T48" s="250">
        <v>60014</v>
      </c>
      <c r="U48" s="248">
        <v>28</v>
      </c>
    </row>
    <row r="49" spans="20:21" x14ac:dyDescent="0.2">
      <c r="T49" s="250">
        <v>60414</v>
      </c>
      <c r="U49" s="248">
        <v>27</v>
      </c>
    </row>
    <row r="50" spans="20:21" x14ac:dyDescent="0.2">
      <c r="T50" s="250">
        <v>60814</v>
      </c>
      <c r="U50" s="248">
        <v>26</v>
      </c>
    </row>
    <row r="51" spans="20:21" x14ac:dyDescent="0.2">
      <c r="T51" s="250">
        <v>61214</v>
      </c>
      <c r="U51" s="248">
        <v>25</v>
      </c>
    </row>
    <row r="52" spans="20:21" x14ac:dyDescent="0.2">
      <c r="T52" s="250">
        <v>61614</v>
      </c>
      <c r="U52" s="248">
        <v>24</v>
      </c>
    </row>
    <row r="53" spans="20:21" x14ac:dyDescent="0.2">
      <c r="T53" s="250">
        <v>62014</v>
      </c>
      <c r="U53" s="248">
        <v>23</v>
      </c>
    </row>
    <row r="54" spans="20:21" x14ac:dyDescent="0.2">
      <c r="T54" s="250">
        <v>62414</v>
      </c>
      <c r="U54" s="248">
        <v>22</v>
      </c>
    </row>
    <row r="55" spans="20:21" x14ac:dyDescent="0.2">
      <c r="T55" s="250">
        <v>62814</v>
      </c>
      <c r="U55" s="248">
        <v>21</v>
      </c>
    </row>
    <row r="56" spans="20:21" x14ac:dyDescent="0.2">
      <c r="T56" s="250">
        <v>63214</v>
      </c>
      <c r="U56" s="248">
        <v>20</v>
      </c>
    </row>
    <row r="57" spans="20:21" x14ac:dyDescent="0.2">
      <c r="T57" s="250">
        <v>63614</v>
      </c>
      <c r="U57" s="248">
        <v>19</v>
      </c>
    </row>
    <row r="58" spans="20:21" x14ac:dyDescent="0.2">
      <c r="T58" s="250">
        <v>64014</v>
      </c>
      <c r="U58" s="248">
        <v>18</v>
      </c>
    </row>
    <row r="59" spans="20:21" x14ac:dyDescent="0.2">
      <c r="T59" s="250">
        <v>64414</v>
      </c>
      <c r="U59" s="248">
        <v>17</v>
      </c>
    </row>
    <row r="60" spans="20:21" x14ac:dyDescent="0.2">
      <c r="T60" s="250">
        <v>64814</v>
      </c>
      <c r="U60" s="248">
        <v>16</v>
      </c>
    </row>
    <row r="61" spans="20:21" x14ac:dyDescent="0.2">
      <c r="T61" s="250">
        <v>65214</v>
      </c>
      <c r="U61" s="248">
        <v>15</v>
      </c>
    </row>
    <row r="62" spans="20:21" x14ac:dyDescent="0.2">
      <c r="T62" s="250">
        <v>65614</v>
      </c>
      <c r="U62" s="248">
        <v>14</v>
      </c>
    </row>
    <row r="63" spans="20:21" x14ac:dyDescent="0.2">
      <c r="T63" s="250">
        <v>70014</v>
      </c>
      <c r="U63" s="248">
        <v>13</v>
      </c>
    </row>
    <row r="64" spans="20:21" x14ac:dyDescent="0.2">
      <c r="T64" s="250">
        <v>70414</v>
      </c>
      <c r="U64" s="248">
        <v>12</v>
      </c>
    </row>
    <row r="65" spans="20:21" x14ac:dyDescent="0.2">
      <c r="T65" s="250">
        <v>70914</v>
      </c>
      <c r="U65" s="248">
        <v>11</v>
      </c>
    </row>
    <row r="66" spans="20:21" x14ac:dyDescent="0.2">
      <c r="T66" s="250">
        <v>71414</v>
      </c>
      <c r="U66" s="248">
        <v>10</v>
      </c>
    </row>
    <row r="67" spans="20:21" x14ac:dyDescent="0.2">
      <c r="T67" s="250">
        <v>71914</v>
      </c>
      <c r="U67" s="248">
        <v>9</v>
      </c>
    </row>
    <row r="68" spans="20:21" x14ac:dyDescent="0.2">
      <c r="T68" s="250">
        <v>72414</v>
      </c>
      <c r="U68" s="248">
        <v>8</v>
      </c>
    </row>
    <row r="69" spans="20:21" x14ac:dyDescent="0.2">
      <c r="T69" s="250">
        <v>72914</v>
      </c>
      <c r="U69" s="248">
        <v>7</v>
      </c>
    </row>
    <row r="70" spans="20:21" x14ac:dyDescent="0.2">
      <c r="T70" s="250">
        <v>73414</v>
      </c>
      <c r="U70" s="248">
        <v>6</v>
      </c>
    </row>
    <row r="71" spans="20:21" x14ac:dyDescent="0.2">
      <c r="T71" s="250">
        <v>73914</v>
      </c>
      <c r="U71" s="248">
        <v>5</v>
      </c>
    </row>
    <row r="72" spans="20:21" x14ac:dyDescent="0.2">
      <c r="T72" s="250">
        <v>74414</v>
      </c>
      <c r="U72" s="248">
        <v>4</v>
      </c>
    </row>
    <row r="73" spans="20:21" x14ac:dyDescent="0.2">
      <c r="T73" s="250">
        <v>74914</v>
      </c>
      <c r="U73" s="248">
        <v>3</v>
      </c>
    </row>
    <row r="74" spans="20:21" x14ac:dyDescent="0.2">
      <c r="T74" s="250">
        <v>75414</v>
      </c>
      <c r="U74" s="248">
        <v>2</v>
      </c>
    </row>
    <row r="75" spans="20:21" x14ac:dyDescent="0.2">
      <c r="T75" s="250">
        <v>80014</v>
      </c>
      <c r="U75" s="248">
        <v>1</v>
      </c>
    </row>
  </sheetData>
  <autoFilter ref="B6:G7">
    <sortState ref="B9:G36">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36">
    <cfRule type="containsText" dxfId="102" priority="1" stopIfTrue="1" operator="containsText" text="1395">
      <formula>NOT(ISERROR(SEARCH("1395",G8)))</formula>
    </cfRule>
    <cfRule type="containsText" dxfId="101" priority="2" stopIfTrue="1" operator="containsText" text="1399">
      <formula>NOT(ISERROR(SEARCH("1399",G8)))</formula>
    </cfRule>
    <cfRule type="containsText" dxfId="100" priority="3" stopIfTrue="1" operator="containsText" text="1399">
      <formula>NOT(ISERROR(SEARCH("1399",G8)))</formula>
    </cfRule>
    <cfRule type="containsText" dxfId="99"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77"/>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6" style="297" customWidth="1"/>
    <col min="7" max="7" width="9.140625" style="24" customWidth="1"/>
    <col min="8" max="8" width="2.140625" style="21" customWidth="1"/>
    <col min="9" max="9" width="6.85546875" style="23" customWidth="1"/>
    <col min="10" max="10" width="14.28515625" style="23" hidden="1" customWidth="1"/>
    <col min="11" max="11" width="9.140625" style="23" bestFit="1" customWidth="1"/>
    <col min="12" max="12" width="15.140625" style="25" bestFit="1" customWidth="1"/>
    <col min="13" max="13" width="28.5703125" style="52" customWidth="1"/>
    <col min="14" max="14" width="30.5703125" style="52" customWidth="1"/>
    <col min="15" max="15" width="17.85546875" style="297"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1370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1374</v>
      </c>
      <c r="U2" s="245">
        <v>99</v>
      </c>
    </row>
    <row r="3" spans="1:21" s="12" customFormat="1" ht="21.75" customHeight="1" x14ac:dyDescent="0.2">
      <c r="A3" s="620" t="s">
        <v>100</v>
      </c>
      <c r="B3" s="620"/>
      <c r="C3" s="620"/>
      <c r="D3" s="621" t="s">
        <v>367</v>
      </c>
      <c r="E3" s="621"/>
      <c r="F3" s="622" t="s">
        <v>552</v>
      </c>
      <c r="G3" s="622"/>
      <c r="H3" s="11"/>
      <c r="I3" s="623" t="s">
        <v>553</v>
      </c>
      <c r="J3" s="623"/>
      <c r="K3" s="623"/>
      <c r="L3" s="623"/>
      <c r="M3" s="240" t="s">
        <v>372</v>
      </c>
      <c r="N3" s="625" t="s">
        <v>620</v>
      </c>
      <c r="O3" s="625"/>
      <c r="P3" s="625"/>
      <c r="T3" s="246">
        <v>1378</v>
      </c>
      <c r="U3" s="245">
        <v>98</v>
      </c>
    </row>
    <row r="4" spans="1:21" s="12" customFormat="1" ht="17.25" customHeight="1" x14ac:dyDescent="0.2">
      <c r="A4" s="618" t="s">
        <v>90</v>
      </c>
      <c r="B4" s="618"/>
      <c r="C4" s="618"/>
      <c r="D4" s="626" t="s">
        <v>557</v>
      </c>
      <c r="E4" s="626"/>
      <c r="F4" s="298"/>
      <c r="G4" s="29"/>
      <c r="H4" s="29"/>
      <c r="I4" s="29"/>
      <c r="J4" s="29"/>
      <c r="K4" s="29"/>
      <c r="L4" s="30"/>
      <c r="M4" s="76" t="s">
        <v>98</v>
      </c>
      <c r="N4" s="627" t="s">
        <v>1015</v>
      </c>
      <c r="O4" s="627"/>
      <c r="P4" s="627"/>
      <c r="T4" s="246">
        <v>1382</v>
      </c>
      <c r="U4" s="245">
        <v>97</v>
      </c>
    </row>
    <row r="5" spans="1:21" s="10" customFormat="1" ht="19.5" customHeight="1" x14ac:dyDescent="0.2">
      <c r="A5" s="13"/>
      <c r="B5" s="13"/>
      <c r="C5" s="14"/>
      <c r="D5" s="15"/>
      <c r="E5" s="16"/>
      <c r="F5" s="299"/>
      <c r="G5" s="16"/>
      <c r="H5" s="16"/>
      <c r="I5" s="13"/>
      <c r="J5" s="13"/>
      <c r="K5" s="13"/>
      <c r="L5" s="17"/>
      <c r="M5" s="18"/>
      <c r="N5" s="637">
        <v>42165.940000347226</v>
      </c>
      <c r="O5" s="637"/>
      <c r="P5" s="637"/>
      <c r="T5" s="246">
        <v>1386</v>
      </c>
      <c r="U5" s="245">
        <v>96</v>
      </c>
    </row>
    <row r="6" spans="1:21" s="19" customFormat="1" ht="24.95" customHeight="1" x14ac:dyDescent="0.2">
      <c r="A6" s="629" t="s">
        <v>12</v>
      </c>
      <c r="B6" s="630" t="s">
        <v>85</v>
      </c>
      <c r="C6" s="632" t="s">
        <v>97</v>
      </c>
      <c r="D6" s="633" t="s">
        <v>14</v>
      </c>
      <c r="E6" s="633" t="s">
        <v>478</v>
      </c>
      <c r="F6" s="638" t="s">
        <v>15</v>
      </c>
      <c r="G6" s="635" t="s">
        <v>215</v>
      </c>
      <c r="I6" s="262" t="s">
        <v>16</v>
      </c>
      <c r="J6" s="263"/>
      <c r="K6" s="263"/>
      <c r="L6" s="263"/>
      <c r="M6" s="266"/>
      <c r="N6" s="267"/>
      <c r="O6" s="293"/>
      <c r="P6" s="264"/>
      <c r="T6" s="247">
        <v>1390</v>
      </c>
      <c r="U6" s="248">
        <v>95</v>
      </c>
    </row>
    <row r="7" spans="1:21" ht="26.25" customHeight="1" x14ac:dyDescent="0.2">
      <c r="A7" s="629"/>
      <c r="B7" s="631"/>
      <c r="C7" s="632"/>
      <c r="D7" s="633"/>
      <c r="E7" s="633"/>
      <c r="F7" s="638"/>
      <c r="G7" s="636"/>
      <c r="H7" s="20"/>
      <c r="I7" s="46" t="s">
        <v>484</v>
      </c>
      <c r="J7" s="43" t="s">
        <v>86</v>
      </c>
      <c r="K7" s="43" t="s">
        <v>85</v>
      </c>
      <c r="L7" s="44" t="s">
        <v>13</v>
      </c>
      <c r="M7" s="45" t="s">
        <v>14</v>
      </c>
      <c r="N7" s="45" t="s">
        <v>478</v>
      </c>
      <c r="O7" s="294" t="s">
        <v>15</v>
      </c>
      <c r="P7" s="43" t="s">
        <v>28</v>
      </c>
      <c r="T7" s="247">
        <v>1394</v>
      </c>
      <c r="U7" s="248">
        <v>94</v>
      </c>
    </row>
    <row r="8" spans="1:21" s="19" customFormat="1" ht="48" customHeight="1" x14ac:dyDescent="0.2">
      <c r="A8" s="330">
        <v>1</v>
      </c>
      <c r="B8" s="337">
        <v>264</v>
      </c>
      <c r="C8" s="333">
        <v>33335</v>
      </c>
      <c r="D8" s="338" t="s">
        <v>647</v>
      </c>
      <c r="E8" s="339" t="s">
        <v>648</v>
      </c>
      <c r="F8" s="335">
        <v>90296</v>
      </c>
      <c r="G8" s="429">
        <v>982</v>
      </c>
      <c r="H8" s="22"/>
      <c r="I8" s="330">
        <v>1</v>
      </c>
      <c r="J8" s="331" t="s">
        <v>380</v>
      </c>
      <c r="K8" s="332">
        <v>308</v>
      </c>
      <c r="L8" s="333">
        <v>35074</v>
      </c>
      <c r="M8" s="334" t="s">
        <v>826</v>
      </c>
      <c r="N8" s="334" t="s">
        <v>670</v>
      </c>
      <c r="O8" s="341">
        <v>114300</v>
      </c>
      <c r="P8" s="336">
        <v>9</v>
      </c>
      <c r="T8" s="247">
        <v>1398</v>
      </c>
      <c r="U8" s="248">
        <v>93</v>
      </c>
    </row>
    <row r="9" spans="1:21" s="19" customFormat="1" ht="48" customHeight="1" x14ac:dyDescent="0.2">
      <c r="A9" s="330">
        <v>2</v>
      </c>
      <c r="B9" s="337">
        <v>292</v>
      </c>
      <c r="C9" s="333">
        <v>33099</v>
      </c>
      <c r="D9" s="338" t="s">
        <v>821</v>
      </c>
      <c r="E9" s="339" t="s">
        <v>670</v>
      </c>
      <c r="F9" s="335">
        <v>90589</v>
      </c>
      <c r="G9" s="429">
        <v>970</v>
      </c>
      <c r="H9" s="22"/>
      <c r="I9" s="330">
        <v>2</v>
      </c>
      <c r="J9" s="331" t="s">
        <v>381</v>
      </c>
      <c r="K9" s="332">
        <v>210</v>
      </c>
      <c r="L9" s="333">
        <v>35878</v>
      </c>
      <c r="M9" s="334" t="s">
        <v>824</v>
      </c>
      <c r="N9" s="334" t="s">
        <v>494</v>
      </c>
      <c r="O9" s="341" t="s">
        <v>523</v>
      </c>
      <c r="P9" s="336" t="s">
        <v>499</v>
      </c>
      <c r="T9" s="247">
        <v>1402</v>
      </c>
      <c r="U9" s="248">
        <v>92</v>
      </c>
    </row>
    <row r="10" spans="1:21" s="19" customFormat="1" ht="48" customHeight="1" x14ac:dyDescent="0.2">
      <c r="A10" s="330">
        <v>3</v>
      </c>
      <c r="B10" s="337">
        <v>237</v>
      </c>
      <c r="C10" s="333">
        <v>34941</v>
      </c>
      <c r="D10" s="338" t="s">
        <v>819</v>
      </c>
      <c r="E10" s="339" t="s">
        <v>741</v>
      </c>
      <c r="F10" s="335">
        <v>90662</v>
      </c>
      <c r="G10" s="429">
        <v>967</v>
      </c>
      <c r="H10" s="22"/>
      <c r="I10" s="330">
        <v>3</v>
      </c>
      <c r="J10" s="331" t="s">
        <v>382</v>
      </c>
      <c r="K10" s="332">
        <v>265</v>
      </c>
      <c r="L10" s="333">
        <v>34060</v>
      </c>
      <c r="M10" s="334" t="s">
        <v>823</v>
      </c>
      <c r="N10" s="334" t="s">
        <v>696</v>
      </c>
      <c r="O10" s="341">
        <v>103021</v>
      </c>
      <c r="P10" s="336">
        <v>8</v>
      </c>
      <c r="T10" s="247">
        <v>1406</v>
      </c>
      <c r="U10" s="248">
        <v>91</v>
      </c>
    </row>
    <row r="11" spans="1:21" s="19" customFormat="1" ht="48" customHeight="1" x14ac:dyDescent="0.2">
      <c r="A11" s="330">
        <v>4</v>
      </c>
      <c r="B11" s="337">
        <v>130</v>
      </c>
      <c r="C11" s="333">
        <v>35002</v>
      </c>
      <c r="D11" s="338" t="s">
        <v>644</v>
      </c>
      <c r="E11" s="339" t="s">
        <v>645</v>
      </c>
      <c r="F11" s="335">
        <v>91382</v>
      </c>
      <c r="G11" s="429">
        <v>937</v>
      </c>
      <c r="H11" s="22"/>
      <c r="I11" s="330">
        <v>4</v>
      </c>
      <c r="J11" s="331" t="s">
        <v>383</v>
      </c>
      <c r="K11" s="332">
        <v>257</v>
      </c>
      <c r="L11" s="333">
        <v>34305</v>
      </c>
      <c r="M11" s="334" t="s">
        <v>658</v>
      </c>
      <c r="N11" s="334" t="s">
        <v>654</v>
      </c>
      <c r="O11" s="335">
        <v>95625</v>
      </c>
      <c r="P11" s="336">
        <v>7</v>
      </c>
      <c r="T11" s="247">
        <v>1410</v>
      </c>
      <c r="U11" s="248">
        <v>90</v>
      </c>
    </row>
    <row r="12" spans="1:21" s="19" customFormat="1" ht="48" customHeight="1" x14ac:dyDescent="0.2">
      <c r="A12" s="330">
        <v>5</v>
      </c>
      <c r="B12" s="337">
        <v>250</v>
      </c>
      <c r="C12" s="333">
        <v>34865</v>
      </c>
      <c r="D12" s="338" t="s">
        <v>820</v>
      </c>
      <c r="E12" s="339" t="s">
        <v>781</v>
      </c>
      <c r="F12" s="335">
        <v>92265</v>
      </c>
      <c r="G12" s="429">
        <v>902</v>
      </c>
      <c r="H12" s="22"/>
      <c r="I12" s="330">
        <v>5</v>
      </c>
      <c r="J12" s="331" t="s">
        <v>384</v>
      </c>
      <c r="K12" s="332">
        <v>264</v>
      </c>
      <c r="L12" s="333">
        <v>33335</v>
      </c>
      <c r="M12" s="334" t="s">
        <v>647</v>
      </c>
      <c r="N12" s="334" t="s">
        <v>648</v>
      </c>
      <c r="O12" s="335">
        <v>90296</v>
      </c>
      <c r="P12" s="336">
        <v>1</v>
      </c>
      <c r="T12" s="247">
        <v>1414</v>
      </c>
      <c r="U12" s="248">
        <v>89</v>
      </c>
    </row>
    <row r="13" spans="1:21" s="19" customFormat="1" ht="48" customHeight="1" x14ac:dyDescent="0.2">
      <c r="A13" s="330">
        <v>6</v>
      </c>
      <c r="B13" s="337">
        <v>170</v>
      </c>
      <c r="C13" s="333">
        <v>35247</v>
      </c>
      <c r="D13" s="338" t="s">
        <v>822</v>
      </c>
      <c r="E13" s="339" t="s">
        <v>651</v>
      </c>
      <c r="F13" s="335">
        <v>93188</v>
      </c>
      <c r="G13" s="429">
        <v>866</v>
      </c>
      <c r="H13" s="22"/>
      <c r="I13" s="330">
        <v>6</v>
      </c>
      <c r="J13" s="331" t="s">
        <v>385</v>
      </c>
      <c r="K13" s="332">
        <v>170</v>
      </c>
      <c r="L13" s="333">
        <v>35247</v>
      </c>
      <c r="M13" s="334" t="s">
        <v>822</v>
      </c>
      <c r="N13" s="334" t="s">
        <v>651</v>
      </c>
      <c r="O13" s="335">
        <v>93188</v>
      </c>
      <c r="P13" s="336">
        <v>6</v>
      </c>
      <c r="T13" s="247">
        <v>1418</v>
      </c>
      <c r="U13" s="248">
        <v>88</v>
      </c>
    </row>
    <row r="14" spans="1:21" s="19" customFormat="1" ht="48" customHeight="1" x14ac:dyDescent="0.2">
      <c r="A14" s="330">
        <v>7</v>
      </c>
      <c r="B14" s="337">
        <v>257</v>
      </c>
      <c r="C14" s="333">
        <v>34305</v>
      </c>
      <c r="D14" s="338" t="s">
        <v>658</v>
      </c>
      <c r="E14" s="339" t="s">
        <v>654</v>
      </c>
      <c r="F14" s="335">
        <v>95625</v>
      </c>
      <c r="G14" s="429">
        <v>774</v>
      </c>
      <c r="H14" s="22"/>
      <c r="I14" s="330">
        <v>7</v>
      </c>
      <c r="J14" s="331" t="s">
        <v>386</v>
      </c>
      <c r="K14" s="332">
        <v>130</v>
      </c>
      <c r="L14" s="333">
        <v>35002</v>
      </c>
      <c r="M14" s="334" t="s">
        <v>644</v>
      </c>
      <c r="N14" s="334" t="s">
        <v>645</v>
      </c>
      <c r="O14" s="335">
        <v>91382</v>
      </c>
      <c r="P14" s="336">
        <v>4</v>
      </c>
      <c r="T14" s="247">
        <v>1422</v>
      </c>
      <c r="U14" s="248">
        <v>87</v>
      </c>
    </row>
    <row r="15" spans="1:21" s="19" customFormat="1" ht="48" customHeight="1" thickBot="1" x14ac:dyDescent="0.25">
      <c r="A15" s="444">
        <v>8</v>
      </c>
      <c r="B15" s="445">
        <v>265</v>
      </c>
      <c r="C15" s="446">
        <v>34060</v>
      </c>
      <c r="D15" s="447" t="s">
        <v>823</v>
      </c>
      <c r="E15" s="448" t="s">
        <v>696</v>
      </c>
      <c r="F15" s="449">
        <v>103021</v>
      </c>
      <c r="G15" s="450">
        <v>655</v>
      </c>
      <c r="H15" s="22"/>
      <c r="I15" s="330">
        <v>8</v>
      </c>
      <c r="J15" s="331" t="s">
        <v>387</v>
      </c>
      <c r="K15" s="332">
        <v>292</v>
      </c>
      <c r="L15" s="333">
        <v>33099</v>
      </c>
      <c r="M15" s="334" t="s">
        <v>821</v>
      </c>
      <c r="N15" s="334" t="s">
        <v>670</v>
      </c>
      <c r="O15" s="335">
        <v>90589</v>
      </c>
      <c r="P15" s="336">
        <v>2</v>
      </c>
      <c r="T15" s="247">
        <v>1426</v>
      </c>
      <c r="U15" s="248">
        <v>86</v>
      </c>
    </row>
    <row r="16" spans="1:21" s="19" customFormat="1" ht="48" customHeight="1" thickTop="1" x14ac:dyDescent="0.2">
      <c r="A16" s="437">
        <v>9</v>
      </c>
      <c r="B16" s="438">
        <v>308</v>
      </c>
      <c r="C16" s="439">
        <v>35074</v>
      </c>
      <c r="D16" s="440" t="s">
        <v>826</v>
      </c>
      <c r="E16" s="441" t="s">
        <v>670</v>
      </c>
      <c r="F16" s="461">
        <v>114300</v>
      </c>
      <c r="G16" s="443">
        <v>433</v>
      </c>
      <c r="H16" s="22"/>
      <c r="I16" s="330">
        <v>9</v>
      </c>
      <c r="J16" s="331" t="s">
        <v>388</v>
      </c>
      <c r="K16" s="332">
        <v>212</v>
      </c>
      <c r="L16" s="333">
        <v>35636</v>
      </c>
      <c r="M16" s="334" t="s">
        <v>761</v>
      </c>
      <c r="N16" s="334" t="s">
        <v>494</v>
      </c>
      <c r="O16" s="341" t="s">
        <v>522</v>
      </c>
      <c r="P16" s="336" t="s">
        <v>499</v>
      </c>
      <c r="T16" s="247">
        <v>1430</v>
      </c>
      <c r="U16" s="248">
        <v>85</v>
      </c>
    </row>
    <row r="17" spans="1:21" s="19" customFormat="1" ht="48" customHeight="1" x14ac:dyDescent="0.2">
      <c r="A17" s="330" t="s">
        <v>499</v>
      </c>
      <c r="B17" s="337">
        <v>210</v>
      </c>
      <c r="C17" s="333">
        <v>35878</v>
      </c>
      <c r="D17" s="338" t="s">
        <v>824</v>
      </c>
      <c r="E17" s="339" t="s">
        <v>494</v>
      </c>
      <c r="F17" s="341" t="s">
        <v>523</v>
      </c>
      <c r="G17" s="429" t="s">
        <v>483</v>
      </c>
      <c r="H17" s="22"/>
      <c r="I17" s="330">
        <v>10</v>
      </c>
      <c r="J17" s="331" t="s">
        <v>389</v>
      </c>
      <c r="K17" s="332">
        <v>221</v>
      </c>
      <c r="L17" s="333">
        <v>36380</v>
      </c>
      <c r="M17" s="334" t="s">
        <v>762</v>
      </c>
      <c r="N17" s="334" t="s">
        <v>494</v>
      </c>
      <c r="O17" s="341" t="s">
        <v>522</v>
      </c>
      <c r="P17" s="336" t="s">
        <v>499</v>
      </c>
      <c r="T17" s="247">
        <v>1435</v>
      </c>
      <c r="U17" s="248">
        <v>84</v>
      </c>
    </row>
    <row r="18" spans="1:21" s="19" customFormat="1" ht="48" customHeight="1" x14ac:dyDescent="0.2">
      <c r="A18" s="330" t="s">
        <v>499</v>
      </c>
      <c r="B18" s="337">
        <v>212</v>
      </c>
      <c r="C18" s="333">
        <v>35636</v>
      </c>
      <c r="D18" s="338" t="s">
        <v>761</v>
      </c>
      <c r="E18" s="339" t="s">
        <v>494</v>
      </c>
      <c r="F18" s="341" t="s">
        <v>522</v>
      </c>
      <c r="G18" s="429" t="s">
        <v>483</v>
      </c>
      <c r="H18" s="22"/>
      <c r="I18" s="330">
        <v>11</v>
      </c>
      <c r="J18" s="331" t="s">
        <v>390</v>
      </c>
      <c r="K18" s="332">
        <v>222</v>
      </c>
      <c r="L18" s="333">
        <v>33026</v>
      </c>
      <c r="M18" s="334" t="s">
        <v>638</v>
      </c>
      <c r="N18" s="334" t="s">
        <v>494</v>
      </c>
      <c r="O18" s="341" t="s">
        <v>522</v>
      </c>
      <c r="P18" s="336" t="s">
        <v>499</v>
      </c>
      <c r="T18" s="247">
        <v>1440</v>
      </c>
      <c r="U18" s="248">
        <v>83</v>
      </c>
    </row>
    <row r="19" spans="1:21" s="19" customFormat="1" ht="48" customHeight="1" x14ac:dyDescent="0.2">
      <c r="A19" s="330" t="s">
        <v>499</v>
      </c>
      <c r="B19" s="337">
        <v>221</v>
      </c>
      <c r="C19" s="333">
        <v>36380</v>
      </c>
      <c r="D19" s="338" t="s">
        <v>762</v>
      </c>
      <c r="E19" s="339" t="s">
        <v>494</v>
      </c>
      <c r="F19" s="341" t="s">
        <v>522</v>
      </c>
      <c r="G19" s="429" t="s">
        <v>483</v>
      </c>
      <c r="H19" s="22"/>
      <c r="I19" s="330">
        <v>12</v>
      </c>
      <c r="J19" s="331" t="s">
        <v>391</v>
      </c>
      <c r="K19" s="332">
        <v>250</v>
      </c>
      <c r="L19" s="333">
        <v>34865</v>
      </c>
      <c r="M19" s="334" t="s">
        <v>820</v>
      </c>
      <c r="N19" s="334" t="s">
        <v>781</v>
      </c>
      <c r="O19" s="335">
        <v>92265</v>
      </c>
      <c r="P19" s="336">
        <v>5</v>
      </c>
      <c r="T19" s="247">
        <v>1445</v>
      </c>
      <c r="U19" s="248">
        <v>82</v>
      </c>
    </row>
    <row r="20" spans="1:21" s="19" customFormat="1" ht="48" customHeight="1" x14ac:dyDescent="0.2">
      <c r="A20" s="330" t="s">
        <v>499</v>
      </c>
      <c r="B20" s="337">
        <v>222</v>
      </c>
      <c r="C20" s="333">
        <v>33026</v>
      </c>
      <c r="D20" s="338" t="s">
        <v>638</v>
      </c>
      <c r="E20" s="339" t="s">
        <v>494</v>
      </c>
      <c r="F20" s="341" t="s">
        <v>522</v>
      </c>
      <c r="G20" s="429" t="s">
        <v>483</v>
      </c>
      <c r="H20" s="22"/>
      <c r="I20" s="330">
        <v>13</v>
      </c>
      <c r="J20" s="331" t="s">
        <v>958</v>
      </c>
      <c r="K20" s="332">
        <v>237</v>
      </c>
      <c r="L20" s="333">
        <v>34941</v>
      </c>
      <c r="M20" s="334" t="s">
        <v>819</v>
      </c>
      <c r="N20" s="334" t="s">
        <v>741</v>
      </c>
      <c r="O20" s="335">
        <v>90662</v>
      </c>
      <c r="P20" s="336">
        <v>3</v>
      </c>
      <c r="T20" s="247"/>
      <c r="U20" s="248"/>
    </row>
    <row r="21" spans="1:21" s="19" customFormat="1" ht="48" customHeight="1" x14ac:dyDescent="0.2">
      <c r="A21" s="330"/>
      <c r="B21" s="337"/>
      <c r="C21" s="333"/>
      <c r="D21" s="338"/>
      <c r="E21" s="339"/>
      <c r="F21" s="341"/>
      <c r="G21" s="429" t="s">
        <v>1084</v>
      </c>
      <c r="H21" s="22"/>
      <c r="I21" s="330">
        <v>14</v>
      </c>
      <c r="J21" s="331" t="s">
        <v>959</v>
      </c>
      <c r="K21" s="332" t="s">
        <v>1105</v>
      </c>
      <c r="L21" s="333" t="s">
        <v>1105</v>
      </c>
      <c r="M21" s="334" t="s">
        <v>1105</v>
      </c>
      <c r="N21" s="334" t="s">
        <v>1105</v>
      </c>
      <c r="O21" s="341"/>
      <c r="P21" s="336"/>
      <c r="T21" s="247"/>
      <c r="U21" s="248"/>
    </row>
    <row r="22" spans="1:21" s="19" customFormat="1" ht="48" customHeight="1" x14ac:dyDescent="0.2">
      <c r="A22" s="330"/>
      <c r="B22" s="337"/>
      <c r="C22" s="333"/>
      <c r="D22" s="338"/>
      <c r="E22" s="339"/>
      <c r="F22" s="341"/>
      <c r="G22" s="429" t="s">
        <v>1084</v>
      </c>
      <c r="H22" s="22"/>
      <c r="I22" s="330">
        <v>15</v>
      </c>
      <c r="J22" s="331" t="s">
        <v>960</v>
      </c>
      <c r="K22" s="332" t="s">
        <v>1105</v>
      </c>
      <c r="L22" s="333" t="s">
        <v>1105</v>
      </c>
      <c r="M22" s="334" t="s">
        <v>1105</v>
      </c>
      <c r="N22" s="334" t="s">
        <v>1105</v>
      </c>
      <c r="O22" s="341"/>
      <c r="P22" s="336"/>
      <c r="T22" s="247"/>
      <c r="U22" s="248"/>
    </row>
    <row r="23" spans="1:21" ht="13.5" customHeight="1" x14ac:dyDescent="0.2">
      <c r="A23" s="32"/>
      <c r="B23" s="32"/>
      <c r="C23" s="33"/>
      <c r="D23" s="53"/>
      <c r="E23" s="34"/>
      <c r="F23" s="300"/>
      <c r="I23" s="37"/>
      <c r="J23" s="38"/>
      <c r="K23" s="39"/>
      <c r="L23" s="40"/>
      <c r="M23" s="49"/>
      <c r="N23" s="49"/>
      <c r="O23" s="295"/>
      <c r="P23" s="39"/>
      <c r="T23" s="247">
        <v>1620</v>
      </c>
      <c r="U23" s="248">
        <v>55</v>
      </c>
    </row>
    <row r="24" spans="1:21" ht="14.25" customHeight="1" x14ac:dyDescent="0.2">
      <c r="A24" s="26" t="s">
        <v>19</v>
      </c>
      <c r="B24" s="26"/>
      <c r="C24" s="26"/>
      <c r="D24" s="54"/>
      <c r="E24" s="47" t="s">
        <v>0</v>
      </c>
      <c r="F24" s="301" t="s">
        <v>1</v>
      </c>
      <c r="H24" s="27" t="s">
        <v>2</v>
      </c>
      <c r="I24" s="27"/>
      <c r="J24" s="27"/>
      <c r="K24" s="27"/>
      <c r="M24" s="50" t="s">
        <v>3</v>
      </c>
      <c r="N24" s="51" t="s">
        <v>3</v>
      </c>
      <c r="O24" s="296" t="s">
        <v>3</v>
      </c>
      <c r="P24" s="26"/>
      <c r="Q24" s="28"/>
      <c r="T24" s="247">
        <v>1630</v>
      </c>
      <c r="U24" s="248">
        <v>54</v>
      </c>
    </row>
    <row r="25" spans="1:21" x14ac:dyDescent="0.2">
      <c r="T25" s="247">
        <v>1640</v>
      </c>
      <c r="U25" s="248">
        <v>53</v>
      </c>
    </row>
    <row r="26" spans="1:21" x14ac:dyDescent="0.2">
      <c r="T26" s="247">
        <v>1650</v>
      </c>
      <c r="U26" s="248">
        <v>52</v>
      </c>
    </row>
    <row r="27" spans="1:21" x14ac:dyDescent="0.2">
      <c r="T27" s="247">
        <v>1660</v>
      </c>
      <c r="U27" s="248">
        <v>51</v>
      </c>
    </row>
    <row r="28" spans="1:21" x14ac:dyDescent="0.2">
      <c r="T28" s="247">
        <v>1670</v>
      </c>
      <c r="U28" s="248">
        <v>50</v>
      </c>
    </row>
    <row r="29" spans="1:21" x14ac:dyDescent="0.2">
      <c r="T29" s="247">
        <v>1680</v>
      </c>
      <c r="U29" s="248">
        <v>49</v>
      </c>
    </row>
    <row r="30" spans="1:21" x14ac:dyDescent="0.2">
      <c r="T30" s="247">
        <v>1690</v>
      </c>
      <c r="U30" s="248">
        <v>48</v>
      </c>
    </row>
    <row r="31" spans="1:21" x14ac:dyDescent="0.2">
      <c r="T31" s="247">
        <v>1700</v>
      </c>
      <c r="U31" s="248">
        <v>47</v>
      </c>
    </row>
    <row r="32" spans="1:21" x14ac:dyDescent="0.2">
      <c r="T32" s="247">
        <v>1710</v>
      </c>
      <c r="U32" s="248">
        <v>46</v>
      </c>
    </row>
    <row r="33" spans="20:21" x14ac:dyDescent="0.2">
      <c r="T33" s="247">
        <v>1720</v>
      </c>
      <c r="U33" s="248">
        <v>45</v>
      </c>
    </row>
    <row r="34" spans="20:21" x14ac:dyDescent="0.2">
      <c r="T34" s="247">
        <v>1730</v>
      </c>
      <c r="U34" s="248">
        <v>44</v>
      </c>
    </row>
    <row r="35" spans="20:21" x14ac:dyDescent="0.2">
      <c r="T35" s="247">
        <v>1740</v>
      </c>
      <c r="U35" s="248">
        <v>43</v>
      </c>
    </row>
    <row r="36" spans="20:21" x14ac:dyDescent="0.2">
      <c r="T36" s="247">
        <v>1750</v>
      </c>
      <c r="U36" s="248">
        <v>42</v>
      </c>
    </row>
    <row r="37" spans="20:21" x14ac:dyDescent="0.2">
      <c r="T37" s="247">
        <v>1760</v>
      </c>
      <c r="U37" s="248">
        <v>41</v>
      </c>
    </row>
    <row r="38" spans="20:21" x14ac:dyDescent="0.2">
      <c r="T38" s="247">
        <v>1770</v>
      </c>
      <c r="U38" s="248">
        <v>40</v>
      </c>
    </row>
    <row r="39" spans="20:21" x14ac:dyDescent="0.2">
      <c r="T39" s="247">
        <v>1780</v>
      </c>
      <c r="U39" s="248">
        <v>39</v>
      </c>
    </row>
    <row r="40" spans="20:21" x14ac:dyDescent="0.2">
      <c r="T40" s="247">
        <v>1790</v>
      </c>
      <c r="U40" s="248">
        <v>38</v>
      </c>
    </row>
    <row r="41" spans="20:21" x14ac:dyDescent="0.2">
      <c r="T41" s="247">
        <v>1800</v>
      </c>
      <c r="U41" s="248">
        <v>37</v>
      </c>
    </row>
    <row r="42" spans="20:21" x14ac:dyDescent="0.2">
      <c r="T42" s="247">
        <v>1810</v>
      </c>
      <c r="U42" s="248">
        <v>36</v>
      </c>
    </row>
    <row r="43" spans="20:21" x14ac:dyDescent="0.2">
      <c r="T43" s="247">
        <v>1830</v>
      </c>
      <c r="U43" s="248">
        <v>35</v>
      </c>
    </row>
    <row r="44" spans="20:21" x14ac:dyDescent="0.2">
      <c r="T44" s="247">
        <v>1850</v>
      </c>
      <c r="U44" s="248">
        <v>34</v>
      </c>
    </row>
    <row r="45" spans="20:21" x14ac:dyDescent="0.2">
      <c r="T45" s="247">
        <v>1870</v>
      </c>
      <c r="U45" s="248">
        <v>33</v>
      </c>
    </row>
    <row r="46" spans="20:21" x14ac:dyDescent="0.2">
      <c r="T46" s="247">
        <v>1890</v>
      </c>
      <c r="U46" s="248">
        <v>32</v>
      </c>
    </row>
    <row r="47" spans="20:21" x14ac:dyDescent="0.2">
      <c r="T47" s="247">
        <v>1910</v>
      </c>
      <c r="U47" s="248">
        <v>31</v>
      </c>
    </row>
    <row r="48" spans="20:21" x14ac:dyDescent="0.2">
      <c r="T48" s="247">
        <v>1930</v>
      </c>
      <c r="U48" s="248">
        <v>30</v>
      </c>
    </row>
    <row r="49" spans="20:21" x14ac:dyDescent="0.2">
      <c r="T49" s="247">
        <v>1950</v>
      </c>
      <c r="U49" s="248">
        <v>29</v>
      </c>
    </row>
    <row r="50" spans="20:21" x14ac:dyDescent="0.2">
      <c r="T50" s="247">
        <v>1970</v>
      </c>
      <c r="U50" s="248">
        <v>28</v>
      </c>
    </row>
    <row r="51" spans="20:21" x14ac:dyDescent="0.2">
      <c r="T51" s="247">
        <v>1990</v>
      </c>
      <c r="U51" s="248">
        <v>27</v>
      </c>
    </row>
    <row r="52" spans="20:21" x14ac:dyDescent="0.2">
      <c r="T52" s="247">
        <v>2010</v>
      </c>
      <c r="U52" s="248">
        <v>26</v>
      </c>
    </row>
    <row r="53" spans="20:21" x14ac:dyDescent="0.2">
      <c r="T53" s="247">
        <v>2030</v>
      </c>
      <c r="U53" s="248">
        <v>25</v>
      </c>
    </row>
    <row r="54" spans="20:21" x14ac:dyDescent="0.2">
      <c r="T54" s="247">
        <v>2050</v>
      </c>
      <c r="U54" s="248">
        <v>24</v>
      </c>
    </row>
    <row r="55" spans="20:21" x14ac:dyDescent="0.2">
      <c r="T55" s="247">
        <v>2070</v>
      </c>
      <c r="U55" s="248">
        <v>23</v>
      </c>
    </row>
    <row r="56" spans="20:21" x14ac:dyDescent="0.2">
      <c r="T56" s="247">
        <v>2090</v>
      </c>
      <c r="U56" s="248">
        <v>22</v>
      </c>
    </row>
    <row r="57" spans="20:21" x14ac:dyDescent="0.2">
      <c r="T57" s="247">
        <v>2110</v>
      </c>
      <c r="U57" s="248">
        <v>21</v>
      </c>
    </row>
    <row r="58" spans="20:21" x14ac:dyDescent="0.2">
      <c r="T58" s="247">
        <v>2130</v>
      </c>
      <c r="U58" s="248">
        <v>20</v>
      </c>
    </row>
    <row r="59" spans="20:21" x14ac:dyDescent="0.2">
      <c r="T59" s="247">
        <v>2150</v>
      </c>
      <c r="U59" s="248">
        <v>19</v>
      </c>
    </row>
    <row r="60" spans="20:21" x14ac:dyDescent="0.2">
      <c r="T60" s="247">
        <v>2170</v>
      </c>
      <c r="U60" s="248">
        <v>18</v>
      </c>
    </row>
    <row r="61" spans="20:21" x14ac:dyDescent="0.2">
      <c r="T61" s="247">
        <v>2190</v>
      </c>
      <c r="U61" s="248">
        <v>17</v>
      </c>
    </row>
    <row r="62" spans="20:21" x14ac:dyDescent="0.2">
      <c r="T62" s="247">
        <v>2210</v>
      </c>
      <c r="U62" s="248">
        <v>16</v>
      </c>
    </row>
    <row r="63" spans="20:21" x14ac:dyDescent="0.2">
      <c r="T63" s="247">
        <v>2240</v>
      </c>
      <c r="U63" s="248">
        <v>15</v>
      </c>
    </row>
    <row r="64" spans="20:21" x14ac:dyDescent="0.2">
      <c r="T64" s="247">
        <v>2260</v>
      </c>
      <c r="U64" s="248">
        <v>14</v>
      </c>
    </row>
    <row r="65" spans="20:21" x14ac:dyDescent="0.2">
      <c r="T65" s="247">
        <v>2280</v>
      </c>
      <c r="U65" s="248">
        <v>13</v>
      </c>
    </row>
    <row r="66" spans="20:21" x14ac:dyDescent="0.2">
      <c r="T66" s="247">
        <v>2300</v>
      </c>
      <c r="U66" s="248">
        <v>12</v>
      </c>
    </row>
    <row r="67" spans="20:21" x14ac:dyDescent="0.2">
      <c r="T67" s="247">
        <v>2320</v>
      </c>
      <c r="U67" s="248">
        <v>11</v>
      </c>
    </row>
    <row r="68" spans="20:21" x14ac:dyDescent="0.2">
      <c r="T68" s="247">
        <v>2350</v>
      </c>
      <c r="U68" s="248">
        <v>10</v>
      </c>
    </row>
    <row r="69" spans="20:21" x14ac:dyDescent="0.2">
      <c r="T69" s="247">
        <v>2380</v>
      </c>
      <c r="U69" s="248">
        <v>9</v>
      </c>
    </row>
    <row r="70" spans="20:21" x14ac:dyDescent="0.2">
      <c r="T70" s="247">
        <v>2410</v>
      </c>
      <c r="U70" s="248">
        <v>8</v>
      </c>
    </row>
    <row r="71" spans="20:21" x14ac:dyDescent="0.2">
      <c r="T71" s="247">
        <v>2440</v>
      </c>
      <c r="U71" s="248">
        <v>7</v>
      </c>
    </row>
    <row r="72" spans="20:21" x14ac:dyDescent="0.2">
      <c r="T72" s="247">
        <v>2470</v>
      </c>
      <c r="U72" s="248">
        <v>6</v>
      </c>
    </row>
    <row r="73" spans="20:21" x14ac:dyDescent="0.2">
      <c r="T73" s="247">
        <v>2500</v>
      </c>
      <c r="U73" s="248">
        <v>5</v>
      </c>
    </row>
    <row r="74" spans="20:21" x14ac:dyDescent="0.2">
      <c r="T74" s="247">
        <v>2540</v>
      </c>
      <c r="U74" s="248">
        <v>4</v>
      </c>
    </row>
    <row r="75" spans="20:21" x14ac:dyDescent="0.2">
      <c r="T75" s="247">
        <v>2580</v>
      </c>
      <c r="U75" s="248">
        <v>3</v>
      </c>
    </row>
    <row r="76" spans="20:21" x14ac:dyDescent="0.2">
      <c r="T76" s="247">
        <v>2620</v>
      </c>
      <c r="U76" s="248">
        <v>2</v>
      </c>
    </row>
    <row r="77" spans="20:21" x14ac:dyDescent="0.2">
      <c r="T77" s="247">
        <v>2660</v>
      </c>
      <c r="U77" s="248">
        <v>1</v>
      </c>
    </row>
  </sheetData>
  <autoFilter ref="B6:G7">
    <sortState ref="B9:G36">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22">
    <cfRule type="containsText" dxfId="98" priority="1" stopIfTrue="1" operator="containsText" text="1395">
      <formula>NOT(ISERROR(SEARCH("1395",G8)))</formula>
    </cfRule>
    <cfRule type="containsText" dxfId="97" priority="2" stopIfTrue="1" operator="containsText" text="1399">
      <formula>NOT(ISERROR(SEARCH("1399",G8)))</formula>
    </cfRule>
    <cfRule type="containsText" dxfId="96" priority="3" stopIfTrue="1" operator="containsText" text="1399">
      <formula>NOT(ISERROR(SEARCH("1399",G8)))</formula>
    </cfRule>
    <cfRule type="containsText" dxfId="95"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8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7.85546875" style="48" bestFit="1" customWidth="1"/>
    <col min="5" max="5" width="18.85546875" style="48" customWidth="1"/>
    <col min="6" max="6" width="13.28515625" style="21" customWidth="1"/>
    <col min="7" max="7" width="8.42578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6.85546875" style="52" customWidth="1"/>
    <col min="14" max="14" width="20.140625" style="52"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1370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1374</v>
      </c>
      <c r="U2" s="245">
        <v>99</v>
      </c>
    </row>
    <row r="3" spans="1:21" s="12" customFormat="1" ht="21.75" customHeight="1" x14ac:dyDescent="0.2">
      <c r="A3" s="620" t="s">
        <v>100</v>
      </c>
      <c r="B3" s="620"/>
      <c r="C3" s="620"/>
      <c r="D3" s="621" t="s">
        <v>626</v>
      </c>
      <c r="E3" s="621"/>
      <c r="F3" s="622" t="s">
        <v>552</v>
      </c>
      <c r="G3" s="622"/>
      <c r="H3" s="11"/>
      <c r="I3" s="623" t="s">
        <v>586</v>
      </c>
      <c r="J3" s="624"/>
      <c r="K3" s="624"/>
      <c r="L3" s="624"/>
      <c r="M3" s="240" t="s">
        <v>372</v>
      </c>
      <c r="N3" s="625" t="s">
        <v>607</v>
      </c>
      <c r="O3" s="625"/>
      <c r="P3" s="625"/>
      <c r="T3" s="246">
        <v>1378</v>
      </c>
      <c r="U3" s="245">
        <v>98</v>
      </c>
    </row>
    <row r="4" spans="1:21" s="12" customFormat="1" ht="17.25" customHeight="1" x14ac:dyDescent="0.2">
      <c r="A4" s="618" t="s">
        <v>90</v>
      </c>
      <c r="B4" s="618"/>
      <c r="C4" s="618"/>
      <c r="D4" s="626" t="s">
        <v>557</v>
      </c>
      <c r="E4" s="626"/>
      <c r="F4" s="29"/>
      <c r="G4" s="29"/>
      <c r="H4" s="29"/>
      <c r="I4" s="29"/>
      <c r="J4" s="29"/>
      <c r="K4" s="29"/>
      <c r="L4" s="30"/>
      <c r="M4" s="76" t="s">
        <v>98</v>
      </c>
      <c r="N4" s="627" t="s">
        <v>625</v>
      </c>
      <c r="O4" s="627"/>
      <c r="P4" s="627"/>
      <c r="T4" s="246">
        <v>1382</v>
      </c>
      <c r="U4" s="245">
        <v>97</v>
      </c>
    </row>
    <row r="5" spans="1:21" s="10" customFormat="1" ht="19.5" customHeight="1" x14ac:dyDescent="0.2">
      <c r="A5" s="13"/>
      <c r="B5" s="13"/>
      <c r="C5" s="14"/>
      <c r="D5" s="15"/>
      <c r="E5" s="16"/>
      <c r="F5" s="16"/>
      <c r="G5" s="16"/>
      <c r="H5" s="16"/>
      <c r="I5" s="13"/>
      <c r="J5" s="13"/>
      <c r="K5" s="13"/>
      <c r="L5" s="17"/>
      <c r="M5" s="18"/>
      <c r="N5" s="637">
        <v>42165.940000347226</v>
      </c>
      <c r="O5" s="637"/>
      <c r="P5" s="637"/>
      <c r="T5" s="246">
        <v>1386</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t="s">
        <v>1043</v>
      </c>
      <c r="O6" s="263"/>
      <c r="P6" s="264"/>
      <c r="T6" s="247">
        <v>1390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1394</v>
      </c>
      <c r="U7" s="248">
        <v>94</v>
      </c>
    </row>
    <row r="8" spans="1:21" s="19" customFormat="1" ht="42.75" customHeight="1" x14ac:dyDescent="0.2">
      <c r="A8" s="330" t="s">
        <v>1045</v>
      </c>
      <c r="B8" s="337">
        <v>252</v>
      </c>
      <c r="C8" s="333">
        <v>32791</v>
      </c>
      <c r="D8" s="338" t="s">
        <v>805</v>
      </c>
      <c r="E8" s="339" t="s">
        <v>806</v>
      </c>
      <c r="F8" s="340">
        <v>1433</v>
      </c>
      <c r="G8" s="429">
        <v>1007</v>
      </c>
      <c r="H8" s="22"/>
      <c r="I8" s="330">
        <v>1</v>
      </c>
      <c r="J8" s="331" t="s">
        <v>560</v>
      </c>
      <c r="K8" s="332" t="s">
        <v>1105</v>
      </c>
      <c r="L8" s="333" t="s">
        <v>1105</v>
      </c>
      <c r="M8" s="334" t="s">
        <v>1105</v>
      </c>
      <c r="N8" s="334" t="s">
        <v>1105</v>
      </c>
      <c r="O8" s="340"/>
      <c r="P8" s="336"/>
      <c r="T8" s="247">
        <v>1398</v>
      </c>
      <c r="U8" s="248">
        <v>93</v>
      </c>
    </row>
    <row r="9" spans="1:21" s="19" customFormat="1" ht="42.75" customHeight="1" x14ac:dyDescent="0.2">
      <c r="A9" s="330">
        <v>1</v>
      </c>
      <c r="B9" s="337">
        <v>173</v>
      </c>
      <c r="C9" s="333">
        <v>32224</v>
      </c>
      <c r="D9" s="338" t="s">
        <v>834</v>
      </c>
      <c r="E9" s="339" t="s">
        <v>666</v>
      </c>
      <c r="F9" s="340">
        <v>1437</v>
      </c>
      <c r="G9" s="429">
        <v>1000</v>
      </c>
      <c r="H9" s="22"/>
      <c r="I9" s="330">
        <v>2</v>
      </c>
      <c r="J9" s="331" t="s">
        <v>561</v>
      </c>
      <c r="K9" s="332" t="s">
        <v>1105</v>
      </c>
      <c r="L9" s="333" t="s">
        <v>1105</v>
      </c>
      <c r="M9" s="334" t="s">
        <v>1105</v>
      </c>
      <c r="N9" s="334" t="s">
        <v>1105</v>
      </c>
      <c r="O9" s="340"/>
      <c r="P9" s="336"/>
      <c r="T9" s="247">
        <v>1402</v>
      </c>
      <c r="U9" s="248">
        <v>92</v>
      </c>
    </row>
    <row r="10" spans="1:21" s="19" customFormat="1" ht="42.75" customHeight="1" x14ac:dyDescent="0.2">
      <c r="A10" s="330">
        <v>2</v>
      </c>
      <c r="B10" s="337">
        <v>217</v>
      </c>
      <c r="C10" s="333">
        <v>32046</v>
      </c>
      <c r="D10" s="338" t="s">
        <v>808</v>
      </c>
      <c r="E10" s="339" t="s">
        <v>494</v>
      </c>
      <c r="F10" s="340">
        <v>1486</v>
      </c>
      <c r="G10" s="429">
        <v>916</v>
      </c>
      <c r="H10" s="22"/>
      <c r="I10" s="330">
        <v>3</v>
      </c>
      <c r="J10" s="331" t="s">
        <v>562</v>
      </c>
      <c r="K10" s="332">
        <v>291</v>
      </c>
      <c r="L10" s="333">
        <v>33185</v>
      </c>
      <c r="M10" s="334" t="s">
        <v>836</v>
      </c>
      <c r="N10" s="334" t="s">
        <v>670</v>
      </c>
      <c r="O10" s="340">
        <v>1638</v>
      </c>
      <c r="P10" s="336">
        <v>3</v>
      </c>
      <c r="T10" s="247">
        <v>1406</v>
      </c>
      <c r="U10" s="248">
        <v>91</v>
      </c>
    </row>
    <row r="11" spans="1:21" s="19" customFormat="1" ht="42.75" customHeight="1" x14ac:dyDescent="0.2">
      <c r="A11" s="330">
        <v>3</v>
      </c>
      <c r="B11" s="337">
        <v>289</v>
      </c>
      <c r="C11" s="333">
        <v>34554</v>
      </c>
      <c r="D11" s="338" t="s">
        <v>835</v>
      </c>
      <c r="E11" s="339" t="s">
        <v>681</v>
      </c>
      <c r="F11" s="340">
        <v>1499</v>
      </c>
      <c r="G11" s="429">
        <v>895</v>
      </c>
      <c r="H11" s="22"/>
      <c r="I11" s="330">
        <v>4</v>
      </c>
      <c r="J11" s="331" t="s">
        <v>563</v>
      </c>
      <c r="K11" s="332">
        <v>252</v>
      </c>
      <c r="L11" s="333">
        <v>32791</v>
      </c>
      <c r="M11" s="334" t="s">
        <v>805</v>
      </c>
      <c r="N11" s="334" t="s">
        <v>806</v>
      </c>
      <c r="O11" s="340">
        <v>1433</v>
      </c>
      <c r="P11" s="336">
        <v>1</v>
      </c>
      <c r="T11" s="247">
        <v>1410</v>
      </c>
      <c r="U11" s="248">
        <v>90</v>
      </c>
    </row>
    <row r="12" spans="1:21" s="19" customFormat="1" ht="42.75" customHeight="1" x14ac:dyDescent="0.2">
      <c r="A12" s="330">
        <v>4</v>
      </c>
      <c r="B12" s="337">
        <v>134</v>
      </c>
      <c r="C12" s="333">
        <v>34587</v>
      </c>
      <c r="D12" s="338" t="s">
        <v>813</v>
      </c>
      <c r="E12" s="339" t="s">
        <v>794</v>
      </c>
      <c r="F12" s="340">
        <v>1510</v>
      </c>
      <c r="G12" s="429">
        <v>876</v>
      </c>
      <c r="H12" s="22"/>
      <c r="I12" s="330">
        <v>5</v>
      </c>
      <c r="J12" s="331" t="s">
        <v>564</v>
      </c>
      <c r="K12" s="332">
        <v>185</v>
      </c>
      <c r="L12" s="333">
        <v>35170</v>
      </c>
      <c r="M12" s="334" t="s">
        <v>809</v>
      </c>
      <c r="N12" s="334" t="s">
        <v>494</v>
      </c>
      <c r="O12" s="340">
        <v>1528</v>
      </c>
      <c r="P12" s="336">
        <v>2</v>
      </c>
      <c r="T12" s="247">
        <v>1414</v>
      </c>
      <c r="U12" s="248">
        <v>89</v>
      </c>
    </row>
    <row r="13" spans="1:21" s="19" customFormat="1" ht="42.75" customHeight="1" thickBot="1" x14ac:dyDescent="0.25">
      <c r="A13" s="444">
        <v>5</v>
      </c>
      <c r="B13" s="445">
        <v>185</v>
      </c>
      <c r="C13" s="446">
        <v>35170</v>
      </c>
      <c r="D13" s="447" t="s">
        <v>809</v>
      </c>
      <c r="E13" s="448" t="s">
        <v>494</v>
      </c>
      <c r="F13" s="452">
        <v>1528</v>
      </c>
      <c r="G13" s="450">
        <v>847</v>
      </c>
      <c r="H13" s="22"/>
      <c r="I13" s="330">
        <v>6</v>
      </c>
      <c r="J13" s="331" t="s">
        <v>565</v>
      </c>
      <c r="K13" s="332">
        <v>247</v>
      </c>
      <c r="L13" s="333">
        <v>34928</v>
      </c>
      <c r="M13" s="334" t="s">
        <v>814</v>
      </c>
      <c r="N13" s="334" t="s">
        <v>781</v>
      </c>
      <c r="O13" s="340">
        <v>1680</v>
      </c>
      <c r="P13" s="336">
        <v>4</v>
      </c>
      <c r="T13" s="247">
        <v>1418</v>
      </c>
      <c r="U13" s="248">
        <v>88</v>
      </c>
    </row>
    <row r="14" spans="1:21" s="19" customFormat="1" ht="42.75" customHeight="1" thickTop="1" x14ac:dyDescent="0.2">
      <c r="A14" s="437">
        <v>6</v>
      </c>
      <c r="B14" s="438">
        <v>291</v>
      </c>
      <c r="C14" s="439">
        <v>33185</v>
      </c>
      <c r="D14" s="440" t="s">
        <v>836</v>
      </c>
      <c r="E14" s="441" t="s">
        <v>670</v>
      </c>
      <c r="F14" s="451">
        <v>1638</v>
      </c>
      <c r="G14" s="443">
        <v>679</v>
      </c>
      <c r="H14" s="22"/>
      <c r="I14" s="330">
        <v>7</v>
      </c>
      <c r="J14" s="331" t="s">
        <v>566</v>
      </c>
      <c r="K14" s="332" t="s">
        <v>1105</v>
      </c>
      <c r="L14" s="333" t="s">
        <v>1105</v>
      </c>
      <c r="M14" s="334" t="s">
        <v>1105</v>
      </c>
      <c r="N14" s="334" t="s">
        <v>1105</v>
      </c>
      <c r="O14" s="340"/>
      <c r="P14" s="336"/>
      <c r="T14" s="247">
        <v>1422</v>
      </c>
      <c r="U14" s="248">
        <v>87</v>
      </c>
    </row>
    <row r="15" spans="1:21" s="19" customFormat="1" ht="42.75" customHeight="1" x14ac:dyDescent="0.2">
      <c r="A15" s="330">
        <v>7</v>
      </c>
      <c r="B15" s="337">
        <v>247</v>
      </c>
      <c r="C15" s="333">
        <v>34928</v>
      </c>
      <c r="D15" s="338" t="s">
        <v>814</v>
      </c>
      <c r="E15" s="339" t="s">
        <v>781</v>
      </c>
      <c r="F15" s="340">
        <v>1680</v>
      </c>
      <c r="G15" s="429">
        <v>620</v>
      </c>
      <c r="H15" s="22"/>
      <c r="I15" s="330">
        <v>8</v>
      </c>
      <c r="J15" s="331" t="s">
        <v>567</v>
      </c>
      <c r="K15" s="332" t="s">
        <v>1105</v>
      </c>
      <c r="L15" s="333" t="s">
        <v>1105</v>
      </c>
      <c r="M15" s="334" t="s">
        <v>1105</v>
      </c>
      <c r="N15" s="334" t="s">
        <v>1105</v>
      </c>
      <c r="O15" s="340"/>
      <c r="P15" s="336"/>
      <c r="T15" s="247">
        <v>1426</v>
      </c>
      <c r="U15" s="248">
        <v>86</v>
      </c>
    </row>
    <row r="16" spans="1:21" s="19" customFormat="1" ht="42.75" customHeight="1" x14ac:dyDescent="0.2">
      <c r="A16" s="330">
        <v>8</v>
      </c>
      <c r="B16" s="337">
        <v>179</v>
      </c>
      <c r="C16" s="333">
        <v>35065</v>
      </c>
      <c r="D16" s="338" t="s">
        <v>704</v>
      </c>
      <c r="E16" s="339" t="s">
        <v>705</v>
      </c>
      <c r="F16" s="340">
        <v>1988</v>
      </c>
      <c r="G16" s="429">
        <v>268</v>
      </c>
      <c r="H16" s="22"/>
      <c r="I16" s="262" t="s">
        <v>17</v>
      </c>
      <c r="J16" s="263"/>
      <c r="K16" s="263"/>
      <c r="L16" s="263"/>
      <c r="M16" s="266" t="s">
        <v>364</v>
      </c>
      <c r="N16" s="267" t="s">
        <v>1044</v>
      </c>
      <c r="O16" s="263"/>
      <c r="P16" s="264"/>
      <c r="T16" s="247">
        <v>1430</v>
      </c>
      <c r="U16" s="248">
        <v>85</v>
      </c>
    </row>
    <row r="17" spans="1:21" s="19" customFormat="1" ht="42.75" customHeight="1" x14ac:dyDescent="0.2">
      <c r="A17" s="330"/>
      <c r="B17" s="337"/>
      <c r="C17" s="333"/>
      <c r="D17" s="338"/>
      <c r="E17" s="339"/>
      <c r="F17" s="340"/>
      <c r="G17" s="429" t="s">
        <v>1084</v>
      </c>
      <c r="H17" s="22"/>
      <c r="I17" s="46" t="s">
        <v>484</v>
      </c>
      <c r="J17" s="43" t="s">
        <v>86</v>
      </c>
      <c r="K17" s="43" t="s">
        <v>85</v>
      </c>
      <c r="L17" s="44" t="s">
        <v>13</v>
      </c>
      <c r="M17" s="45" t="s">
        <v>14</v>
      </c>
      <c r="N17" s="45" t="s">
        <v>478</v>
      </c>
      <c r="O17" s="43" t="s">
        <v>15</v>
      </c>
      <c r="P17" s="43" t="s">
        <v>28</v>
      </c>
      <c r="T17" s="247">
        <v>1435</v>
      </c>
      <c r="U17" s="248">
        <v>84</v>
      </c>
    </row>
    <row r="18" spans="1:21" s="19" customFormat="1" ht="42.75" customHeight="1" x14ac:dyDescent="0.2">
      <c r="A18" s="330"/>
      <c r="B18" s="337"/>
      <c r="C18" s="333"/>
      <c r="D18" s="338"/>
      <c r="E18" s="339"/>
      <c r="F18" s="340"/>
      <c r="G18" s="429" t="s">
        <v>1084</v>
      </c>
      <c r="H18" s="22"/>
      <c r="I18" s="330">
        <v>1</v>
      </c>
      <c r="J18" s="331" t="s">
        <v>568</v>
      </c>
      <c r="K18" s="332" t="s">
        <v>1105</v>
      </c>
      <c r="L18" s="333" t="s">
        <v>1105</v>
      </c>
      <c r="M18" s="334" t="s">
        <v>1105</v>
      </c>
      <c r="N18" s="334" t="s">
        <v>1105</v>
      </c>
      <c r="O18" s="340"/>
      <c r="P18" s="336"/>
      <c r="T18" s="247">
        <v>1440</v>
      </c>
      <c r="U18" s="248">
        <v>83</v>
      </c>
    </row>
    <row r="19" spans="1:21" s="19" customFormat="1" ht="42.75" customHeight="1" x14ac:dyDescent="0.2">
      <c r="A19" s="330"/>
      <c r="B19" s="337"/>
      <c r="C19" s="333"/>
      <c r="D19" s="338"/>
      <c r="E19" s="339"/>
      <c r="F19" s="340"/>
      <c r="G19" s="429" t="s">
        <v>1084</v>
      </c>
      <c r="H19" s="22"/>
      <c r="I19" s="330">
        <v>2</v>
      </c>
      <c r="J19" s="331" t="s">
        <v>569</v>
      </c>
      <c r="K19" s="332">
        <v>179</v>
      </c>
      <c r="L19" s="333">
        <v>35065</v>
      </c>
      <c r="M19" s="334" t="s">
        <v>704</v>
      </c>
      <c r="N19" s="334" t="s">
        <v>705</v>
      </c>
      <c r="O19" s="340">
        <v>1988</v>
      </c>
      <c r="P19" s="336">
        <v>5</v>
      </c>
      <c r="T19" s="247">
        <v>1445</v>
      </c>
      <c r="U19" s="248">
        <v>82</v>
      </c>
    </row>
    <row r="20" spans="1:21" s="19" customFormat="1" ht="42.75" customHeight="1" x14ac:dyDescent="0.2">
      <c r="A20" s="330"/>
      <c r="B20" s="337"/>
      <c r="C20" s="333"/>
      <c r="D20" s="338"/>
      <c r="E20" s="339"/>
      <c r="F20" s="340"/>
      <c r="G20" s="429" t="s">
        <v>1084</v>
      </c>
      <c r="H20" s="22"/>
      <c r="I20" s="330">
        <v>3</v>
      </c>
      <c r="J20" s="331" t="s">
        <v>570</v>
      </c>
      <c r="K20" s="332">
        <v>289</v>
      </c>
      <c r="L20" s="333">
        <v>34554</v>
      </c>
      <c r="M20" s="334" t="s">
        <v>835</v>
      </c>
      <c r="N20" s="334" t="s">
        <v>681</v>
      </c>
      <c r="O20" s="340">
        <v>1499</v>
      </c>
      <c r="P20" s="336">
        <v>3</v>
      </c>
      <c r="T20" s="247">
        <v>1450</v>
      </c>
      <c r="U20" s="248">
        <v>81</v>
      </c>
    </row>
    <row r="21" spans="1:21" s="19" customFormat="1" ht="42.75" customHeight="1" x14ac:dyDescent="0.2">
      <c r="A21" s="330"/>
      <c r="B21" s="337"/>
      <c r="C21" s="333"/>
      <c r="D21" s="338"/>
      <c r="E21" s="339"/>
      <c r="F21" s="340"/>
      <c r="G21" s="429" t="s">
        <v>1084</v>
      </c>
      <c r="H21" s="22"/>
      <c r="I21" s="330">
        <v>4</v>
      </c>
      <c r="J21" s="331" t="s">
        <v>571</v>
      </c>
      <c r="K21" s="332">
        <v>217</v>
      </c>
      <c r="L21" s="333">
        <v>32046</v>
      </c>
      <c r="M21" s="334" t="s">
        <v>808</v>
      </c>
      <c r="N21" s="334" t="s">
        <v>494</v>
      </c>
      <c r="O21" s="340">
        <v>1486</v>
      </c>
      <c r="P21" s="336">
        <v>2</v>
      </c>
      <c r="T21" s="247">
        <v>1455</v>
      </c>
      <c r="U21" s="248">
        <v>80</v>
      </c>
    </row>
    <row r="22" spans="1:21" s="19" customFormat="1" ht="42.75" customHeight="1" x14ac:dyDescent="0.2">
      <c r="A22" s="330"/>
      <c r="B22" s="337"/>
      <c r="C22" s="333"/>
      <c r="D22" s="338"/>
      <c r="E22" s="339"/>
      <c r="F22" s="340"/>
      <c r="G22" s="429" t="s">
        <v>1084</v>
      </c>
      <c r="H22" s="22"/>
      <c r="I22" s="330">
        <v>5</v>
      </c>
      <c r="J22" s="331" t="s">
        <v>572</v>
      </c>
      <c r="K22" s="332">
        <v>173</v>
      </c>
      <c r="L22" s="333">
        <v>32224</v>
      </c>
      <c r="M22" s="334" t="s">
        <v>834</v>
      </c>
      <c r="N22" s="334" t="s">
        <v>666</v>
      </c>
      <c r="O22" s="340">
        <v>1437</v>
      </c>
      <c r="P22" s="336">
        <v>1</v>
      </c>
      <c r="T22" s="247">
        <v>1460</v>
      </c>
      <c r="U22" s="248">
        <v>79</v>
      </c>
    </row>
    <row r="23" spans="1:21" s="19" customFormat="1" ht="42.75" customHeight="1" x14ac:dyDescent="0.2">
      <c r="A23" s="330"/>
      <c r="B23" s="337"/>
      <c r="C23" s="333"/>
      <c r="D23" s="338"/>
      <c r="E23" s="339"/>
      <c r="F23" s="340"/>
      <c r="G23" s="429" t="s">
        <v>1084</v>
      </c>
      <c r="H23" s="22"/>
      <c r="I23" s="330">
        <v>6</v>
      </c>
      <c r="J23" s="331" t="s">
        <v>573</v>
      </c>
      <c r="K23" s="332">
        <v>134</v>
      </c>
      <c r="L23" s="333">
        <v>34587</v>
      </c>
      <c r="M23" s="334" t="s">
        <v>813</v>
      </c>
      <c r="N23" s="334" t="s">
        <v>794</v>
      </c>
      <c r="O23" s="340">
        <v>1510</v>
      </c>
      <c r="P23" s="336">
        <v>4</v>
      </c>
      <c r="T23" s="247">
        <v>1465</v>
      </c>
      <c r="U23" s="248">
        <v>78</v>
      </c>
    </row>
    <row r="24" spans="1:21" s="19" customFormat="1" ht="42.75" customHeight="1" x14ac:dyDescent="0.2">
      <c r="A24" s="330"/>
      <c r="B24" s="337"/>
      <c r="C24" s="333"/>
      <c r="D24" s="338"/>
      <c r="E24" s="339"/>
      <c r="F24" s="340"/>
      <c r="G24" s="429" t="s">
        <v>1084</v>
      </c>
      <c r="H24" s="22"/>
      <c r="I24" s="330">
        <v>7</v>
      </c>
      <c r="J24" s="331" t="s">
        <v>574</v>
      </c>
      <c r="K24" s="332" t="s">
        <v>1105</v>
      </c>
      <c r="L24" s="333" t="s">
        <v>1105</v>
      </c>
      <c r="M24" s="334" t="s">
        <v>1105</v>
      </c>
      <c r="N24" s="334" t="s">
        <v>1105</v>
      </c>
      <c r="O24" s="340"/>
      <c r="P24" s="336"/>
      <c r="T24" s="247">
        <v>1470</v>
      </c>
      <c r="U24" s="248">
        <v>77</v>
      </c>
    </row>
    <row r="25" spans="1:21" s="19" customFormat="1" ht="42.75" customHeight="1" x14ac:dyDescent="0.2">
      <c r="A25" s="330"/>
      <c r="B25" s="337"/>
      <c r="C25" s="333"/>
      <c r="D25" s="338"/>
      <c r="E25" s="339"/>
      <c r="F25" s="340"/>
      <c r="G25" s="429" t="s">
        <v>1084</v>
      </c>
      <c r="H25" s="22"/>
      <c r="I25" s="330">
        <v>8</v>
      </c>
      <c r="J25" s="331" t="s">
        <v>575</v>
      </c>
      <c r="K25" s="332" t="s">
        <v>1105</v>
      </c>
      <c r="L25" s="333" t="s">
        <v>1105</v>
      </c>
      <c r="M25" s="334" t="s">
        <v>1105</v>
      </c>
      <c r="N25" s="334" t="s">
        <v>1105</v>
      </c>
      <c r="O25" s="340"/>
      <c r="P25" s="336"/>
      <c r="T25" s="247">
        <v>1475</v>
      </c>
      <c r="U25" s="248">
        <v>76</v>
      </c>
    </row>
    <row r="26" spans="1:21" ht="13.5" customHeight="1" x14ac:dyDescent="0.2">
      <c r="A26" s="32"/>
      <c r="B26" s="32"/>
      <c r="C26" s="33"/>
      <c r="D26" s="53"/>
      <c r="E26" s="34"/>
      <c r="F26" s="35"/>
      <c r="G26" s="36"/>
      <c r="I26" s="37"/>
      <c r="J26" s="38"/>
      <c r="K26" s="39"/>
      <c r="L26" s="40"/>
      <c r="M26" s="49"/>
      <c r="N26" s="49"/>
      <c r="O26" s="41"/>
      <c r="P26" s="39"/>
      <c r="T26" s="247">
        <v>1620</v>
      </c>
      <c r="U26" s="248">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7">
        <v>1630</v>
      </c>
      <c r="U27" s="248">
        <v>54</v>
      </c>
    </row>
    <row r="28" spans="1:21" x14ac:dyDescent="0.2">
      <c r="T28" s="247">
        <v>1640</v>
      </c>
      <c r="U28" s="248">
        <v>53</v>
      </c>
    </row>
    <row r="29" spans="1:21" x14ac:dyDescent="0.2">
      <c r="T29" s="247">
        <v>1650</v>
      </c>
      <c r="U29" s="248">
        <v>52</v>
      </c>
    </row>
    <row r="30" spans="1:21" x14ac:dyDescent="0.2">
      <c r="T30" s="247">
        <v>1660</v>
      </c>
      <c r="U30" s="248">
        <v>51</v>
      </c>
    </row>
    <row r="31" spans="1:21" x14ac:dyDescent="0.2">
      <c r="T31" s="247">
        <v>1670</v>
      </c>
      <c r="U31" s="248">
        <v>50</v>
      </c>
    </row>
    <row r="32" spans="1:21" x14ac:dyDescent="0.2">
      <c r="T32" s="247">
        <v>1680</v>
      </c>
      <c r="U32" s="248">
        <v>49</v>
      </c>
    </row>
    <row r="33" spans="20:21" x14ac:dyDescent="0.2">
      <c r="T33" s="247">
        <v>1690</v>
      </c>
      <c r="U33" s="248">
        <v>48</v>
      </c>
    </row>
    <row r="34" spans="20:21" x14ac:dyDescent="0.2">
      <c r="T34" s="247">
        <v>1700</v>
      </c>
      <c r="U34" s="248">
        <v>47</v>
      </c>
    </row>
    <row r="35" spans="20:21" x14ac:dyDescent="0.2">
      <c r="T35" s="247">
        <v>1710</v>
      </c>
      <c r="U35" s="248">
        <v>46</v>
      </c>
    </row>
    <row r="36" spans="20:21" x14ac:dyDescent="0.2">
      <c r="T36" s="247">
        <v>1720</v>
      </c>
      <c r="U36" s="248">
        <v>45</v>
      </c>
    </row>
    <row r="37" spans="20:21" x14ac:dyDescent="0.2">
      <c r="T37" s="247">
        <v>1730</v>
      </c>
      <c r="U37" s="248">
        <v>44</v>
      </c>
    </row>
    <row r="38" spans="20:21" x14ac:dyDescent="0.2">
      <c r="T38" s="247">
        <v>1740</v>
      </c>
      <c r="U38" s="248">
        <v>43</v>
      </c>
    </row>
    <row r="39" spans="20:21" x14ac:dyDescent="0.2">
      <c r="T39" s="247">
        <v>1750</v>
      </c>
      <c r="U39" s="248">
        <v>42</v>
      </c>
    </row>
    <row r="40" spans="20:21" x14ac:dyDescent="0.2">
      <c r="T40" s="247">
        <v>1760</v>
      </c>
      <c r="U40" s="248">
        <v>41</v>
      </c>
    </row>
    <row r="41" spans="20:21" x14ac:dyDescent="0.2">
      <c r="T41" s="247">
        <v>1770</v>
      </c>
      <c r="U41" s="248">
        <v>40</v>
      </c>
    </row>
    <row r="42" spans="20:21" x14ac:dyDescent="0.2">
      <c r="T42" s="247">
        <v>1780</v>
      </c>
      <c r="U42" s="248">
        <v>39</v>
      </c>
    </row>
    <row r="43" spans="20:21" x14ac:dyDescent="0.2">
      <c r="T43" s="247">
        <v>1790</v>
      </c>
      <c r="U43" s="248">
        <v>38</v>
      </c>
    </row>
    <row r="44" spans="20:21" x14ac:dyDescent="0.2">
      <c r="T44" s="247">
        <v>1800</v>
      </c>
      <c r="U44" s="248">
        <v>37</v>
      </c>
    </row>
    <row r="45" spans="20:21" x14ac:dyDescent="0.2">
      <c r="T45" s="247">
        <v>1810</v>
      </c>
      <c r="U45" s="248">
        <v>36</v>
      </c>
    </row>
    <row r="46" spans="20:21" x14ac:dyDescent="0.2">
      <c r="T46" s="247">
        <v>1830</v>
      </c>
      <c r="U46" s="248">
        <v>35</v>
      </c>
    </row>
    <row r="47" spans="20:21" x14ac:dyDescent="0.2">
      <c r="T47" s="247">
        <v>1850</v>
      </c>
      <c r="U47" s="248">
        <v>34</v>
      </c>
    </row>
    <row r="48" spans="20:21" x14ac:dyDescent="0.2">
      <c r="T48" s="247">
        <v>1870</v>
      </c>
      <c r="U48" s="248">
        <v>33</v>
      </c>
    </row>
    <row r="49" spans="20:21" x14ac:dyDescent="0.2">
      <c r="T49" s="247">
        <v>1890</v>
      </c>
      <c r="U49" s="248">
        <v>32</v>
      </c>
    </row>
    <row r="50" spans="20:21" x14ac:dyDescent="0.2">
      <c r="T50" s="247">
        <v>1910</v>
      </c>
      <c r="U50" s="248">
        <v>31</v>
      </c>
    </row>
    <row r="51" spans="20:21" x14ac:dyDescent="0.2">
      <c r="T51" s="247">
        <v>1930</v>
      </c>
      <c r="U51" s="248">
        <v>30</v>
      </c>
    </row>
    <row r="52" spans="20:21" x14ac:dyDescent="0.2">
      <c r="T52" s="247">
        <v>1950</v>
      </c>
      <c r="U52" s="248">
        <v>29</v>
      </c>
    </row>
    <row r="53" spans="20:21" x14ac:dyDescent="0.2">
      <c r="T53" s="247">
        <v>1970</v>
      </c>
      <c r="U53" s="248">
        <v>28</v>
      </c>
    </row>
    <row r="54" spans="20:21" x14ac:dyDescent="0.2">
      <c r="T54" s="247">
        <v>1990</v>
      </c>
      <c r="U54" s="248">
        <v>27</v>
      </c>
    </row>
    <row r="55" spans="20:21" x14ac:dyDescent="0.2">
      <c r="T55" s="247">
        <v>2010</v>
      </c>
      <c r="U55" s="248">
        <v>26</v>
      </c>
    </row>
    <row r="56" spans="20:21" x14ac:dyDescent="0.2">
      <c r="T56" s="247">
        <v>2030</v>
      </c>
      <c r="U56" s="248">
        <v>25</v>
      </c>
    </row>
    <row r="57" spans="20:21" x14ac:dyDescent="0.2">
      <c r="T57" s="247">
        <v>2050</v>
      </c>
      <c r="U57" s="248">
        <v>24</v>
      </c>
    </row>
    <row r="58" spans="20:21" x14ac:dyDescent="0.2">
      <c r="T58" s="247">
        <v>2070</v>
      </c>
      <c r="U58" s="248">
        <v>23</v>
      </c>
    </row>
    <row r="59" spans="20:21" x14ac:dyDescent="0.2">
      <c r="T59" s="247">
        <v>2090</v>
      </c>
      <c r="U59" s="248">
        <v>22</v>
      </c>
    </row>
    <row r="60" spans="20:21" x14ac:dyDescent="0.2">
      <c r="T60" s="247">
        <v>2110</v>
      </c>
      <c r="U60" s="248">
        <v>21</v>
      </c>
    </row>
    <row r="61" spans="20:21" x14ac:dyDescent="0.2">
      <c r="T61" s="247">
        <v>2130</v>
      </c>
      <c r="U61" s="248">
        <v>20</v>
      </c>
    </row>
    <row r="62" spans="20:21" x14ac:dyDescent="0.2">
      <c r="T62" s="247">
        <v>2150</v>
      </c>
      <c r="U62" s="248">
        <v>19</v>
      </c>
    </row>
    <row r="63" spans="20:21" x14ac:dyDescent="0.2">
      <c r="T63" s="247">
        <v>2170</v>
      </c>
      <c r="U63" s="248">
        <v>18</v>
      </c>
    </row>
    <row r="64" spans="20:21" x14ac:dyDescent="0.2">
      <c r="T64" s="247">
        <v>2190</v>
      </c>
      <c r="U64" s="248">
        <v>17</v>
      </c>
    </row>
    <row r="65" spans="20:21" x14ac:dyDescent="0.2">
      <c r="T65" s="247">
        <v>2210</v>
      </c>
      <c r="U65" s="248">
        <v>16</v>
      </c>
    </row>
    <row r="66" spans="20:21" x14ac:dyDescent="0.2">
      <c r="T66" s="247">
        <v>2240</v>
      </c>
      <c r="U66" s="248">
        <v>15</v>
      </c>
    </row>
    <row r="67" spans="20:21" x14ac:dyDescent="0.2">
      <c r="T67" s="247">
        <v>2260</v>
      </c>
      <c r="U67" s="248">
        <v>14</v>
      </c>
    </row>
    <row r="68" spans="20:21" x14ac:dyDescent="0.2">
      <c r="T68" s="247">
        <v>2280</v>
      </c>
      <c r="U68" s="248">
        <v>13</v>
      </c>
    </row>
    <row r="69" spans="20:21" x14ac:dyDescent="0.2">
      <c r="T69" s="247">
        <v>2300</v>
      </c>
      <c r="U69" s="248">
        <v>12</v>
      </c>
    </row>
    <row r="70" spans="20:21" x14ac:dyDescent="0.2">
      <c r="T70" s="247">
        <v>2320</v>
      </c>
      <c r="U70" s="248">
        <v>11</v>
      </c>
    </row>
    <row r="71" spans="20:21" x14ac:dyDescent="0.2">
      <c r="T71" s="247">
        <v>2350</v>
      </c>
      <c r="U71" s="248">
        <v>10</v>
      </c>
    </row>
    <row r="72" spans="20:21" x14ac:dyDescent="0.2">
      <c r="T72" s="247">
        <v>2380</v>
      </c>
      <c r="U72" s="248">
        <v>9</v>
      </c>
    </row>
    <row r="73" spans="20:21" x14ac:dyDescent="0.2">
      <c r="T73" s="247">
        <v>2410</v>
      </c>
      <c r="U73" s="248">
        <v>8</v>
      </c>
    </row>
    <row r="74" spans="20:21" x14ac:dyDescent="0.2">
      <c r="T74" s="247">
        <v>2440</v>
      </c>
      <c r="U74" s="248">
        <v>7</v>
      </c>
    </row>
    <row r="75" spans="20:21" x14ac:dyDescent="0.2">
      <c r="T75" s="247">
        <v>2470</v>
      </c>
      <c r="U75" s="248">
        <v>6</v>
      </c>
    </row>
    <row r="76" spans="20:21" x14ac:dyDescent="0.2">
      <c r="T76" s="247">
        <v>2500</v>
      </c>
      <c r="U76" s="248">
        <v>5</v>
      </c>
    </row>
    <row r="77" spans="20:21" x14ac:dyDescent="0.2">
      <c r="T77" s="247">
        <v>2540</v>
      </c>
      <c r="U77" s="248">
        <v>4</v>
      </c>
    </row>
    <row r="78" spans="20:21" x14ac:dyDescent="0.2">
      <c r="T78" s="247">
        <v>2580</v>
      </c>
      <c r="U78" s="248">
        <v>3</v>
      </c>
    </row>
    <row r="79" spans="20:21" x14ac:dyDescent="0.2">
      <c r="T79" s="247">
        <v>2620</v>
      </c>
      <c r="U79" s="248">
        <v>2</v>
      </c>
    </row>
    <row r="80" spans="20:21" x14ac:dyDescent="0.2">
      <c r="T80" s="247">
        <v>2660</v>
      </c>
      <c r="U80" s="248">
        <v>1</v>
      </c>
    </row>
  </sheetData>
  <autoFilter ref="B6:G7">
    <sortState ref="B9:G35">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5">
    <cfRule type="containsText" dxfId="94" priority="1" stopIfTrue="1" operator="containsText" text="1395">
      <formula>NOT(ISERROR(SEARCH("1395",G8)))</formula>
    </cfRule>
    <cfRule type="containsText" dxfId="93" priority="2" stopIfTrue="1" operator="containsText" text="1399">
      <formula>NOT(ISERROR(SEARCH("1399",G8)))</formula>
    </cfRule>
    <cfRule type="containsText" dxfId="92" priority="3" stopIfTrue="1" operator="containsText" text="1399">
      <formula>NOT(ISERROR(SEARCH("1399",G8)))</formula>
    </cfRule>
    <cfRule type="containsText" dxfId="91"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7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30.85546875" style="48" customWidth="1"/>
    <col min="6" max="6" width="13.28515625" style="21" customWidth="1"/>
    <col min="7" max="7" width="7.5703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4.7109375" style="52" customWidth="1"/>
    <col min="14" max="14" width="30.5703125" style="52"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1370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1374</v>
      </c>
      <c r="U2" s="245">
        <v>99</v>
      </c>
    </row>
    <row r="3" spans="1:21" s="12" customFormat="1" ht="21.75" customHeight="1" x14ac:dyDescent="0.2">
      <c r="A3" s="620" t="s">
        <v>100</v>
      </c>
      <c r="B3" s="620"/>
      <c r="C3" s="620"/>
      <c r="D3" s="621" t="s">
        <v>628</v>
      </c>
      <c r="E3" s="621"/>
      <c r="F3" s="622" t="s">
        <v>552</v>
      </c>
      <c r="G3" s="622"/>
      <c r="H3" s="11"/>
      <c r="I3" s="623" t="s">
        <v>586</v>
      </c>
      <c r="J3" s="624"/>
      <c r="K3" s="624"/>
      <c r="L3" s="624"/>
      <c r="M3" s="412" t="s">
        <v>372</v>
      </c>
      <c r="N3" s="625" t="s">
        <v>607</v>
      </c>
      <c r="O3" s="625"/>
      <c r="P3" s="625"/>
      <c r="T3" s="246">
        <v>1378</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1012</v>
      </c>
      <c r="O4" s="627"/>
      <c r="P4" s="627"/>
      <c r="T4" s="246">
        <v>1382</v>
      </c>
      <c r="U4" s="245">
        <v>97</v>
      </c>
    </row>
    <row r="5" spans="1:21" s="10" customFormat="1" ht="19.5" customHeight="1" x14ac:dyDescent="0.2">
      <c r="A5" s="13"/>
      <c r="B5" s="13"/>
      <c r="C5" s="14"/>
      <c r="D5" s="15"/>
      <c r="E5" s="16"/>
      <c r="F5" s="16"/>
      <c r="G5" s="16"/>
      <c r="H5" s="16"/>
      <c r="I5" s="13"/>
      <c r="J5" s="13"/>
      <c r="K5" s="13"/>
      <c r="L5" s="17"/>
      <c r="M5" s="18"/>
      <c r="N5" s="637">
        <v>42165.940000115741</v>
      </c>
      <c r="O5" s="637"/>
      <c r="P5" s="637"/>
      <c r="T5" s="246">
        <v>1386</v>
      </c>
      <c r="U5" s="245">
        <v>96</v>
      </c>
    </row>
    <row r="6" spans="1:21" s="19" customFormat="1" ht="24.95" customHeight="1" x14ac:dyDescent="0.2">
      <c r="A6" s="629" t="s">
        <v>12</v>
      </c>
      <c r="B6" s="630" t="s">
        <v>85</v>
      </c>
      <c r="C6" s="632" t="s">
        <v>97</v>
      </c>
      <c r="D6" s="633" t="s">
        <v>14</v>
      </c>
      <c r="E6" s="633" t="s">
        <v>478</v>
      </c>
      <c r="F6" s="633" t="s">
        <v>15</v>
      </c>
      <c r="G6" s="635" t="s">
        <v>215</v>
      </c>
      <c r="I6" s="262" t="s">
        <v>629</v>
      </c>
      <c r="J6" s="263"/>
      <c r="K6" s="263"/>
      <c r="L6" s="263"/>
      <c r="M6" s="266" t="s">
        <v>364</v>
      </c>
      <c r="N6" s="267" t="s">
        <v>1061</v>
      </c>
      <c r="O6" s="263"/>
      <c r="P6" s="264"/>
      <c r="T6" s="247">
        <v>1390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1394</v>
      </c>
      <c r="U7" s="248">
        <v>94</v>
      </c>
    </row>
    <row r="8" spans="1:21" s="19" customFormat="1" ht="42.75" customHeight="1" x14ac:dyDescent="0.2">
      <c r="A8" s="330">
        <v>1</v>
      </c>
      <c r="B8" s="337">
        <v>173</v>
      </c>
      <c r="C8" s="333">
        <v>32224</v>
      </c>
      <c r="D8" s="338" t="s">
        <v>834</v>
      </c>
      <c r="E8" s="339" t="s">
        <v>666</v>
      </c>
      <c r="F8" s="340">
        <v>1429</v>
      </c>
      <c r="G8" s="361">
        <v>1014</v>
      </c>
      <c r="H8" s="22"/>
      <c r="I8" s="330">
        <v>1</v>
      </c>
      <c r="J8" s="331" t="s">
        <v>566</v>
      </c>
      <c r="K8" s="332">
        <v>179</v>
      </c>
      <c r="L8" s="333">
        <v>35065</v>
      </c>
      <c r="M8" s="334" t="s">
        <v>704</v>
      </c>
      <c r="N8" s="334" t="s">
        <v>705</v>
      </c>
      <c r="O8" s="340">
        <v>2040</v>
      </c>
      <c r="P8" s="336">
        <v>7</v>
      </c>
      <c r="T8" s="247">
        <v>1398</v>
      </c>
      <c r="U8" s="248">
        <v>93</v>
      </c>
    </row>
    <row r="9" spans="1:21" s="19" customFormat="1" ht="42.75" customHeight="1" x14ac:dyDescent="0.2">
      <c r="A9" s="330">
        <v>2</v>
      </c>
      <c r="B9" s="337">
        <v>289</v>
      </c>
      <c r="C9" s="333">
        <v>34554</v>
      </c>
      <c r="D9" s="338" t="s">
        <v>835</v>
      </c>
      <c r="E9" s="339" t="s">
        <v>681</v>
      </c>
      <c r="F9" s="340">
        <v>1480</v>
      </c>
      <c r="G9" s="361">
        <v>926</v>
      </c>
      <c r="H9" s="22"/>
      <c r="I9" s="330">
        <v>2</v>
      </c>
      <c r="J9" s="331" t="s">
        <v>565</v>
      </c>
      <c r="K9" s="332">
        <v>247</v>
      </c>
      <c r="L9" s="333">
        <v>34928</v>
      </c>
      <c r="M9" s="334" t="s">
        <v>814</v>
      </c>
      <c r="N9" s="334" t="s">
        <v>781</v>
      </c>
      <c r="O9" s="340" t="s">
        <v>522</v>
      </c>
      <c r="P9" s="336" t="s">
        <v>499</v>
      </c>
      <c r="T9" s="247">
        <v>1402</v>
      </c>
      <c r="U9" s="248">
        <v>92</v>
      </c>
    </row>
    <row r="10" spans="1:21" s="19" customFormat="1" ht="42.75" customHeight="1" x14ac:dyDescent="0.2">
      <c r="A10" s="330">
        <v>3</v>
      </c>
      <c r="B10" s="337">
        <v>217</v>
      </c>
      <c r="C10" s="333">
        <v>32046</v>
      </c>
      <c r="D10" s="338" t="s">
        <v>808</v>
      </c>
      <c r="E10" s="339" t="s">
        <v>494</v>
      </c>
      <c r="F10" s="340">
        <v>1483</v>
      </c>
      <c r="G10" s="361">
        <v>921</v>
      </c>
      <c r="H10" s="22"/>
      <c r="I10" s="330">
        <v>3</v>
      </c>
      <c r="J10" s="331" t="s">
        <v>562</v>
      </c>
      <c r="K10" s="332">
        <v>289</v>
      </c>
      <c r="L10" s="333">
        <v>34554</v>
      </c>
      <c r="M10" s="334" t="s">
        <v>835</v>
      </c>
      <c r="N10" s="334" t="s">
        <v>681</v>
      </c>
      <c r="O10" s="340">
        <v>1480</v>
      </c>
      <c r="P10" s="336">
        <v>2</v>
      </c>
      <c r="T10" s="247">
        <v>1406</v>
      </c>
      <c r="U10" s="248">
        <v>91</v>
      </c>
    </row>
    <row r="11" spans="1:21" s="19" customFormat="1" ht="42.75" customHeight="1" x14ac:dyDescent="0.2">
      <c r="A11" s="330">
        <v>4</v>
      </c>
      <c r="B11" s="337">
        <v>185</v>
      </c>
      <c r="C11" s="333">
        <v>35170</v>
      </c>
      <c r="D11" s="338" t="s">
        <v>809</v>
      </c>
      <c r="E11" s="339" t="s">
        <v>494</v>
      </c>
      <c r="F11" s="340">
        <v>1541</v>
      </c>
      <c r="G11" s="361">
        <v>826</v>
      </c>
      <c r="H11" s="22"/>
      <c r="I11" s="330">
        <v>4</v>
      </c>
      <c r="J11" s="331" t="s">
        <v>567</v>
      </c>
      <c r="K11" s="332">
        <v>173</v>
      </c>
      <c r="L11" s="333">
        <v>32224</v>
      </c>
      <c r="M11" s="334" t="s">
        <v>834</v>
      </c>
      <c r="N11" s="334" t="s">
        <v>666</v>
      </c>
      <c r="O11" s="340">
        <v>1429</v>
      </c>
      <c r="P11" s="336">
        <v>1</v>
      </c>
      <c r="T11" s="247">
        <v>1410</v>
      </c>
      <c r="U11" s="248">
        <v>90</v>
      </c>
    </row>
    <row r="12" spans="1:21" s="19" customFormat="1" ht="42.75" customHeight="1" thickBot="1" x14ac:dyDescent="0.25">
      <c r="A12" s="444">
        <v>5</v>
      </c>
      <c r="B12" s="445">
        <v>134</v>
      </c>
      <c r="C12" s="446">
        <v>34587</v>
      </c>
      <c r="D12" s="447" t="s">
        <v>813</v>
      </c>
      <c r="E12" s="448" t="s">
        <v>794</v>
      </c>
      <c r="F12" s="452">
        <v>1561</v>
      </c>
      <c r="G12" s="454">
        <v>795</v>
      </c>
      <c r="H12" s="22"/>
      <c r="I12" s="330">
        <v>5</v>
      </c>
      <c r="J12" s="331" t="s">
        <v>564</v>
      </c>
      <c r="K12" s="332">
        <v>217</v>
      </c>
      <c r="L12" s="333">
        <v>32046</v>
      </c>
      <c r="M12" s="334" t="s">
        <v>808</v>
      </c>
      <c r="N12" s="334" t="s">
        <v>494</v>
      </c>
      <c r="O12" s="340">
        <v>1483</v>
      </c>
      <c r="P12" s="336">
        <v>3</v>
      </c>
      <c r="T12" s="247">
        <v>1414</v>
      </c>
      <c r="U12" s="248">
        <v>89</v>
      </c>
    </row>
    <row r="13" spans="1:21" s="19" customFormat="1" ht="42.75" customHeight="1" thickTop="1" x14ac:dyDescent="0.2">
      <c r="A13" s="437">
        <v>6</v>
      </c>
      <c r="B13" s="438">
        <v>291</v>
      </c>
      <c r="C13" s="439">
        <v>33185</v>
      </c>
      <c r="D13" s="440" t="s">
        <v>836</v>
      </c>
      <c r="E13" s="441" t="s">
        <v>670</v>
      </c>
      <c r="F13" s="451">
        <v>1620</v>
      </c>
      <c r="G13" s="453">
        <v>705</v>
      </c>
      <c r="H13" s="22"/>
      <c r="I13" s="330">
        <v>6</v>
      </c>
      <c r="J13" s="331" t="s">
        <v>560</v>
      </c>
      <c r="K13" s="332">
        <v>134</v>
      </c>
      <c r="L13" s="333">
        <v>34587</v>
      </c>
      <c r="M13" s="334" t="s">
        <v>813</v>
      </c>
      <c r="N13" s="334" t="s">
        <v>794</v>
      </c>
      <c r="O13" s="340">
        <v>1561</v>
      </c>
      <c r="P13" s="336">
        <v>5</v>
      </c>
      <c r="T13" s="247">
        <v>1418</v>
      </c>
      <c r="U13" s="248">
        <v>88</v>
      </c>
    </row>
    <row r="14" spans="1:21" s="19" customFormat="1" ht="42.75" customHeight="1" x14ac:dyDescent="0.2">
      <c r="A14" s="330">
        <v>7</v>
      </c>
      <c r="B14" s="337">
        <v>179</v>
      </c>
      <c r="C14" s="333">
        <v>35065</v>
      </c>
      <c r="D14" s="338" t="s">
        <v>704</v>
      </c>
      <c r="E14" s="339" t="s">
        <v>705</v>
      </c>
      <c r="F14" s="340">
        <v>2040</v>
      </c>
      <c r="G14" s="361">
        <v>223</v>
      </c>
      <c r="H14" s="22"/>
      <c r="I14" s="330">
        <v>7</v>
      </c>
      <c r="J14" s="331" t="s">
        <v>561</v>
      </c>
      <c r="K14" s="332">
        <v>185</v>
      </c>
      <c r="L14" s="333">
        <v>35170</v>
      </c>
      <c r="M14" s="334" t="s">
        <v>809</v>
      </c>
      <c r="N14" s="334" t="s">
        <v>494</v>
      </c>
      <c r="O14" s="340">
        <v>1541</v>
      </c>
      <c r="P14" s="336">
        <v>4</v>
      </c>
      <c r="T14" s="247">
        <v>1422</v>
      </c>
      <c r="U14" s="248">
        <v>87</v>
      </c>
    </row>
    <row r="15" spans="1:21" s="19" customFormat="1" ht="42.75" customHeight="1" x14ac:dyDescent="0.2">
      <c r="A15" s="330">
        <v>8</v>
      </c>
      <c r="B15" s="337">
        <v>247</v>
      </c>
      <c r="C15" s="333">
        <v>34928</v>
      </c>
      <c r="D15" s="338" t="s">
        <v>814</v>
      </c>
      <c r="E15" s="339" t="s">
        <v>781</v>
      </c>
      <c r="F15" s="340" t="s">
        <v>522</v>
      </c>
      <c r="G15" s="361" t="s">
        <v>483</v>
      </c>
      <c r="H15" s="22"/>
      <c r="I15" s="330">
        <v>8</v>
      </c>
      <c r="J15" s="331" t="s">
        <v>563</v>
      </c>
      <c r="K15" s="332">
        <v>291</v>
      </c>
      <c r="L15" s="333">
        <v>33185</v>
      </c>
      <c r="M15" s="334" t="s">
        <v>836</v>
      </c>
      <c r="N15" s="334" t="s">
        <v>670</v>
      </c>
      <c r="O15" s="340">
        <v>1620</v>
      </c>
      <c r="P15" s="336">
        <v>6</v>
      </c>
      <c r="T15" s="247">
        <v>1426</v>
      </c>
      <c r="U15" s="248">
        <v>86</v>
      </c>
    </row>
    <row r="16" spans="1:21" ht="13.5" customHeight="1" x14ac:dyDescent="0.2">
      <c r="A16" s="32"/>
      <c r="B16" s="32"/>
      <c r="C16" s="33"/>
      <c r="D16" s="53"/>
      <c r="E16" s="34"/>
      <c r="F16" s="35"/>
      <c r="G16" s="36"/>
      <c r="I16" s="37"/>
      <c r="J16" s="38"/>
      <c r="K16" s="39"/>
      <c r="L16" s="40"/>
      <c r="M16" s="49"/>
      <c r="N16" s="49"/>
      <c r="O16" s="41"/>
      <c r="P16" s="39"/>
      <c r="T16" s="247">
        <v>1620</v>
      </c>
      <c r="U16" s="248">
        <v>55</v>
      </c>
    </row>
    <row r="17" spans="1:21" ht="14.25" customHeight="1" x14ac:dyDescent="0.2">
      <c r="A17" s="26" t="s">
        <v>19</v>
      </c>
      <c r="B17" s="26"/>
      <c r="C17" s="26"/>
      <c r="D17" s="54"/>
      <c r="E17" s="47" t="s">
        <v>0</v>
      </c>
      <c r="F17" s="42" t="s">
        <v>1</v>
      </c>
      <c r="G17" s="23"/>
      <c r="H17" s="27" t="s">
        <v>2</v>
      </c>
      <c r="I17" s="27"/>
      <c r="J17" s="27"/>
      <c r="K17" s="27"/>
      <c r="M17" s="50" t="s">
        <v>3</v>
      </c>
      <c r="N17" s="51" t="s">
        <v>3</v>
      </c>
      <c r="O17" s="23" t="s">
        <v>3</v>
      </c>
      <c r="P17" s="26"/>
      <c r="Q17" s="28"/>
      <c r="T17" s="247">
        <v>1630</v>
      </c>
      <c r="U17" s="248">
        <v>54</v>
      </c>
    </row>
    <row r="18" spans="1:21" x14ac:dyDescent="0.2">
      <c r="T18" s="247">
        <v>1640</v>
      </c>
      <c r="U18" s="248">
        <v>53</v>
      </c>
    </row>
    <row r="19" spans="1:21" x14ac:dyDescent="0.2">
      <c r="T19" s="247">
        <v>1650</v>
      </c>
      <c r="U19" s="248">
        <v>52</v>
      </c>
    </row>
    <row r="20" spans="1:21" x14ac:dyDescent="0.2">
      <c r="T20" s="247">
        <v>1660</v>
      </c>
      <c r="U20" s="248">
        <v>51</v>
      </c>
    </row>
    <row r="21" spans="1:21" x14ac:dyDescent="0.2">
      <c r="T21" s="247">
        <v>1670</v>
      </c>
      <c r="U21" s="248">
        <v>50</v>
      </c>
    </row>
    <row r="22" spans="1:21" x14ac:dyDescent="0.2">
      <c r="T22" s="247">
        <v>1680</v>
      </c>
      <c r="U22" s="248">
        <v>49</v>
      </c>
    </row>
    <row r="23" spans="1:21" x14ac:dyDescent="0.2">
      <c r="T23" s="247">
        <v>1690</v>
      </c>
      <c r="U23" s="248">
        <v>48</v>
      </c>
    </row>
    <row r="24" spans="1:21" x14ac:dyDescent="0.2">
      <c r="T24" s="247">
        <v>1700</v>
      </c>
      <c r="U24" s="248">
        <v>47</v>
      </c>
    </row>
    <row r="25" spans="1:21" x14ac:dyDescent="0.2">
      <c r="T25" s="247">
        <v>1710</v>
      </c>
      <c r="U25" s="248">
        <v>46</v>
      </c>
    </row>
    <row r="26" spans="1:21" x14ac:dyDescent="0.2">
      <c r="T26" s="247">
        <v>1720</v>
      </c>
      <c r="U26" s="248">
        <v>45</v>
      </c>
    </row>
    <row r="27" spans="1:21" x14ac:dyDescent="0.2">
      <c r="T27" s="247">
        <v>1730</v>
      </c>
      <c r="U27" s="248">
        <v>44</v>
      </c>
    </row>
    <row r="28" spans="1:21" x14ac:dyDescent="0.2">
      <c r="T28" s="247">
        <v>1740</v>
      </c>
      <c r="U28" s="248">
        <v>43</v>
      </c>
    </row>
    <row r="29" spans="1:21" x14ac:dyDescent="0.2">
      <c r="T29" s="247">
        <v>1750</v>
      </c>
      <c r="U29" s="248">
        <v>42</v>
      </c>
    </row>
    <row r="30" spans="1:21" x14ac:dyDescent="0.2">
      <c r="T30" s="247">
        <v>1760</v>
      </c>
      <c r="U30" s="248">
        <v>41</v>
      </c>
    </row>
    <row r="31" spans="1:21" x14ac:dyDescent="0.2">
      <c r="T31" s="247">
        <v>1770</v>
      </c>
      <c r="U31" s="248">
        <v>40</v>
      </c>
    </row>
    <row r="32" spans="1:21" x14ac:dyDescent="0.2">
      <c r="T32" s="247">
        <v>1780</v>
      </c>
      <c r="U32" s="248">
        <v>39</v>
      </c>
    </row>
    <row r="33" spans="20:21" x14ac:dyDescent="0.2">
      <c r="T33" s="247">
        <v>1790</v>
      </c>
      <c r="U33" s="248">
        <v>38</v>
      </c>
    </row>
    <row r="34" spans="20:21" x14ac:dyDescent="0.2">
      <c r="T34" s="247">
        <v>1800</v>
      </c>
      <c r="U34" s="248">
        <v>37</v>
      </c>
    </row>
    <row r="35" spans="20:21" x14ac:dyDescent="0.2">
      <c r="T35" s="247">
        <v>1810</v>
      </c>
      <c r="U35" s="248">
        <v>36</v>
      </c>
    </row>
    <row r="36" spans="20:21" x14ac:dyDescent="0.2">
      <c r="T36" s="247">
        <v>1830</v>
      </c>
      <c r="U36" s="248">
        <v>35</v>
      </c>
    </row>
    <row r="37" spans="20:21" x14ac:dyDescent="0.2">
      <c r="T37" s="247">
        <v>1850</v>
      </c>
      <c r="U37" s="248">
        <v>34</v>
      </c>
    </row>
    <row r="38" spans="20:21" x14ac:dyDescent="0.2">
      <c r="T38" s="247">
        <v>1870</v>
      </c>
      <c r="U38" s="248">
        <v>33</v>
      </c>
    </row>
    <row r="39" spans="20:21" x14ac:dyDescent="0.2">
      <c r="T39" s="247">
        <v>1890</v>
      </c>
      <c r="U39" s="248">
        <v>32</v>
      </c>
    </row>
    <row r="40" spans="20:21" x14ac:dyDescent="0.2">
      <c r="T40" s="247">
        <v>1910</v>
      </c>
      <c r="U40" s="248">
        <v>31</v>
      </c>
    </row>
    <row r="41" spans="20:21" x14ac:dyDescent="0.2">
      <c r="T41" s="247">
        <v>1930</v>
      </c>
      <c r="U41" s="248">
        <v>30</v>
      </c>
    </row>
    <row r="42" spans="20:21" x14ac:dyDescent="0.2">
      <c r="T42" s="247">
        <v>1950</v>
      </c>
      <c r="U42" s="248">
        <v>29</v>
      </c>
    </row>
    <row r="43" spans="20:21" x14ac:dyDescent="0.2">
      <c r="T43" s="247">
        <v>1970</v>
      </c>
      <c r="U43" s="248">
        <v>28</v>
      </c>
    </row>
    <row r="44" spans="20:21" x14ac:dyDescent="0.2">
      <c r="T44" s="247">
        <v>1990</v>
      </c>
      <c r="U44" s="248">
        <v>27</v>
      </c>
    </row>
    <row r="45" spans="20:21" x14ac:dyDescent="0.2">
      <c r="T45" s="247">
        <v>2010</v>
      </c>
      <c r="U45" s="248">
        <v>26</v>
      </c>
    </row>
    <row r="46" spans="20:21" x14ac:dyDescent="0.2">
      <c r="T46" s="247">
        <v>2030</v>
      </c>
      <c r="U46" s="248">
        <v>25</v>
      </c>
    </row>
    <row r="47" spans="20:21" x14ac:dyDescent="0.2">
      <c r="T47" s="247">
        <v>2050</v>
      </c>
      <c r="U47" s="248">
        <v>24</v>
      </c>
    </row>
    <row r="48" spans="20:21" x14ac:dyDescent="0.2">
      <c r="T48" s="247">
        <v>2070</v>
      </c>
      <c r="U48" s="248">
        <v>23</v>
      </c>
    </row>
    <row r="49" spans="20:21" x14ac:dyDescent="0.2">
      <c r="T49" s="247">
        <v>2090</v>
      </c>
      <c r="U49" s="248">
        <v>22</v>
      </c>
    </row>
    <row r="50" spans="20:21" x14ac:dyDescent="0.2">
      <c r="T50" s="247">
        <v>2110</v>
      </c>
      <c r="U50" s="248">
        <v>21</v>
      </c>
    </row>
    <row r="51" spans="20:21" x14ac:dyDescent="0.2">
      <c r="T51" s="247">
        <v>2130</v>
      </c>
      <c r="U51" s="248">
        <v>20</v>
      </c>
    </row>
    <row r="52" spans="20:21" x14ac:dyDescent="0.2">
      <c r="T52" s="247">
        <v>2150</v>
      </c>
      <c r="U52" s="248">
        <v>19</v>
      </c>
    </row>
    <row r="53" spans="20:21" x14ac:dyDescent="0.2">
      <c r="T53" s="247">
        <v>2170</v>
      </c>
      <c r="U53" s="248">
        <v>18</v>
      </c>
    </row>
    <row r="54" spans="20:21" x14ac:dyDescent="0.2">
      <c r="T54" s="247">
        <v>2190</v>
      </c>
      <c r="U54" s="248">
        <v>17</v>
      </c>
    </row>
    <row r="55" spans="20:21" x14ac:dyDescent="0.2">
      <c r="T55" s="247">
        <v>2210</v>
      </c>
      <c r="U55" s="248">
        <v>16</v>
      </c>
    </row>
    <row r="56" spans="20:21" x14ac:dyDescent="0.2">
      <c r="T56" s="247">
        <v>2240</v>
      </c>
      <c r="U56" s="248">
        <v>15</v>
      </c>
    </row>
    <row r="57" spans="20:21" x14ac:dyDescent="0.2">
      <c r="T57" s="247">
        <v>2260</v>
      </c>
      <c r="U57" s="248">
        <v>14</v>
      </c>
    </row>
    <row r="58" spans="20:21" x14ac:dyDescent="0.2">
      <c r="T58" s="247">
        <v>2280</v>
      </c>
      <c r="U58" s="248">
        <v>13</v>
      </c>
    </row>
    <row r="59" spans="20:21" x14ac:dyDescent="0.2">
      <c r="T59" s="247">
        <v>2300</v>
      </c>
      <c r="U59" s="248">
        <v>12</v>
      </c>
    </row>
    <row r="60" spans="20:21" x14ac:dyDescent="0.2">
      <c r="T60" s="247">
        <v>2320</v>
      </c>
      <c r="U60" s="248">
        <v>11</v>
      </c>
    </row>
    <row r="61" spans="20:21" x14ac:dyDescent="0.2">
      <c r="T61" s="247">
        <v>2350</v>
      </c>
      <c r="U61" s="248">
        <v>10</v>
      </c>
    </row>
    <row r="62" spans="20:21" x14ac:dyDescent="0.2">
      <c r="T62" s="247">
        <v>2380</v>
      </c>
      <c r="U62" s="248">
        <v>9</v>
      </c>
    </row>
    <row r="63" spans="20:21" x14ac:dyDescent="0.2">
      <c r="T63" s="247">
        <v>2410</v>
      </c>
      <c r="U63" s="248">
        <v>8</v>
      </c>
    </row>
    <row r="64" spans="20:21" x14ac:dyDescent="0.2">
      <c r="T64" s="247">
        <v>2440</v>
      </c>
      <c r="U64" s="248">
        <v>7</v>
      </c>
    </row>
    <row r="65" spans="20:21" x14ac:dyDescent="0.2">
      <c r="T65" s="247">
        <v>2470</v>
      </c>
      <c r="U65" s="248">
        <v>6</v>
      </c>
    </row>
    <row r="66" spans="20:21" x14ac:dyDescent="0.2">
      <c r="T66" s="247">
        <v>2500</v>
      </c>
      <c r="U66" s="248">
        <v>5</v>
      </c>
    </row>
    <row r="67" spans="20:21" x14ac:dyDescent="0.2">
      <c r="T67" s="247">
        <v>2540</v>
      </c>
      <c r="U67" s="248">
        <v>4</v>
      </c>
    </row>
    <row r="68" spans="20:21" x14ac:dyDescent="0.2">
      <c r="T68" s="247">
        <v>2580</v>
      </c>
      <c r="U68" s="248">
        <v>3</v>
      </c>
    </row>
    <row r="69" spans="20:21" x14ac:dyDescent="0.2">
      <c r="T69" s="247">
        <v>2620</v>
      </c>
      <c r="U69" s="248">
        <v>2</v>
      </c>
    </row>
    <row r="70" spans="20:21" x14ac:dyDescent="0.2">
      <c r="T70" s="247">
        <v>2660</v>
      </c>
      <c r="U70" s="248">
        <v>1</v>
      </c>
    </row>
  </sheetData>
  <autoFilter ref="B6:G7">
    <sortState ref="B9:G15">
      <sortCondition ref="F6:F7"/>
    </sortState>
  </autoFilter>
  <sortState ref="I8:O15">
    <sortCondition ref="I8:I15"/>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5">
    <cfRule type="containsText" dxfId="90" priority="1" stopIfTrue="1" operator="containsText" text="1395">
      <formula>NOT(ISERROR(SEARCH("1395",G8)))</formula>
    </cfRule>
    <cfRule type="containsText" dxfId="89" priority="2" stopIfTrue="1" operator="containsText" text="1399">
      <formula>NOT(ISERROR(SEARCH("1399",G8)))</formula>
    </cfRule>
    <cfRule type="containsText" dxfId="88" priority="3" stopIfTrue="1" operator="containsText" text="1399">
      <formula>NOT(ISERROR(SEARCH("1399",G8)))</formula>
    </cfRule>
    <cfRule type="containsText" dxfId="87"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78"/>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7.85546875" style="48" bestFit="1" customWidth="1"/>
    <col min="5" max="5" width="18.85546875" style="48" customWidth="1"/>
    <col min="6" max="6" width="13.28515625" style="21" customWidth="1"/>
    <col min="7" max="7" width="8.42578125" style="24" customWidth="1"/>
    <col min="8" max="8" width="2.140625" style="21" customWidth="1"/>
    <col min="9" max="9" width="7.28515625" style="23" customWidth="1"/>
    <col min="10" max="10" width="19.140625" style="23" hidden="1" customWidth="1"/>
    <col min="11" max="11" width="8" style="23" bestFit="1" customWidth="1"/>
    <col min="12" max="12" width="15.140625" style="25" bestFit="1" customWidth="1"/>
    <col min="13" max="13" width="26.85546875" style="52" customWidth="1"/>
    <col min="14" max="14" width="20.140625" style="52" customWidth="1"/>
    <col min="15" max="15" width="14.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1370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1374</v>
      </c>
      <c r="U2" s="245">
        <v>99</v>
      </c>
    </row>
    <row r="3" spans="1:21" s="12" customFormat="1" ht="21.75" customHeight="1" x14ac:dyDescent="0.2">
      <c r="A3" s="620" t="s">
        <v>100</v>
      </c>
      <c r="B3" s="620"/>
      <c r="C3" s="620"/>
      <c r="D3" s="621" t="s">
        <v>1090</v>
      </c>
      <c r="E3" s="621"/>
      <c r="F3" s="622" t="s">
        <v>552</v>
      </c>
      <c r="G3" s="622"/>
      <c r="H3" s="11"/>
      <c r="I3" s="623" t="s">
        <v>586</v>
      </c>
      <c r="J3" s="624"/>
      <c r="K3" s="624"/>
      <c r="L3" s="624"/>
      <c r="M3" s="435" t="s">
        <v>372</v>
      </c>
      <c r="N3" s="625" t="s">
        <v>607</v>
      </c>
      <c r="O3" s="625"/>
      <c r="P3" s="625"/>
      <c r="T3" s="246">
        <v>1378</v>
      </c>
      <c r="U3" s="245">
        <v>98</v>
      </c>
    </row>
    <row r="4" spans="1:21" s="12" customFormat="1" ht="17.25" customHeight="1" x14ac:dyDescent="0.2">
      <c r="A4" s="618" t="s">
        <v>90</v>
      </c>
      <c r="B4" s="618"/>
      <c r="C4" s="618"/>
      <c r="D4" s="626" t="s">
        <v>557</v>
      </c>
      <c r="E4" s="626"/>
      <c r="F4" s="29"/>
      <c r="G4" s="29"/>
      <c r="H4" s="29"/>
      <c r="I4" s="29"/>
      <c r="J4" s="29"/>
      <c r="K4" s="29"/>
      <c r="L4" s="30"/>
      <c r="M4" s="76" t="s">
        <v>98</v>
      </c>
      <c r="N4" s="627" t="s">
        <v>625</v>
      </c>
      <c r="O4" s="627"/>
      <c r="P4" s="627"/>
      <c r="T4" s="246">
        <v>1382</v>
      </c>
      <c r="U4" s="245">
        <v>97</v>
      </c>
    </row>
    <row r="5" spans="1:21" s="10" customFormat="1" ht="19.5" customHeight="1" x14ac:dyDescent="0.2">
      <c r="A5" s="13"/>
      <c r="B5" s="13"/>
      <c r="C5" s="14"/>
      <c r="D5" s="15"/>
      <c r="E5" s="16"/>
      <c r="F5" s="16"/>
      <c r="G5" s="16"/>
      <c r="H5" s="16"/>
      <c r="I5" s="13"/>
      <c r="J5" s="13"/>
      <c r="K5" s="13"/>
      <c r="L5" s="17"/>
      <c r="M5" s="18"/>
      <c r="N5" s="637">
        <v>42165.939999652779</v>
      </c>
      <c r="O5" s="637"/>
      <c r="P5" s="637"/>
      <c r="T5" s="246">
        <v>1386</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t="s">
        <v>1043</v>
      </c>
      <c r="O6" s="263"/>
      <c r="P6" s="264"/>
      <c r="T6" s="247">
        <v>1390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1394</v>
      </c>
      <c r="U7" s="248">
        <v>94</v>
      </c>
    </row>
    <row r="8" spans="1:21" s="19" customFormat="1" ht="42.75" customHeight="1" x14ac:dyDescent="0.2">
      <c r="A8" s="436">
        <v>1</v>
      </c>
      <c r="B8" s="337">
        <v>173</v>
      </c>
      <c r="C8" s="333">
        <v>32224</v>
      </c>
      <c r="D8" s="338" t="s">
        <v>834</v>
      </c>
      <c r="E8" s="339" t="s">
        <v>666</v>
      </c>
      <c r="F8" s="340">
        <v>1429</v>
      </c>
      <c r="G8" s="429">
        <v>1014</v>
      </c>
      <c r="H8" s="22"/>
      <c r="I8" s="330">
        <v>1</v>
      </c>
      <c r="J8" s="331" t="s">
        <v>560</v>
      </c>
      <c r="K8" s="332"/>
      <c r="L8" s="333"/>
      <c r="M8" s="334"/>
      <c r="N8" s="334"/>
      <c r="O8" s="340"/>
      <c r="P8" s="336"/>
      <c r="T8" s="247">
        <v>1398</v>
      </c>
      <c r="U8" s="248">
        <v>93</v>
      </c>
    </row>
    <row r="9" spans="1:21" s="19" customFormat="1" ht="42.75" customHeight="1" x14ac:dyDescent="0.2">
      <c r="A9" s="436" t="s">
        <v>1045</v>
      </c>
      <c r="B9" s="337">
        <v>252</v>
      </c>
      <c r="C9" s="333">
        <v>32791</v>
      </c>
      <c r="D9" s="338" t="s">
        <v>805</v>
      </c>
      <c r="E9" s="339" t="s">
        <v>806</v>
      </c>
      <c r="F9" s="340">
        <v>1433</v>
      </c>
      <c r="G9" s="429">
        <v>1007</v>
      </c>
      <c r="H9" s="22"/>
      <c r="I9" s="330">
        <v>2</v>
      </c>
      <c r="J9" s="331" t="s">
        <v>561</v>
      </c>
      <c r="K9" s="332"/>
      <c r="L9" s="333"/>
      <c r="M9" s="334"/>
      <c r="N9" s="334"/>
      <c r="O9" s="340"/>
      <c r="P9" s="336"/>
      <c r="T9" s="247">
        <v>1402</v>
      </c>
      <c r="U9" s="248">
        <v>92</v>
      </c>
    </row>
    <row r="10" spans="1:21" s="19" customFormat="1" ht="42.75" customHeight="1" x14ac:dyDescent="0.2">
      <c r="A10" s="436">
        <v>1</v>
      </c>
      <c r="B10" s="337">
        <v>173</v>
      </c>
      <c r="C10" s="333">
        <v>32224</v>
      </c>
      <c r="D10" s="338" t="s">
        <v>834</v>
      </c>
      <c r="E10" s="339" t="s">
        <v>666</v>
      </c>
      <c r="F10" s="340">
        <v>1437</v>
      </c>
      <c r="G10" s="429">
        <v>1000</v>
      </c>
      <c r="H10" s="22"/>
      <c r="I10" s="330">
        <v>3</v>
      </c>
      <c r="J10" s="331" t="s">
        <v>562</v>
      </c>
      <c r="K10" s="332"/>
      <c r="L10" s="333"/>
      <c r="M10" s="334"/>
      <c r="N10" s="334"/>
      <c r="O10" s="340"/>
      <c r="P10" s="336"/>
      <c r="T10" s="247">
        <v>1406</v>
      </c>
      <c r="U10" s="248">
        <v>91</v>
      </c>
    </row>
    <row r="11" spans="1:21" s="19" customFormat="1" ht="42.75" customHeight="1" x14ac:dyDescent="0.2">
      <c r="A11" s="436">
        <v>2</v>
      </c>
      <c r="B11" s="337">
        <v>289</v>
      </c>
      <c r="C11" s="333">
        <v>34554</v>
      </c>
      <c r="D11" s="338" t="s">
        <v>835</v>
      </c>
      <c r="E11" s="339" t="s">
        <v>681</v>
      </c>
      <c r="F11" s="340">
        <v>1480</v>
      </c>
      <c r="G11" s="429">
        <v>926</v>
      </c>
      <c r="H11" s="22"/>
      <c r="I11" s="330">
        <v>4</v>
      </c>
      <c r="J11" s="331" t="s">
        <v>563</v>
      </c>
      <c r="K11" s="332"/>
      <c r="L11" s="333"/>
      <c r="M11" s="334"/>
      <c r="N11" s="334"/>
      <c r="O11" s="340"/>
      <c r="P11" s="336"/>
      <c r="T11" s="247">
        <v>1410</v>
      </c>
      <c r="U11" s="248">
        <v>90</v>
      </c>
    </row>
    <row r="12" spans="1:21" s="19" customFormat="1" ht="42.75" customHeight="1" x14ac:dyDescent="0.2">
      <c r="A12" s="436">
        <v>3</v>
      </c>
      <c r="B12" s="337">
        <v>217</v>
      </c>
      <c r="C12" s="333">
        <v>32046</v>
      </c>
      <c r="D12" s="338" t="s">
        <v>808</v>
      </c>
      <c r="E12" s="339" t="s">
        <v>494</v>
      </c>
      <c r="F12" s="340">
        <v>1483</v>
      </c>
      <c r="G12" s="429">
        <v>921</v>
      </c>
      <c r="H12" s="22"/>
      <c r="I12" s="330">
        <v>5</v>
      </c>
      <c r="J12" s="331" t="s">
        <v>564</v>
      </c>
      <c r="K12" s="332"/>
      <c r="L12" s="333"/>
      <c r="M12" s="334"/>
      <c r="N12" s="334"/>
      <c r="O12" s="340"/>
      <c r="P12" s="336"/>
      <c r="T12" s="247">
        <v>1414</v>
      </c>
      <c r="U12" s="248">
        <v>89</v>
      </c>
    </row>
    <row r="13" spans="1:21" s="19" customFormat="1" ht="42.75" customHeight="1" x14ac:dyDescent="0.2">
      <c r="A13" s="436">
        <v>2</v>
      </c>
      <c r="B13" s="337">
        <v>217</v>
      </c>
      <c r="C13" s="333">
        <v>32046</v>
      </c>
      <c r="D13" s="338" t="s">
        <v>808</v>
      </c>
      <c r="E13" s="339" t="s">
        <v>494</v>
      </c>
      <c r="F13" s="340">
        <v>1486</v>
      </c>
      <c r="G13" s="429">
        <v>916</v>
      </c>
      <c r="H13" s="22"/>
      <c r="I13" s="330">
        <v>6</v>
      </c>
      <c r="J13" s="331" t="s">
        <v>565</v>
      </c>
      <c r="K13" s="332"/>
      <c r="L13" s="333"/>
      <c r="M13" s="334"/>
      <c r="N13" s="334"/>
      <c r="O13" s="340"/>
      <c r="P13" s="336"/>
      <c r="T13" s="247">
        <v>1418</v>
      </c>
      <c r="U13" s="248">
        <v>88</v>
      </c>
    </row>
    <row r="14" spans="1:21" s="19" customFormat="1" ht="42.75" customHeight="1" x14ac:dyDescent="0.2">
      <c r="A14" s="436">
        <v>3</v>
      </c>
      <c r="B14" s="337">
        <v>289</v>
      </c>
      <c r="C14" s="333">
        <v>34554</v>
      </c>
      <c r="D14" s="338" t="s">
        <v>835</v>
      </c>
      <c r="E14" s="339" t="s">
        <v>681</v>
      </c>
      <c r="F14" s="340">
        <v>1499</v>
      </c>
      <c r="G14" s="429">
        <v>895</v>
      </c>
      <c r="H14" s="22"/>
      <c r="I14" s="330">
        <v>7</v>
      </c>
      <c r="J14" s="331" t="s">
        <v>566</v>
      </c>
      <c r="K14" s="332"/>
      <c r="L14" s="333"/>
      <c r="M14" s="334"/>
      <c r="N14" s="334"/>
      <c r="O14" s="340"/>
      <c r="P14" s="336"/>
      <c r="T14" s="247">
        <v>1422</v>
      </c>
      <c r="U14" s="248">
        <v>87</v>
      </c>
    </row>
    <row r="15" spans="1:21" s="19" customFormat="1" ht="42.75" customHeight="1" x14ac:dyDescent="0.2">
      <c r="A15" s="436">
        <v>4</v>
      </c>
      <c r="B15" s="337">
        <v>134</v>
      </c>
      <c r="C15" s="333">
        <v>34587</v>
      </c>
      <c r="D15" s="338" t="s">
        <v>813</v>
      </c>
      <c r="E15" s="339" t="s">
        <v>794</v>
      </c>
      <c r="F15" s="340">
        <v>1510</v>
      </c>
      <c r="G15" s="429">
        <v>876</v>
      </c>
      <c r="H15" s="22"/>
      <c r="I15" s="330">
        <v>8</v>
      </c>
      <c r="J15" s="331" t="s">
        <v>567</v>
      </c>
      <c r="K15" s="332"/>
      <c r="L15" s="333"/>
      <c r="M15" s="334"/>
      <c r="N15" s="334"/>
      <c r="O15" s="340"/>
      <c r="P15" s="336"/>
      <c r="T15" s="247">
        <v>1426</v>
      </c>
      <c r="U15" s="248">
        <v>86</v>
      </c>
    </row>
    <row r="16" spans="1:21" s="19" customFormat="1" ht="42.75" customHeight="1" x14ac:dyDescent="0.2">
      <c r="A16" s="436">
        <v>5</v>
      </c>
      <c r="B16" s="337">
        <v>185</v>
      </c>
      <c r="C16" s="333">
        <v>35170</v>
      </c>
      <c r="D16" s="338" t="s">
        <v>809</v>
      </c>
      <c r="E16" s="339" t="s">
        <v>494</v>
      </c>
      <c r="F16" s="340">
        <v>1528</v>
      </c>
      <c r="G16" s="429">
        <v>847</v>
      </c>
      <c r="H16" s="22"/>
      <c r="I16" s="262" t="s">
        <v>17</v>
      </c>
      <c r="J16" s="263"/>
      <c r="K16" s="263"/>
      <c r="L16" s="263"/>
      <c r="M16" s="266" t="s">
        <v>364</v>
      </c>
      <c r="N16" s="267" t="s">
        <v>1044</v>
      </c>
      <c r="O16" s="263"/>
      <c r="P16" s="264"/>
      <c r="T16" s="247">
        <v>1430</v>
      </c>
      <c r="U16" s="248">
        <v>85</v>
      </c>
    </row>
    <row r="17" spans="1:21" s="19" customFormat="1" ht="42.75" customHeight="1" x14ac:dyDescent="0.2">
      <c r="A17" s="436">
        <v>4</v>
      </c>
      <c r="B17" s="337">
        <v>185</v>
      </c>
      <c r="C17" s="333">
        <v>35170</v>
      </c>
      <c r="D17" s="338" t="s">
        <v>809</v>
      </c>
      <c r="E17" s="339" t="s">
        <v>494</v>
      </c>
      <c r="F17" s="340">
        <v>1541</v>
      </c>
      <c r="G17" s="429">
        <v>826</v>
      </c>
      <c r="H17" s="22"/>
      <c r="I17" s="46" t="s">
        <v>484</v>
      </c>
      <c r="J17" s="43" t="s">
        <v>86</v>
      </c>
      <c r="K17" s="43" t="s">
        <v>85</v>
      </c>
      <c r="L17" s="44" t="s">
        <v>13</v>
      </c>
      <c r="M17" s="45" t="s">
        <v>14</v>
      </c>
      <c r="N17" s="45" t="s">
        <v>478</v>
      </c>
      <c r="O17" s="43" t="s">
        <v>15</v>
      </c>
      <c r="P17" s="43" t="s">
        <v>28</v>
      </c>
      <c r="T17" s="247">
        <v>1435</v>
      </c>
      <c r="U17" s="248">
        <v>84</v>
      </c>
    </row>
    <row r="18" spans="1:21" s="19" customFormat="1" ht="42.75" customHeight="1" thickBot="1" x14ac:dyDescent="0.25">
      <c r="A18" s="456">
        <v>5</v>
      </c>
      <c r="B18" s="445">
        <v>134</v>
      </c>
      <c r="C18" s="446">
        <v>34587</v>
      </c>
      <c r="D18" s="447" t="s">
        <v>813</v>
      </c>
      <c r="E18" s="448" t="s">
        <v>794</v>
      </c>
      <c r="F18" s="452">
        <v>1561</v>
      </c>
      <c r="G18" s="450">
        <v>795</v>
      </c>
      <c r="H18" s="22"/>
      <c r="I18" s="330">
        <v>1</v>
      </c>
      <c r="J18" s="331" t="s">
        <v>568</v>
      </c>
      <c r="K18" s="332"/>
      <c r="L18" s="333"/>
      <c r="M18" s="334"/>
      <c r="N18" s="334"/>
      <c r="O18" s="340"/>
      <c r="P18" s="336"/>
      <c r="T18" s="247">
        <v>1440</v>
      </c>
      <c r="U18" s="248">
        <v>83</v>
      </c>
    </row>
    <row r="19" spans="1:21" s="19" customFormat="1" ht="42.75" customHeight="1" thickTop="1" x14ac:dyDescent="0.2">
      <c r="A19" s="455">
        <v>6</v>
      </c>
      <c r="B19" s="438">
        <v>291</v>
      </c>
      <c r="C19" s="439">
        <v>33185</v>
      </c>
      <c r="D19" s="440" t="s">
        <v>836</v>
      </c>
      <c r="E19" s="441" t="s">
        <v>670</v>
      </c>
      <c r="F19" s="451">
        <v>1620</v>
      </c>
      <c r="G19" s="443">
        <v>705</v>
      </c>
      <c r="H19" s="22"/>
      <c r="I19" s="330">
        <v>2</v>
      </c>
      <c r="J19" s="331" t="s">
        <v>569</v>
      </c>
      <c r="K19" s="332"/>
      <c r="L19" s="333"/>
      <c r="M19" s="334"/>
      <c r="N19" s="334"/>
      <c r="O19" s="340"/>
      <c r="P19" s="336"/>
      <c r="T19" s="247">
        <v>1445</v>
      </c>
      <c r="U19" s="248">
        <v>82</v>
      </c>
    </row>
    <row r="20" spans="1:21" s="19" customFormat="1" ht="42.75" customHeight="1" x14ac:dyDescent="0.2">
      <c r="A20" s="436">
        <v>6</v>
      </c>
      <c r="B20" s="337">
        <v>291</v>
      </c>
      <c r="C20" s="333">
        <v>33185</v>
      </c>
      <c r="D20" s="338" t="s">
        <v>836</v>
      </c>
      <c r="E20" s="339" t="s">
        <v>670</v>
      </c>
      <c r="F20" s="340">
        <v>1638</v>
      </c>
      <c r="G20" s="429">
        <v>679</v>
      </c>
      <c r="H20" s="22"/>
      <c r="I20" s="330">
        <v>3</v>
      </c>
      <c r="J20" s="331" t="s">
        <v>570</v>
      </c>
      <c r="K20" s="332"/>
      <c r="L20" s="333"/>
      <c r="M20" s="334"/>
      <c r="N20" s="334"/>
      <c r="O20" s="340"/>
      <c r="P20" s="336"/>
      <c r="T20" s="247">
        <v>1450</v>
      </c>
      <c r="U20" s="248">
        <v>81</v>
      </c>
    </row>
    <row r="21" spans="1:21" s="19" customFormat="1" ht="42.75" customHeight="1" x14ac:dyDescent="0.2">
      <c r="A21" s="436">
        <v>7</v>
      </c>
      <c r="B21" s="337">
        <v>247</v>
      </c>
      <c r="C21" s="333">
        <v>34928</v>
      </c>
      <c r="D21" s="338" t="s">
        <v>814</v>
      </c>
      <c r="E21" s="339" t="s">
        <v>781</v>
      </c>
      <c r="F21" s="340">
        <v>1680</v>
      </c>
      <c r="G21" s="429">
        <v>620</v>
      </c>
      <c r="H21" s="22"/>
      <c r="I21" s="330">
        <v>4</v>
      </c>
      <c r="J21" s="331" t="s">
        <v>571</v>
      </c>
      <c r="K21" s="332"/>
      <c r="L21" s="333"/>
      <c r="M21" s="334"/>
      <c r="N21" s="334"/>
      <c r="O21" s="340"/>
      <c r="P21" s="336"/>
      <c r="T21" s="247">
        <v>1455</v>
      </c>
      <c r="U21" s="248">
        <v>80</v>
      </c>
    </row>
    <row r="22" spans="1:21" s="19" customFormat="1" ht="42.75" customHeight="1" x14ac:dyDescent="0.2">
      <c r="A22" s="436">
        <v>8</v>
      </c>
      <c r="B22" s="337">
        <v>179</v>
      </c>
      <c r="C22" s="333">
        <v>35065</v>
      </c>
      <c r="D22" s="338" t="s">
        <v>704</v>
      </c>
      <c r="E22" s="339" t="s">
        <v>705</v>
      </c>
      <c r="F22" s="340">
        <v>1988</v>
      </c>
      <c r="G22" s="429">
        <v>268</v>
      </c>
      <c r="H22" s="22"/>
      <c r="I22" s="330">
        <v>5</v>
      </c>
      <c r="J22" s="331" t="s">
        <v>572</v>
      </c>
      <c r="K22" s="332"/>
      <c r="L22" s="333"/>
      <c r="M22" s="334"/>
      <c r="N22" s="334"/>
      <c r="O22" s="340"/>
      <c r="P22" s="336"/>
      <c r="T22" s="247">
        <v>1460</v>
      </c>
      <c r="U22" s="248">
        <v>79</v>
      </c>
    </row>
    <row r="23" spans="1:21" s="19" customFormat="1" ht="42.75" customHeight="1" x14ac:dyDescent="0.2">
      <c r="A23" s="436">
        <v>7</v>
      </c>
      <c r="B23" s="337">
        <v>179</v>
      </c>
      <c r="C23" s="333">
        <v>35065</v>
      </c>
      <c r="D23" s="338" t="s">
        <v>704</v>
      </c>
      <c r="E23" s="339" t="s">
        <v>705</v>
      </c>
      <c r="F23" s="340">
        <v>2040</v>
      </c>
      <c r="G23" s="429">
        <v>223</v>
      </c>
      <c r="H23" s="22"/>
      <c r="I23" s="330">
        <v>6</v>
      </c>
      <c r="J23" s="331" t="s">
        <v>573</v>
      </c>
      <c r="K23" s="332"/>
      <c r="L23" s="333"/>
      <c r="M23" s="334"/>
      <c r="N23" s="334"/>
      <c r="O23" s="340"/>
      <c r="P23" s="336"/>
      <c r="T23" s="247">
        <v>1465</v>
      </c>
      <c r="U23" s="248">
        <v>78</v>
      </c>
    </row>
    <row r="24" spans="1:21" s="19" customFormat="1" ht="42.75" customHeight="1" x14ac:dyDescent="0.2">
      <c r="A24" s="436">
        <v>8</v>
      </c>
      <c r="B24" s="337">
        <v>247</v>
      </c>
      <c r="C24" s="333">
        <v>34928</v>
      </c>
      <c r="D24" s="338" t="s">
        <v>814</v>
      </c>
      <c r="E24" s="339" t="s">
        <v>781</v>
      </c>
      <c r="F24" s="340" t="s">
        <v>522</v>
      </c>
      <c r="G24" s="429">
        <v>0</v>
      </c>
      <c r="H24" s="22"/>
      <c r="I24" s="330">
        <v>7</v>
      </c>
      <c r="J24" s="331" t="s">
        <v>574</v>
      </c>
      <c r="K24" s="332"/>
      <c r="L24" s="333"/>
      <c r="M24" s="334"/>
      <c r="N24" s="334"/>
      <c r="O24" s="340"/>
      <c r="P24" s="336"/>
      <c r="T24" s="247">
        <v>1470</v>
      </c>
      <c r="U24" s="248">
        <v>77</v>
      </c>
    </row>
    <row r="25" spans="1:21" s="19" customFormat="1" ht="42.75" customHeight="1" x14ac:dyDescent="0.2">
      <c r="A25" s="436"/>
      <c r="B25" s="337"/>
      <c r="C25" s="333"/>
      <c r="D25" s="338"/>
      <c r="E25" s="339"/>
      <c r="F25" s="340"/>
      <c r="G25" s="429" t="s">
        <v>1084</v>
      </c>
      <c r="H25" s="22"/>
      <c r="I25" s="330">
        <v>8</v>
      </c>
      <c r="J25" s="331" t="s">
        <v>575</v>
      </c>
      <c r="K25" s="332"/>
      <c r="L25" s="333"/>
      <c r="M25" s="334"/>
      <c r="N25" s="334"/>
      <c r="O25" s="340"/>
      <c r="P25" s="336"/>
      <c r="T25" s="247">
        <v>1475</v>
      </c>
      <c r="U25" s="248">
        <v>76</v>
      </c>
    </row>
    <row r="26" spans="1:21" x14ac:dyDescent="0.2">
      <c r="T26" s="247">
        <v>1640</v>
      </c>
      <c r="U26" s="248">
        <v>53</v>
      </c>
    </row>
    <row r="27" spans="1:21" x14ac:dyDescent="0.2">
      <c r="T27" s="247">
        <v>1650</v>
      </c>
      <c r="U27" s="248">
        <v>52</v>
      </c>
    </row>
    <row r="28" spans="1:21" x14ac:dyDescent="0.2">
      <c r="T28" s="247">
        <v>1660</v>
      </c>
      <c r="U28" s="248">
        <v>51</v>
      </c>
    </row>
    <row r="29" spans="1:21" x14ac:dyDescent="0.2">
      <c r="T29" s="247">
        <v>1670</v>
      </c>
      <c r="U29" s="248">
        <v>50</v>
      </c>
    </row>
    <row r="30" spans="1:21" x14ac:dyDescent="0.2">
      <c r="T30" s="247">
        <v>1680</v>
      </c>
      <c r="U30" s="248">
        <v>49</v>
      </c>
    </row>
    <row r="31" spans="1:21" x14ac:dyDescent="0.2">
      <c r="T31" s="247">
        <v>1690</v>
      </c>
      <c r="U31" s="248">
        <v>48</v>
      </c>
    </row>
    <row r="32" spans="1:21" x14ac:dyDescent="0.2">
      <c r="T32" s="247">
        <v>1700</v>
      </c>
      <c r="U32" s="248">
        <v>47</v>
      </c>
    </row>
    <row r="33" spans="20:21" x14ac:dyDescent="0.2">
      <c r="T33" s="247">
        <v>1710</v>
      </c>
      <c r="U33" s="248">
        <v>46</v>
      </c>
    </row>
    <row r="34" spans="20:21" x14ac:dyDescent="0.2">
      <c r="T34" s="247">
        <v>1720</v>
      </c>
      <c r="U34" s="248">
        <v>45</v>
      </c>
    </row>
    <row r="35" spans="20:21" x14ac:dyDescent="0.2">
      <c r="T35" s="247">
        <v>1730</v>
      </c>
      <c r="U35" s="248">
        <v>44</v>
      </c>
    </row>
    <row r="36" spans="20:21" x14ac:dyDescent="0.2">
      <c r="T36" s="247">
        <v>1740</v>
      </c>
      <c r="U36" s="248">
        <v>43</v>
      </c>
    </row>
    <row r="37" spans="20:21" x14ac:dyDescent="0.2">
      <c r="T37" s="247">
        <v>1750</v>
      </c>
      <c r="U37" s="248">
        <v>42</v>
      </c>
    </row>
    <row r="38" spans="20:21" x14ac:dyDescent="0.2">
      <c r="T38" s="247">
        <v>1760</v>
      </c>
      <c r="U38" s="248">
        <v>41</v>
      </c>
    </row>
    <row r="39" spans="20:21" x14ac:dyDescent="0.2">
      <c r="T39" s="247">
        <v>1770</v>
      </c>
      <c r="U39" s="248">
        <v>40</v>
      </c>
    </row>
    <row r="40" spans="20:21" x14ac:dyDescent="0.2">
      <c r="T40" s="247">
        <v>1780</v>
      </c>
      <c r="U40" s="248">
        <v>39</v>
      </c>
    </row>
    <row r="41" spans="20:21" x14ac:dyDescent="0.2">
      <c r="T41" s="247">
        <v>1790</v>
      </c>
      <c r="U41" s="248">
        <v>38</v>
      </c>
    </row>
    <row r="42" spans="20:21" x14ac:dyDescent="0.2">
      <c r="T42" s="247">
        <v>1800</v>
      </c>
      <c r="U42" s="248">
        <v>37</v>
      </c>
    </row>
    <row r="43" spans="20:21" x14ac:dyDescent="0.2">
      <c r="T43" s="247">
        <v>1810</v>
      </c>
      <c r="U43" s="248">
        <v>36</v>
      </c>
    </row>
    <row r="44" spans="20:21" x14ac:dyDescent="0.2">
      <c r="T44" s="247">
        <v>1830</v>
      </c>
      <c r="U44" s="248">
        <v>35</v>
      </c>
    </row>
    <row r="45" spans="20:21" x14ac:dyDescent="0.2">
      <c r="T45" s="247">
        <v>1850</v>
      </c>
      <c r="U45" s="248">
        <v>34</v>
      </c>
    </row>
    <row r="46" spans="20:21" x14ac:dyDescent="0.2">
      <c r="T46" s="247">
        <v>1870</v>
      </c>
      <c r="U46" s="248">
        <v>33</v>
      </c>
    </row>
    <row r="47" spans="20:21" x14ac:dyDescent="0.2">
      <c r="T47" s="247">
        <v>1890</v>
      </c>
      <c r="U47" s="248">
        <v>32</v>
      </c>
    </row>
    <row r="48" spans="20:21" x14ac:dyDescent="0.2">
      <c r="T48" s="247">
        <v>1910</v>
      </c>
      <c r="U48" s="248">
        <v>31</v>
      </c>
    </row>
    <row r="49" spans="20:21" x14ac:dyDescent="0.2">
      <c r="T49" s="247">
        <v>1930</v>
      </c>
      <c r="U49" s="248">
        <v>30</v>
      </c>
    </row>
    <row r="50" spans="20:21" x14ac:dyDescent="0.2">
      <c r="T50" s="247">
        <v>1950</v>
      </c>
      <c r="U50" s="248">
        <v>29</v>
      </c>
    </row>
    <row r="51" spans="20:21" x14ac:dyDescent="0.2">
      <c r="T51" s="247">
        <v>1970</v>
      </c>
      <c r="U51" s="248">
        <v>28</v>
      </c>
    </row>
    <row r="52" spans="20:21" x14ac:dyDescent="0.2">
      <c r="T52" s="247">
        <v>1990</v>
      </c>
      <c r="U52" s="248">
        <v>27</v>
      </c>
    </row>
    <row r="53" spans="20:21" x14ac:dyDescent="0.2">
      <c r="T53" s="247">
        <v>2010</v>
      </c>
      <c r="U53" s="248">
        <v>26</v>
      </c>
    </row>
    <row r="54" spans="20:21" x14ac:dyDescent="0.2">
      <c r="T54" s="247">
        <v>2030</v>
      </c>
      <c r="U54" s="248">
        <v>25</v>
      </c>
    </row>
    <row r="55" spans="20:21" x14ac:dyDescent="0.2">
      <c r="T55" s="247">
        <v>2050</v>
      </c>
      <c r="U55" s="248">
        <v>24</v>
      </c>
    </row>
    <row r="56" spans="20:21" x14ac:dyDescent="0.2">
      <c r="T56" s="247">
        <v>2070</v>
      </c>
      <c r="U56" s="248">
        <v>23</v>
      </c>
    </row>
    <row r="57" spans="20:21" x14ac:dyDescent="0.2">
      <c r="T57" s="247">
        <v>2090</v>
      </c>
      <c r="U57" s="248">
        <v>22</v>
      </c>
    </row>
    <row r="58" spans="20:21" x14ac:dyDescent="0.2">
      <c r="T58" s="247">
        <v>2110</v>
      </c>
      <c r="U58" s="248">
        <v>21</v>
      </c>
    </row>
    <row r="59" spans="20:21" x14ac:dyDescent="0.2">
      <c r="T59" s="247">
        <v>2130</v>
      </c>
      <c r="U59" s="248">
        <v>20</v>
      </c>
    </row>
    <row r="60" spans="20:21" x14ac:dyDescent="0.2">
      <c r="T60" s="247">
        <v>2150</v>
      </c>
      <c r="U60" s="248">
        <v>19</v>
      </c>
    </row>
    <row r="61" spans="20:21" x14ac:dyDescent="0.2">
      <c r="T61" s="247">
        <v>2170</v>
      </c>
      <c r="U61" s="248">
        <v>18</v>
      </c>
    </row>
    <row r="62" spans="20:21" x14ac:dyDescent="0.2">
      <c r="T62" s="247">
        <v>2190</v>
      </c>
      <c r="U62" s="248">
        <v>17</v>
      </c>
    </row>
    <row r="63" spans="20:21" x14ac:dyDescent="0.2">
      <c r="T63" s="247">
        <v>2210</v>
      </c>
      <c r="U63" s="248">
        <v>16</v>
      </c>
    </row>
    <row r="64" spans="20:21" x14ac:dyDescent="0.2">
      <c r="T64" s="247">
        <v>2240</v>
      </c>
      <c r="U64" s="248">
        <v>15</v>
      </c>
    </row>
    <row r="65" spans="20:21" x14ac:dyDescent="0.2">
      <c r="T65" s="247">
        <v>2260</v>
      </c>
      <c r="U65" s="248">
        <v>14</v>
      </c>
    </row>
    <row r="66" spans="20:21" x14ac:dyDescent="0.2">
      <c r="T66" s="247">
        <v>2280</v>
      </c>
      <c r="U66" s="248">
        <v>13</v>
      </c>
    </row>
    <row r="67" spans="20:21" x14ac:dyDescent="0.2">
      <c r="T67" s="247">
        <v>2300</v>
      </c>
      <c r="U67" s="248">
        <v>12</v>
      </c>
    </row>
    <row r="68" spans="20:21" x14ac:dyDescent="0.2">
      <c r="T68" s="247">
        <v>2320</v>
      </c>
      <c r="U68" s="248">
        <v>11</v>
      </c>
    </row>
    <row r="69" spans="20:21" x14ac:dyDescent="0.2">
      <c r="T69" s="247">
        <v>2350</v>
      </c>
      <c r="U69" s="248">
        <v>10</v>
      </c>
    </row>
    <row r="70" spans="20:21" x14ac:dyDescent="0.2">
      <c r="T70" s="247">
        <v>2380</v>
      </c>
      <c r="U70" s="248">
        <v>9</v>
      </c>
    </row>
    <row r="71" spans="20:21" x14ac:dyDescent="0.2">
      <c r="T71" s="247">
        <v>2410</v>
      </c>
      <c r="U71" s="248">
        <v>8</v>
      </c>
    </row>
    <row r="72" spans="20:21" x14ac:dyDescent="0.2">
      <c r="T72" s="247">
        <v>2440</v>
      </c>
      <c r="U72" s="248">
        <v>7</v>
      </c>
    </row>
    <row r="73" spans="20:21" x14ac:dyDescent="0.2">
      <c r="T73" s="247">
        <v>2470</v>
      </c>
      <c r="U73" s="248">
        <v>6</v>
      </c>
    </row>
    <row r="74" spans="20:21" x14ac:dyDescent="0.2">
      <c r="T74" s="247">
        <v>2500</v>
      </c>
      <c r="U74" s="248">
        <v>5</v>
      </c>
    </row>
    <row r="75" spans="20:21" x14ac:dyDescent="0.2">
      <c r="T75" s="247">
        <v>2540</v>
      </c>
      <c r="U75" s="248">
        <v>4</v>
      </c>
    </row>
    <row r="76" spans="20:21" x14ac:dyDescent="0.2">
      <c r="T76" s="247">
        <v>2580</v>
      </c>
      <c r="U76" s="248">
        <v>3</v>
      </c>
    </row>
    <row r="77" spans="20:21" x14ac:dyDescent="0.2">
      <c r="T77" s="247">
        <v>2620</v>
      </c>
      <c r="U77" s="248">
        <v>2</v>
      </c>
    </row>
    <row r="78" spans="20:21" x14ac:dyDescent="0.2">
      <c r="T78" s="247">
        <v>2660</v>
      </c>
      <c r="U78" s="248">
        <v>1</v>
      </c>
    </row>
  </sheetData>
  <autoFilter ref="B6:G7">
    <sortState ref="B9:G35">
      <sortCondition ref="F6:F7"/>
    </sortState>
  </autoFilter>
  <sortState ref="A8:G24">
    <sortCondition descending="1" ref="G8:G24"/>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5">
    <cfRule type="containsText" dxfId="86" priority="2" stopIfTrue="1" operator="containsText" text="1395">
      <formula>NOT(ISERROR(SEARCH("1395",G8)))</formula>
    </cfRule>
    <cfRule type="containsText" dxfId="85" priority="3" stopIfTrue="1" operator="containsText" text="1399">
      <formula>NOT(ISERROR(SEARCH("1399",G8)))</formula>
    </cfRule>
    <cfRule type="containsText" dxfId="84" priority="4" stopIfTrue="1" operator="containsText" text="1399">
      <formula>NOT(ISERROR(SEARCH("1399",G8)))</formula>
    </cfRule>
    <cfRule type="containsText" dxfId="83" priority="5" stopIfTrue="1" operator="containsText" text="1400">
      <formula>NOT(ISERROR(SEARCH("1400",G8)))</formula>
    </cfRule>
  </conditionalFormatting>
  <conditionalFormatting sqref="D8:D24">
    <cfRule type="duplicateValues" dxfId="82" priority="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72"/>
  <sheetViews>
    <sheetView view="pageBreakPreview" zoomScale="70" zoomScaleNormal="6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78" customWidth="1"/>
    <col min="7" max="7" width="11"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26.28515625" style="52" bestFit="1" customWidth="1"/>
    <col min="14" max="14" width="39.7109375" style="52" bestFit="1" customWidth="1"/>
    <col min="15" max="15" width="17.140625" style="178"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615" t="s">
        <v>497</v>
      </c>
      <c r="B1" s="615"/>
      <c r="C1" s="615"/>
      <c r="D1" s="615"/>
      <c r="E1" s="615"/>
      <c r="F1" s="615"/>
      <c r="G1" s="615"/>
      <c r="H1" s="615"/>
      <c r="I1" s="615"/>
      <c r="J1" s="615"/>
      <c r="K1" s="615"/>
      <c r="L1" s="615"/>
      <c r="M1" s="615"/>
      <c r="N1" s="615"/>
      <c r="O1" s="615"/>
      <c r="P1" s="615"/>
      <c r="T1" s="249">
        <v>41514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41564</v>
      </c>
      <c r="U2" s="245">
        <v>99</v>
      </c>
    </row>
    <row r="3" spans="1:21" s="12" customFormat="1" ht="29.25" customHeight="1" x14ac:dyDescent="0.2">
      <c r="A3" s="620" t="s">
        <v>100</v>
      </c>
      <c r="B3" s="620"/>
      <c r="C3" s="620"/>
      <c r="D3" s="621" t="s">
        <v>371</v>
      </c>
      <c r="E3" s="621"/>
      <c r="F3" s="622" t="s">
        <v>552</v>
      </c>
      <c r="G3" s="622"/>
      <c r="H3" s="11"/>
      <c r="I3" s="623" t="s">
        <v>584</v>
      </c>
      <c r="J3" s="624"/>
      <c r="K3" s="624"/>
      <c r="L3" s="624"/>
      <c r="M3" s="240" t="s">
        <v>372</v>
      </c>
      <c r="N3" s="625" t="s">
        <v>611</v>
      </c>
      <c r="O3" s="625"/>
      <c r="P3" s="625"/>
      <c r="T3" s="249">
        <v>41614</v>
      </c>
      <c r="U3" s="245">
        <v>98</v>
      </c>
    </row>
    <row r="4" spans="1:21" s="12" customFormat="1" ht="17.25" customHeight="1" x14ac:dyDescent="0.2">
      <c r="A4" s="618" t="s">
        <v>90</v>
      </c>
      <c r="B4" s="618"/>
      <c r="C4" s="618"/>
      <c r="D4" s="626" t="s">
        <v>557</v>
      </c>
      <c r="E4" s="626"/>
      <c r="F4" s="179"/>
      <c r="G4" s="29"/>
      <c r="H4" s="29"/>
      <c r="I4" s="29"/>
      <c r="J4" s="29"/>
      <c r="K4" s="29"/>
      <c r="L4" s="30"/>
      <c r="M4" s="76" t="s">
        <v>5</v>
      </c>
      <c r="N4" s="627" t="s">
        <v>1014</v>
      </c>
      <c r="O4" s="627"/>
      <c r="P4" s="627"/>
      <c r="T4" s="249">
        <v>41664</v>
      </c>
      <c r="U4" s="245">
        <v>97</v>
      </c>
    </row>
    <row r="5" spans="1:21" s="10" customFormat="1" ht="15" customHeight="1" x14ac:dyDescent="0.2">
      <c r="A5" s="13"/>
      <c r="B5" s="13"/>
      <c r="C5" s="14"/>
      <c r="D5" s="15"/>
      <c r="E5" s="16"/>
      <c r="F5" s="180"/>
      <c r="G5" s="16"/>
      <c r="H5" s="16"/>
      <c r="I5" s="13"/>
      <c r="J5" s="13"/>
      <c r="K5" s="13"/>
      <c r="L5" s="17"/>
      <c r="M5" s="18"/>
      <c r="N5" s="628">
        <v>42165.940000347226</v>
      </c>
      <c r="O5" s="628"/>
      <c r="P5" s="628"/>
      <c r="T5" s="249">
        <v>41714</v>
      </c>
      <c r="U5" s="245">
        <v>96</v>
      </c>
    </row>
    <row r="6" spans="1:21" s="19" customFormat="1" ht="18.75" customHeight="1" x14ac:dyDescent="0.2">
      <c r="A6" s="629" t="s">
        <v>12</v>
      </c>
      <c r="B6" s="630" t="s">
        <v>85</v>
      </c>
      <c r="C6" s="632" t="s">
        <v>97</v>
      </c>
      <c r="D6" s="633" t="s">
        <v>14</v>
      </c>
      <c r="E6" s="633" t="s">
        <v>478</v>
      </c>
      <c r="F6" s="634" t="s">
        <v>15</v>
      </c>
      <c r="G6" s="635" t="s">
        <v>215</v>
      </c>
      <c r="I6" s="262" t="s">
        <v>16</v>
      </c>
      <c r="J6" s="263"/>
      <c r="K6" s="263"/>
      <c r="L6" s="263"/>
      <c r="M6" s="263"/>
      <c r="N6" s="263"/>
      <c r="O6" s="263"/>
      <c r="P6" s="264"/>
      <c r="T6" s="250">
        <v>41774</v>
      </c>
      <c r="U6" s="248">
        <v>95</v>
      </c>
    </row>
    <row r="7" spans="1:21" ht="26.25" customHeight="1" x14ac:dyDescent="0.2">
      <c r="A7" s="629"/>
      <c r="B7" s="631"/>
      <c r="C7" s="632"/>
      <c r="D7" s="633"/>
      <c r="E7" s="633"/>
      <c r="F7" s="634"/>
      <c r="G7" s="636"/>
      <c r="H7" s="20"/>
      <c r="I7" s="46" t="s">
        <v>484</v>
      </c>
      <c r="J7" s="46" t="s">
        <v>86</v>
      </c>
      <c r="K7" s="46" t="s">
        <v>85</v>
      </c>
      <c r="L7" s="116" t="s">
        <v>13</v>
      </c>
      <c r="M7" s="117" t="s">
        <v>14</v>
      </c>
      <c r="N7" s="117" t="s">
        <v>478</v>
      </c>
      <c r="O7" s="175" t="s">
        <v>15</v>
      </c>
      <c r="P7" s="46" t="s">
        <v>28</v>
      </c>
      <c r="T7" s="250">
        <v>41834</v>
      </c>
      <c r="U7" s="248">
        <v>94</v>
      </c>
    </row>
    <row r="8" spans="1:21" s="19" customFormat="1" ht="57" customHeight="1" x14ac:dyDescent="0.2">
      <c r="A8" s="330">
        <v>1</v>
      </c>
      <c r="B8" s="337">
        <v>248</v>
      </c>
      <c r="C8" s="333">
        <v>32905</v>
      </c>
      <c r="D8" s="338" t="s">
        <v>780</v>
      </c>
      <c r="E8" s="339" t="s">
        <v>781</v>
      </c>
      <c r="F8" s="335">
        <v>140341</v>
      </c>
      <c r="G8" s="429">
        <v>988</v>
      </c>
      <c r="H8" s="22"/>
      <c r="I8" s="330">
        <v>1</v>
      </c>
      <c r="J8" s="331" t="s">
        <v>444</v>
      </c>
      <c r="K8" s="332">
        <v>301</v>
      </c>
      <c r="L8" s="333">
        <v>34462</v>
      </c>
      <c r="M8" s="334" t="s">
        <v>801</v>
      </c>
      <c r="N8" s="334" t="s">
        <v>668</v>
      </c>
      <c r="O8" s="335" t="s">
        <v>522</v>
      </c>
      <c r="P8" s="336" t="s">
        <v>499</v>
      </c>
      <c r="T8" s="250">
        <v>41894</v>
      </c>
      <c r="U8" s="248">
        <v>93</v>
      </c>
    </row>
    <row r="9" spans="1:21" s="19" customFormat="1" ht="57" customHeight="1" x14ac:dyDescent="0.2">
      <c r="A9" s="330">
        <v>2</v>
      </c>
      <c r="B9" s="337">
        <v>141</v>
      </c>
      <c r="C9" s="333">
        <v>34029</v>
      </c>
      <c r="D9" s="338" t="s">
        <v>783</v>
      </c>
      <c r="E9" s="339" t="s">
        <v>768</v>
      </c>
      <c r="F9" s="335">
        <v>142000</v>
      </c>
      <c r="G9" s="429">
        <v>934</v>
      </c>
      <c r="H9" s="22"/>
      <c r="I9" s="330">
        <v>2</v>
      </c>
      <c r="J9" s="331" t="s">
        <v>445</v>
      </c>
      <c r="K9" s="332">
        <v>259</v>
      </c>
      <c r="L9" s="333">
        <v>35531</v>
      </c>
      <c r="M9" s="334" t="s">
        <v>800</v>
      </c>
      <c r="N9" s="334" t="s">
        <v>654</v>
      </c>
      <c r="O9" s="335">
        <v>144731</v>
      </c>
      <c r="P9" s="336">
        <v>6</v>
      </c>
      <c r="T9" s="250">
        <v>41954</v>
      </c>
      <c r="U9" s="248">
        <v>92</v>
      </c>
    </row>
    <row r="10" spans="1:21" s="19" customFormat="1" ht="57" customHeight="1" x14ac:dyDescent="0.2">
      <c r="A10" s="330">
        <v>3</v>
      </c>
      <c r="B10" s="337">
        <v>167</v>
      </c>
      <c r="C10" s="333">
        <v>35222</v>
      </c>
      <c r="D10" s="338" t="s">
        <v>791</v>
      </c>
      <c r="E10" s="339" t="s">
        <v>651</v>
      </c>
      <c r="F10" s="335">
        <v>143136</v>
      </c>
      <c r="G10" s="429">
        <v>898</v>
      </c>
      <c r="H10" s="22"/>
      <c r="I10" s="330">
        <v>3</v>
      </c>
      <c r="J10" s="331" t="s">
        <v>446</v>
      </c>
      <c r="K10" s="332">
        <v>258</v>
      </c>
      <c r="L10" s="333">
        <v>35065</v>
      </c>
      <c r="M10" s="334" t="s">
        <v>653</v>
      </c>
      <c r="N10" s="334" t="s">
        <v>654</v>
      </c>
      <c r="O10" s="335">
        <v>143803</v>
      </c>
      <c r="P10" s="336">
        <v>4</v>
      </c>
      <c r="T10" s="250">
        <v>42014</v>
      </c>
      <c r="U10" s="248">
        <v>91</v>
      </c>
    </row>
    <row r="11" spans="1:21" s="19" customFormat="1" ht="57" customHeight="1" x14ac:dyDescent="0.2">
      <c r="A11" s="330">
        <v>4</v>
      </c>
      <c r="B11" s="337">
        <v>258</v>
      </c>
      <c r="C11" s="333">
        <v>35065</v>
      </c>
      <c r="D11" s="338" t="s">
        <v>653</v>
      </c>
      <c r="E11" s="339" t="s">
        <v>654</v>
      </c>
      <c r="F11" s="335">
        <v>143803</v>
      </c>
      <c r="G11" s="429">
        <v>877</v>
      </c>
      <c r="H11" s="22"/>
      <c r="I11" s="330">
        <v>4</v>
      </c>
      <c r="J11" s="331" t="s">
        <v>447</v>
      </c>
      <c r="K11" s="332">
        <v>174</v>
      </c>
      <c r="L11" s="333">
        <v>33126</v>
      </c>
      <c r="M11" s="334" t="s">
        <v>665</v>
      </c>
      <c r="N11" s="334" t="s">
        <v>666</v>
      </c>
      <c r="O11" s="335">
        <v>145135</v>
      </c>
      <c r="P11" s="336">
        <v>7</v>
      </c>
      <c r="T11" s="250">
        <v>42084</v>
      </c>
      <c r="U11" s="248">
        <v>90</v>
      </c>
    </row>
    <row r="12" spans="1:21" s="19" customFormat="1" ht="57" customHeight="1" x14ac:dyDescent="0.2">
      <c r="A12" s="330">
        <v>5</v>
      </c>
      <c r="B12" s="337">
        <v>171</v>
      </c>
      <c r="C12" s="333">
        <v>35101</v>
      </c>
      <c r="D12" s="338" t="s">
        <v>799</v>
      </c>
      <c r="E12" s="339" t="s">
        <v>651</v>
      </c>
      <c r="F12" s="335">
        <v>144125</v>
      </c>
      <c r="G12" s="429">
        <v>867</v>
      </c>
      <c r="H12" s="22"/>
      <c r="I12" s="330">
        <v>5</v>
      </c>
      <c r="J12" s="331" t="s">
        <v>448</v>
      </c>
      <c r="K12" s="332">
        <v>171</v>
      </c>
      <c r="L12" s="333">
        <v>35101</v>
      </c>
      <c r="M12" s="334" t="s">
        <v>799</v>
      </c>
      <c r="N12" s="334" t="s">
        <v>651</v>
      </c>
      <c r="O12" s="335">
        <v>144125</v>
      </c>
      <c r="P12" s="336">
        <v>5</v>
      </c>
      <c r="T12" s="250">
        <v>42154</v>
      </c>
      <c r="U12" s="248">
        <v>89</v>
      </c>
    </row>
    <row r="13" spans="1:21" s="19" customFormat="1" ht="57" customHeight="1" thickBot="1" x14ac:dyDescent="0.25">
      <c r="A13" s="444">
        <v>6</v>
      </c>
      <c r="B13" s="445">
        <v>259</v>
      </c>
      <c r="C13" s="446">
        <v>35531</v>
      </c>
      <c r="D13" s="447" t="s">
        <v>800</v>
      </c>
      <c r="E13" s="448" t="s">
        <v>654</v>
      </c>
      <c r="F13" s="460">
        <v>144731</v>
      </c>
      <c r="G13" s="450">
        <v>848</v>
      </c>
      <c r="H13" s="22"/>
      <c r="I13" s="330">
        <v>6</v>
      </c>
      <c r="J13" s="331" t="s">
        <v>449</v>
      </c>
      <c r="K13" s="332">
        <v>166</v>
      </c>
      <c r="L13" s="333">
        <v>35455</v>
      </c>
      <c r="M13" s="334" t="s">
        <v>798</v>
      </c>
      <c r="N13" s="334" t="s">
        <v>651</v>
      </c>
      <c r="O13" s="335" t="s">
        <v>522</v>
      </c>
      <c r="P13" s="336" t="s">
        <v>499</v>
      </c>
      <c r="T13" s="250">
        <v>42224</v>
      </c>
      <c r="U13" s="248">
        <v>88</v>
      </c>
    </row>
    <row r="14" spans="1:21" s="19" customFormat="1" ht="57" customHeight="1" thickTop="1" x14ac:dyDescent="0.2">
      <c r="A14" s="437">
        <v>7</v>
      </c>
      <c r="B14" s="438">
        <v>174</v>
      </c>
      <c r="C14" s="439">
        <v>33126</v>
      </c>
      <c r="D14" s="440" t="s">
        <v>665</v>
      </c>
      <c r="E14" s="441" t="s">
        <v>666</v>
      </c>
      <c r="F14" s="459">
        <v>145135</v>
      </c>
      <c r="G14" s="443">
        <v>836</v>
      </c>
      <c r="H14" s="22"/>
      <c r="I14" s="330">
        <v>7</v>
      </c>
      <c r="J14" s="331" t="s">
        <v>450</v>
      </c>
      <c r="K14" s="332">
        <v>168</v>
      </c>
      <c r="L14" s="333">
        <v>35269</v>
      </c>
      <c r="M14" s="334" t="s">
        <v>797</v>
      </c>
      <c r="N14" s="334" t="s">
        <v>651</v>
      </c>
      <c r="O14" s="335" t="s">
        <v>523</v>
      </c>
      <c r="P14" s="336" t="s">
        <v>499</v>
      </c>
      <c r="T14" s="250">
        <v>42294</v>
      </c>
      <c r="U14" s="248">
        <v>87</v>
      </c>
    </row>
    <row r="15" spans="1:21" s="19" customFormat="1" ht="57" customHeight="1" x14ac:dyDescent="0.2">
      <c r="A15" s="330">
        <v>8</v>
      </c>
      <c r="B15" s="337">
        <v>169</v>
      </c>
      <c r="C15" s="333">
        <v>34582</v>
      </c>
      <c r="D15" s="338" t="s">
        <v>789</v>
      </c>
      <c r="E15" s="339" t="s">
        <v>651</v>
      </c>
      <c r="F15" s="335">
        <v>145229</v>
      </c>
      <c r="G15" s="429">
        <v>833</v>
      </c>
      <c r="H15" s="22"/>
      <c r="I15" s="330">
        <v>8</v>
      </c>
      <c r="J15" s="331" t="s">
        <v>451</v>
      </c>
      <c r="K15" s="332">
        <v>205</v>
      </c>
      <c r="L15" s="333">
        <v>35015</v>
      </c>
      <c r="M15" s="334" t="s">
        <v>796</v>
      </c>
      <c r="N15" s="334" t="s">
        <v>494</v>
      </c>
      <c r="O15" s="335" t="s">
        <v>522</v>
      </c>
      <c r="P15" s="336" t="s">
        <v>499</v>
      </c>
      <c r="T15" s="250">
        <v>42364</v>
      </c>
      <c r="U15" s="248">
        <v>86</v>
      </c>
    </row>
    <row r="16" spans="1:21" s="19" customFormat="1" ht="57" customHeight="1" x14ac:dyDescent="0.2">
      <c r="A16" s="330">
        <v>9</v>
      </c>
      <c r="B16" s="337">
        <v>142</v>
      </c>
      <c r="C16" s="333">
        <v>34943</v>
      </c>
      <c r="D16" s="338" t="s">
        <v>788</v>
      </c>
      <c r="E16" s="339" t="s">
        <v>768</v>
      </c>
      <c r="F16" s="335">
        <v>145521</v>
      </c>
      <c r="G16" s="429">
        <v>824</v>
      </c>
      <c r="H16" s="22"/>
      <c r="I16" s="330">
        <v>9</v>
      </c>
      <c r="J16" s="331" t="s">
        <v>452</v>
      </c>
      <c r="K16" s="332">
        <v>147</v>
      </c>
      <c r="L16" s="333">
        <v>35445</v>
      </c>
      <c r="M16" s="334" t="s">
        <v>639</v>
      </c>
      <c r="N16" s="334" t="s">
        <v>640</v>
      </c>
      <c r="O16" s="335">
        <v>171199</v>
      </c>
      <c r="P16" s="336">
        <v>12</v>
      </c>
      <c r="T16" s="250">
        <v>42434</v>
      </c>
      <c r="U16" s="248">
        <v>85</v>
      </c>
    </row>
    <row r="17" spans="1:21" s="19" customFormat="1" ht="57" customHeight="1" x14ac:dyDescent="0.2">
      <c r="A17" s="330">
        <v>10</v>
      </c>
      <c r="B17" s="337">
        <v>137</v>
      </c>
      <c r="C17" s="333">
        <v>35471</v>
      </c>
      <c r="D17" s="338" t="s">
        <v>785</v>
      </c>
      <c r="E17" s="339" t="s">
        <v>768</v>
      </c>
      <c r="F17" s="335">
        <v>145558</v>
      </c>
      <c r="G17" s="429">
        <v>823</v>
      </c>
      <c r="H17" s="22"/>
      <c r="I17" s="330">
        <v>10</v>
      </c>
      <c r="J17" s="331" t="s">
        <v>453</v>
      </c>
      <c r="K17" s="332">
        <v>288</v>
      </c>
      <c r="L17" s="333">
        <v>35529</v>
      </c>
      <c r="M17" s="334" t="s">
        <v>760</v>
      </c>
      <c r="N17" s="334" t="s">
        <v>681</v>
      </c>
      <c r="O17" s="335" t="s">
        <v>522</v>
      </c>
      <c r="P17" s="336" t="s">
        <v>499</v>
      </c>
      <c r="T17" s="250">
        <v>42504</v>
      </c>
      <c r="U17" s="248">
        <v>84</v>
      </c>
    </row>
    <row r="18" spans="1:21" s="19" customFormat="1" ht="57" customHeight="1" x14ac:dyDescent="0.2">
      <c r="A18" s="330">
        <v>11</v>
      </c>
      <c r="B18" s="337">
        <v>138</v>
      </c>
      <c r="C18" s="333">
        <v>34700</v>
      </c>
      <c r="D18" s="338" t="s">
        <v>749</v>
      </c>
      <c r="E18" s="339" t="s">
        <v>768</v>
      </c>
      <c r="F18" s="335">
        <v>155955</v>
      </c>
      <c r="G18" s="429">
        <v>641</v>
      </c>
      <c r="H18" s="22"/>
      <c r="I18" s="330">
        <v>11</v>
      </c>
      <c r="J18" s="331" t="s">
        <v>454</v>
      </c>
      <c r="K18" s="332">
        <v>197</v>
      </c>
      <c r="L18" s="333">
        <v>34848</v>
      </c>
      <c r="M18" s="334" t="s">
        <v>637</v>
      </c>
      <c r="N18" s="334" t="s">
        <v>494</v>
      </c>
      <c r="O18" s="335" t="s">
        <v>522</v>
      </c>
      <c r="P18" s="336" t="s">
        <v>499</v>
      </c>
      <c r="T18" s="250">
        <v>42574</v>
      </c>
      <c r="U18" s="248">
        <v>83</v>
      </c>
    </row>
    <row r="19" spans="1:21" s="19" customFormat="1" ht="57" customHeight="1" x14ac:dyDescent="0.2">
      <c r="A19" s="330">
        <v>12</v>
      </c>
      <c r="B19" s="337">
        <v>147</v>
      </c>
      <c r="C19" s="333">
        <v>35445</v>
      </c>
      <c r="D19" s="338" t="s">
        <v>639</v>
      </c>
      <c r="E19" s="339" t="s">
        <v>640</v>
      </c>
      <c r="F19" s="335">
        <v>171199</v>
      </c>
      <c r="G19" s="429">
        <v>462</v>
      </c>
      <c r="H19" s="22"/>
      <c r="I19" s="330">
        <v>12</v>
      </c>
      <c r="J19" s="331" t="s">
        <v>455</v>
      </c>
      <c r="K19" s="332">
        <v>135</v>
      </c>
      <c r="L19" s="333">
        <v>34486</v>
      </c>
      <c r="M19" s="334" t="s">
        <v>793</v>
      </c>
      <c r="N19" s="334" t="s">
        <v>794</v>
      </c>
      <c r="O19" s="335" t="s">
        <v>523</v>
      </c>
      <c r="P19" s="336" t="s">
        <v>499</v>
      </c>
      <c r="T19" s="250">
        <v>42654</v>
      </c>
      <c r="U19" s="248">
        <v>82</v>
      </c>
    </row>
    <row r="20" spans="1:21" s="19" customFormat="1" ht="57" customHeight="1" x14ac:dyDescent="0.2">
      <c r="A20" s="330" t="s">
        <v>499</v>
      </c>
      <c r="B20" s="337">
        <v>168</v>
      </c>
      <c r="C20" s="333">
        <v>35269</v>
      </c>
      <c r="D20" s="338" t="s">
        <v>797</v>
      </c>
      <c r="E20" s="339" t="s">
        <v>651</v>
      </c>
      <c r="F20" s="335" t="s">
        <v>523</v>
      </c>
      <c r="G20" s="429" t="s">
        <v>483</v>
      </c>
      <c r="H20" s="22"/>
      <c r="I20" s="330">
        <v>13</v>
      </c>
      <c r="J20" s="331" t="s">
        <v>1017</v>
      </c>
      <c r="K20" s="332">
        <v>167</v>
      </c>
      <c r="L20" s="333">
        <v>35222</v>
      </c>
      <c r="M20" s="334" t="s">
        <v>791</v>
      </c>
      <c r="N20" s="334" t="s">
        <v>651</v>
      </c>
      <c r="O20" s="335">
        <v>143136</v>
      </c>
      <c r="P20" s="336">
        <v>3</v>
      </c>
      <c r="T20" s="250">
        <v>42734</v>
      </c>
      <c r="U20" s="248">
        <v>81</v>
      </c>
    </row>
    <row r="21" spans="1:21" s="19" customFormat="1" ht="57" customHeight="1" x14ac:dyDescent="0.2">
      <c r="A21" s="330" t="s">
        <v>499</v>
      </c>
      <c r="B21" s="337">
        <v>135</v>
      </c>
      <c r="C21" s="333">
        <v>34486</v>
      </c>
      <c r="D21" s="338" t="s">
        <v>793</v>
      </c>
      <c r="E21" s="339" t="s">
        <v>794</v>
      </c>
      <c r="F21" s="335" t="s">
        <v>523</v>
      </c>
      <c r="G21" s="429" t="s">
        <v>483</v>
      </c>
      <c r="H21" s="22"/>
      <c r="I21" s="330">
        <v>14</v>
      </c>
      <c r="J21" s="331" t="s">
        <v>1018</v>
      </c>
      <c r="K21" s="332">
        <v>169</v>
      </c>
      <c r="L21" s="333">
        <v>34582</v>
      </c>
      <c r="M21" s="334" t="s">
        <v>789</v>
      </c>
      <c r="N21" s="334" t="s">
        <v>651</v>
      </c>
      <c r="O21" s="335">
        <v>145229</v>
      </c>
      <c r="P21" s="336">
        <v>8</v>
      </c>
      <c r="T21" s="250">
        <v>42814</v>
      </c>
      <c r="U21" s="248">
        <v>80</v>
      </c>
    </row>
    <row r="22" spans="1:21" s="19" customFormat="1" ht="57" customHeight="1" x14ac:dyDescent="0.2">
      <c r="A22" s="330" t="s">
        <v>499</v>
      </c>
      <c r="B22" s="337">
        <v>140</v>
      </c>
      <c r="C22" s="333">
        <v>35004</v>
      </c>
      <c r="D22" s="338" t="s">
        <v>787</v>
      </c>
      <c r="E22" s="339" t="s">
        <v>768</v>
      </c>
      <c r="F22" s="335" t="s">
        <v>523</v>
      </c>
      <c r="G22" s="429" t="s">
        <v>483</v>
      </c>
      <c r="H22" s="22"/>
      <c r="I22" s="330">
        <v>15</v>
      </c>
      <c r="J22" s="331" t="s">
        <v>1019</v>
      </c>
      <c r="K22" s="332">
        <v>142</v>
      </c>
      <c r="L22" s="333">
        <v>34943</v>
      </c>
      <c r="M22" s="334" t="s">
        <v>788</v>
      </c>
      <c r="N22" s="334" t="s">
        <v>768</v>
      </c>
      <c r="O22" s="335">
        <v>145521</v>
      </c>
      <c r="P22" s="336">
        <v>9</v>
      </c>
      <c r="T22" s="250">
        <v>42894</v>
      </c>
      <c r="U22" s="248">
        <v>79</v>
      </c>
    </row>
    <row r="23" spans="1:21" s="19" customFormat="1" ht="57" customHeight="1" x14ac:dyDescent="0.2">
      <c r="A23" s="330" t="s">
        <v>499</v>
      </c>
      <c r="B23" s="337">
        <v>301</v>
      </c>
      <c r="C23" s="333">
        <v>34462</v>
      </c>
      <c r="D23" s="338" t="s">
        <v>801</v>
      </c>
      <c r="E23" s="339" t="s">
        <v>668</v>
      </c>
      <c r="F23" s="335" t="s">
        <v>522</v>
      </c>
      <c r="G23" s="429" t="s">
        <v>483</v>
      </c>
      <c r="H23" s="22"/>
      <c r="I23" s="330">
        <v>16</v>
      </c>
      <c r="J23" s="331" t="s">
        <v>1020</v>
      </c>
      <c r="K23" s="332">
        <v>140</v>
      </c>
      <c r="L23" s="333">
        <v>35004</v>
      </c>
      <c r="M23" s="334" t="s">
        <v>787</v>
      </c>
      <c r="N23" s="334" t="s">
        <v>768</v>
      </c>
      <c r="O23" s="335" t="s">
        <v>523</v>
      </c>
      <c r="P23" s="336" t="s">
        <v>499</v>
      </c>
      <c r="T23" s="250">
        <v>42974</v>
      </c>
      <c r="U23" s="248">
        <v>78</v>
      </c>
    </row>
    <row r="24" spans="1:21" s="19" customFormat="1" ht="57" customHeight="1" x14ac:dyDescent="0.2">
      <c r="A24" s="330" t="s">
        <v>499</v>
      </c>
      <c r="B24" s="337">
        <v>166</v>
      </c>
      <c r="C24" s="333">
        <v>35455</v>
      </c>
      <c r="D24" s="338" t="s">
        <v>798</v>
      </c>
      <c r="E24" s="339" t="s">
        <v>651</v>
      </c>
      <c r="F24" s="335" t="s">
        <v>522</v>
      </c>
      <c r="G24" s="429" t="s">
        <v>483</v>
      </c>
      <c r="H24" s="22"/>
      <c r="I24" s="330">
        <v>17</v>
      </c>
      <c r="J24" s="331" t="s">
        <v>1021</v>
      </c>
      <c r="K24" s="332">
        <v>138</v>
      </c>
      <c r="L24" s="333">
        <v>34700</v>
      </c>
      <c r="M24" s="334" t="s">
        <v>749</v>
      </c>
      <c r="N24" s="334" t="s">
        <v>768</v>
      </c>
      <c r="O24" s="335">
        <v>155955</v>
      </c>
      <c r="P24" s="336">
        <v>11</v>
      </c>
      <c r="T24" s="250">
        <v>43054</v>
      </c>
      <c r="U24" s="248">
        <v>77</v>
      </c>
    </row>
    <row r="25" spans="1:21" s="19" customFormat="1" ht="57" customHeight="1" x14ac:dyDescent="0.2">
      <c r="A25" s="330" t="s">
        <v>499</v>
      </c>
      <c r="B25" s="337">
        <v>205</v>
      </c>
      <c r="C25" s="333">
        <v>35015</v>
      </c>
      <c r="D25" s="338" t="s">
        <v>796</v>
      </c>
      <c r="E25" s="339" t="s">
        <v>494</v>
      </c>
      <c r="F25" s="335" t="s">
        <v>522</v>
      </c>
      <c r="G25" s="429" t="s">
        <v>483</v>
      </c>
      <c r="H25" s="22"/>
      <c r="I25" s="330">
        <v>18</v>
      </c>
      <c r="J25" s="331" t="s">
        <v>1022</v>
      </c>
      <c r="K25" s="332">
        <v>137</v>
      </c>
      <c r="L25" s="333">
        <v>35471</v>
      </c>
      <c r="M25" s="334" t="s">
        <v>785</v>
      </c>
      <c r="N25" s="334" t="s">
        <v>768</v>
      </c>
      <c r="O25" s="335">
        <v>145558</v>
      </c>
      <c r="P25" s="336">
        <v>10</v>
      </c>
      <c r="T25" s="250">
        <v>43134</v>
      </c>
      <c r="U25" s="248">
        <v>76</v>
      </c>
    </row>
    <row r="26" spans="1:21" s="19" customFormat="1" ht="57" customHeight="1" x14ac:dyDescent="0.2">
      <c r="A26" s="330" t="s">
        <v>499</v>
      </c>
      <c r="B26" s="337">
        <v>288</v>
      </c>
      <c r="C26" s="333">
        <v>35529</v>
      </c>
      <c r="D26" s="338" t="s">
        <v>760</v>
      </c>
      <c r="E26" s="339" t="s">
        <v>681</v>
      </c>
      <c r="F26" s="335" t="s">
        <v>522</v>
      </c>
      <c r="G26" s="429" t="s">
        <v>483</v>
      </c>
      <c r="H26" s="22"/>
      <c r="I26" s="330">
        <v>19</v>
      </c>
      <c r="J26" s="331" t="s">
        <v>1023</v>
      </c>
      <c r="K26" s="332">
        <v>141</v>
      </c>
      <c r="L26" s="333">
        <v>34029</v>
      </c>
      <c r="M26" s="334" t="s">
        <v>783</v>
      </c>
      <c r="N26" s="334" t="s">
        <v>768</v>
      </c>
      <c r="O26" s="335">
        <v>142000</v>
      </c>
      <c r="P26" s="336">
        <v>2</v>
      </c>
      <c r="T26" s="250">
        <v>43214</v>
      </c>
      <c r="U26" s="248">
        <v>75</v>
      </c>
    </row>
    <row r="27" spans="1:21" s="19" customFormat="1" ht="57" customHeight="1" x14ac:dyDescent="0.2">
      <c r="A27" s="330" t="s">
        <v>499</v>
      </c>
      <c r="B27" s="337">
        <v>197</v>
      </c>
      <c r="C27" s="333">
        <v>34848</v>
      </c>
      <c r="D27" s="338" t="s">
        <v>637</v>
      </c>
      <c r="E27" s="339" t="s">
        <v>494</v>
      </c>
      <c r="F27" s="335" t="s">
        <v>522</v>
      </c>
      <c r="G27" s="429" t="s">
        <v>483</v>
      </c>
      <c r="H27" s="22"/>
      <c r="I27" s="330">
        <v>20</v>
      </c>
      <c r="J27" s="331" t="s">
        <v>1024</v>
      </c>
      <c r="K27" s="332">
        <v>248</v>
      </c>
      <c r="L27" s="333">
        <v>32905</v>
      </c>
      <c r="M27" s="334" t="s">
        <v>780</v>
      </c>
      <c r="N27" s="334" t="s">
        <v>781</v>
      </c>
      <c r="O27" s="335">
        <v>140341</v>
      </c>
      <c r="P27" s="336">
        <v>1</v>
      </c>
      <c r="T27" s="250">
        <v>43314</v>
      </c>
      <c r="U27" s="248">
        <v>74</v>
      </c>
    </row>
    <row r="28" spans="1:21" s="19" customFormat="1" ht="57" customHeight="1" x14ac:dyDescent="0.2">
      <c r="A28" s="330"/>
      <c r="B28" s="337"/>
      <c r="C28" s="333"/>
      <c r="D28" s="338"/>
      <c r="E28" s="339"/>
      <c r="F28" s="335"/>
      <c r="G28" s="429" t="s">
        <v>1084</v>
      </c>
      <c r="H28" s="22"/>
      <c r="I28" s="330">
        <v>21</v>
      </c>
      <c r="J28" s="331" t="s">
        <v>1025</v>
      </c>
      <c r="K28" s="332" t="s">
        <v>1105</v>
      </c>
      <c r="L28" s="333" t="s">
        <v>1105</v>
      </c>
      <c r="M28" s="334" t="s">
        <v>1105</v>
      </c>
      <c r="N28" s="334" t="s">
        <v>1105</v>
      </c>
      <c r="O28" s="335"/>
      <c r="P28" s="336"/>
      <c r="T28" s="250">
        <v>43414</v>
      </c>
      <c r="U28" s="248">
        <v>73</v>
      </c>
    </row>
    <row r="29" spans="1:21" s="19" customFormat="1" ht="57" customHeight="1" x14ac:dyDescent="0.2">
      <c r="A29" s="330"/>
      <c r="B29" s="337"/>
      <c r="C29" s="333"/>
      <c r="D29" s="338"/>
      <c r="E29" s="339"/>
      <c r="F29" s="335"/>
      <c r="G29" s="429" t="s">
        <v>1084</v>
      </c>
      <c r="H29" s="22"/>
      <c r="I29" s="330">
        <v>22</v>
      </c>
      <c r="J29" s="331" t="s">
        <v>1026</v>
      </c>
      <c r="K29" s="332" t="s">
        <v>1105</v>
      </c>
      <c r="L29" s="333" t="s">
        <v>1105</v>
      </c>
      <c r="M29" s="334" t="s">
        <v>1105</v>
      </c>
      <c r="N29" s="334" t="s">
        <v>1105</v>
      </c>
      <c r="O29" s="335"/>
      <c r="P29" s="336"/>
      <c r="T29" s="250">
        <v>43514</v>
      </c>
      <c r="U29" s="248">
        <v>72</v>
      </c>
    </row>
    <row r="30" spans="1:21" s="19" customFormat="1" ht="57" customHeight="1" x14ac:dyDescent="0.2">
      <c r="A30" s="330"/>
      <c r="B30" s="337"/>
      <c r="C30" s="333"/>
      <c r="D30" s="338"/>
      <c r="E30" s="339"/>
      <c r="F30" s="335"/>
      <c r="G30" s="429" t="s">
        <v>1084</v>
      </c>
      <c r="H30" s="22"/>
      <c r="I30" s="330">
        <v>23</v>
      </c>
      <c r="J30" s="331" t="s">
        <v>1027</v>
      </c>
      <c r="K30" s="332" t="s">
        <v>1105</v>
      </c>
      <c r="L30" s="333" t="s">
        <v>1105</v>
      </c>
      <c r="M30" s="334" t="s">
        <v>1105</v>
      </c>
      <c r="N30" s="334" t="s">
        <v>1105</v>
      </c>
      <c r="O30" s="335"/>
      <c r="P30" s="336"/>
      <c r="T30" s="250">
        <v>43614</v>
      </c>
      <c r="U30" s="248">
        <v>71</v>
      </c>
    </row>
    <row r="31" spans="1:21" s="19" customFormat="1" ht="57" customHeight="1" x14ac:dyDescent="0.2">
      <c r="A31" s="330"/>
      <c r="B31" s="337"/>
      <c r="C31" s="333"/>
      <c r="D31" s="338"/>
      <c r="E31" s="339"/>
      <c r="F31" s="335"/>
      <c r="G31" s="429" t="s">
        <v>1084</v>
      </c>
      <c r="H31" s="22"/>
      <c r="I31" s="330">
        <v>24</v>
      </c>
      <c r="J31" s="331" t="s">
        <v>1028</v>
      </c>
      <c r="K31" s="332" t="s">
        <v>1105</v>
      </c>
      <c r="L31" s="333" t="s">
        <v>1105</v>
      </c>
      <c r="M31" s="334" t="s">
        <v>1105</v>
      </c>
      <c r="N31" s="334" t="s">
        <v>1105</v>
      </c>
      <c r="O31" s="335"/>
      <c r="P31" s="336"/>
      <c r="T31" s="250">
        <v>43714</v>
      </c>
      <c r="U31" s="248">
        <v>70</v>
      </c>
    </row>
    <row r="32" spans="1:21" s="19" customFormat="1" ht="57" customHeight="1" x14ac:dyDescent="0.2">
      <c r="A32" s="330"/>
      <c r="B32" s="337"/>
      <c r="C32" s="333"/>
      <c r="D32" s="338"/>
      <c r="E32" s="339"/>
      <c r="F32" s="335"/>
      <c r="G32" s="429" t="s">
        <v>1084</v>
      </c>
      <c r="H32" s="22"/>
      <c r="I32" s="330">
        <v>25</v>
      </c>
      <c r="J32" s="331" t="s">
        <v>1029</v>
      </c>
      <c r="K32" s="332" t="s">
        <v>1105</v>
      </c>
      <c r="L32" s="333" t="s">
        <v>1105</v>
      </c>
      <c r="M32" s="334" t="s">
        <v>1105</v>
      </c>
      <c r="N32" s="334" t="s">
        <v>1105</v>
      </c>
      <c r="O32" s="335"/>
      <c r="P32" s="336"/>
      <c r="T32" s="250">
        <v>43834</v>
      </c>
      <c r="U32" s="248">
        <v>69</v>
      </c>
    </row>
    <row r="33" spans="1:21" s="19" customFormat="1" ht="57" customHeight="1" x14ac:dyDescent="0.2">
      <c r="A33" s="330"/>
      <c r="B33" s="337"/>
      <c r="C33" s="333"/>
      <c r="D33" s="338"/>
      <c r="E33" s="339"/>
      <c r="F33" s="335"/>
      <c r="G33" s="429" t="s">
        <v>1084</v>
      </c>
      <c r="H33" s="22"/>
      <c r="I33" s="330">
        <v>26</v>
      </c>
      <c r="J33" s="331" t="s">
        <v>1030</v>
      </c>
      <c r="K33" s="332" t="s">
        <v>1105</v>
      </c>
      <c r="L33" s="333" t="s">
        <v>1105</v>
      </c>
      <c r="M33" s="334" t="s">
        <v>1105</v>
      </c>
      <c r="N33" s="334" t="s">
        <v>1105</v>
      </c>
      <c r="O33" s="335"/>
      <c r="P33" s="336"/>
      <c r="T33" s="250">
        <v>43954</v>
      </c>
      <c r="U33" s="248">
        <v>68</v>
      </c>
    </row>
    <row r="34" spans="1:21" ht="7.5" customHeight="1" x14ac:dyDescent="0.2">
      <c r="A34" s="32"/>
      <c r="B34" s="32"/>
      <c r="C34" s="33"/>
      <c r="D34" s="53"/>
      <c r="E34" s="34"/>
      <c r="F34" s="181"/>
      <c r="G34" s="36"/>
      <c r="I34" s="37"/>
      <c r="J34" s="38"/>
      <c r="K34" s="39"/>
      <c r="L34" s="40"/>
      <c r="M34" s="49"/>
      <c r="N34" s="49"/>
      <c r="O34" s="176"/>
      <c r="P34" s="39"/>
      <c r="T34" s="250">
        <v>52614</v>
      </c>
      <c r="U34" s="248">
        <v>39</v>
      </c>
    </row>
    <row r="35" spans="1:21" ht="14.25" customHeight="1" x14ac:dyDescent="0.2">
      <c r="A35" s="26" t="s">
        <v>19</v>
      </c>
      <c r="B35" s="26"/>
      <c r="C35" s="26"/>
      <c r="D35" s="54"/>
      <c r="E35" s="47" t="s">
        <v>0</v>
      </c>
      <c r="F35" s="182" t="s">
        <v>1</v>
      </c>
      <c r="G35" s="23"/>
      <c r="H35" s="27" t="s">
        <v>2</v>
      </c>
      <c r="I35" s="27"/>
      <c r="J35" s="27"/>
      <c r="K35" s="27"/>
      <c r="M35" s="50" t="s">
        <v>3</v>
      </c>
      <c r="N35" s="51" t="s">
        <v>3</v>
      </c>
      <c r="O35" s="177" t="s">
        <v>3</v>
      </c>
      <c r="P35" s="26"/>
      <c r="Q35" s="28"/>
      <c r="T35" s="250">
        <v>52814</v>
      </c>
      <c r="U35" s="248">
        <v>38</v>
      </c>
    </row>
    <row r="36" spans="1:21" x14ac:dyDescent="0.2">
      <c r="T36" s="250">
        <v>53014</v>
      </c>
      <c r="U36" s="248">
        <v>37</v>
      </c>
    </row>
    <row r="37" spans="1:21" x14ac:dyDescent="0.2">
      <c r="T37" s="250">
        <v>53214</v>
      </c>
      <c r="U37" s="248">
        <v>36</v>
      </c>
    </row>
    <row r="38" spans="1:21" x14ac:dyDescent="0.2">
      <c r="T38" s="250">
        <v>53514</v>
      </c>
      <c r="U38" s="248">
        <v>35</v>
      </c>
    </row>
    <row r="39" spans="1:21" x14ac:dyDescent="0.2">
      <c r="T39" s="250">
        <v>53814</v>
      </c>
      <c r="U39" s="248">
        <v>34</v>
      </c>
    </row>
    <row r="40" spans="1:21" x14ac:dyDescent="0.2">
      <c r="T40" s="250">
        <v>54114</v>
      </c>
      <c r="U40" s="248">
        <v>33</v>
      </c>
    </row>
    <row r="41" spans="1:21" x14ac:dyDescent="0.2">
      <c r="T41" s="250">
        <v>54414</v>
      </c>
      <c r="U41" s="248">
        <v>32</v>
      </c>
    </row>
    <row r="42" spans="1:21" x14ac:dyDescent="0.2">
      <c r="T42" s="250">
        <v>54814</v>
      </c>
      <c r="U42" s="248">
        <v>31</v>
      </c>
    </row>
    <row r="43" spans="1:21" x14ac:dyDescent="0.2">
      <c r="T43" s="250">
        <v>55214</v>
      </c>
      <c r="U43" s="248">
        <v>30</v>
      </c>
    </row>
    <row r="44" spans="1:21" x14ac:dyDescent="0.2">
      <c r="T44" s="250">
        <v>55614</v>
      </c>
      <c r="U44" s="248">
        <v>29</v>
      </c>
    </row>
    <row r="45" spans="1:21" x14ac:dyDescent="0.2">
      <c r="T45" s="250">
        <v>60014</v>
      </c>
      <c r="U45" s="248">
        <v>28</v>
      </c>
    </row>
    <row r="46" spans="1:21" x14ac:dyDescent="0.2">
      <c r="T46" s="250">
        <v>60414</v>
      </c>
      <c r="U46" s="248">
        <v>27</v>
      </c>
    </row>
    <row r="47" spans="1:21" x14ac:dyDescent="0.2">
      <c r="T47" s="250">
        <v>60814</v>
      </c>
      <c r="U47" s="248">
        <v>26</v>
      </c>
    </row>
    <row r="48" spans="1:21" x14ac:dyDescent="0.2">
      <c r="T48" s="250">
        <v>61214</v>
      </c>
      <c r="U48" s="248">
        <v>25</v>
      </c>
    </row>
    <row r="49" spans="20:21" x14ac:dyDescent="0.2">
      <c r="T49" s="250">
        <v>61614</v>
      </c>
      <c r="U49" s="248">
        <v>24</v>
      </c>
    </row>
    <row r="50" spans="20:21" x14ac:dyDescent="0.2">
      <c r="T50" s="250">
        <v>62014</v>
      </c>
      <c r="U50" s="248">
        <v>23</v>
      </c>
    </row>
    <row r="51" spans="20:21" x14ac:dyDescent="0.2">
      <c r="T51" s="250">
        <v>62414</v>
      </c>
      <c r="U51" s="248">
        <v>22</v>
      </c>
    </row>
    <row r="52" spans="20:21" x14ac:dyDescent="0.2">
      <c r="T52" s="250">
        <v>62814</v>
      </c>
      <c r="U52" s="248">
        <v>21</v>
      </c>
    </row>
    <row r="53" spans="20:21" x14ac:dyDescent="0.2">
      <c r="T53" s="250">
        <v>63214</v>
      </c>
      <c r="U53" s="248">
        <v>20</v>
      </c>
    </row>
    <row r="54" spans="20:21" x14ac:dyDescent="0.2">
      <c r="T54" s="250">
        <v>63614</v>
      </c>
      <c r="U54" s="248">
        <v>19</v>
      </c>
    </row>
    <row r="55" spans="20:21" x14ac:dyDescent="0.2">
      <c r="T55" s="250">
        <v>64014</v>
      </c>
      <c r="U55" s="248">
        <v>18</v>
      </c>
    </row>
    <row r="56" spans="20:21" x14ac:dyDescent="0.2">
      <c r="T56" s="250">
        <v>64414</v>
      </c>
      <c r="U56" s="248">
        <v>17</v>
      </c>
    </row>
    <row r="57" spans="20:21" x14ac:dyDescent="0.2">
      <c r="T57" s="250">
        <v>64814</v>
      </c>
      <c r="U57" s="248">
        <v>16</v>
      </c>
    </row>
    <row r="58" spans="20:21" x14ac:dyDescent="0.2">
      <c r="T58" s="250">
        <v>65214</v>
      </c>
      <c r="U58" s="248">
        <v>15</v>
      </c>
    </row>
    <row r="59" spans="20:21" x14ac:dyDescent="0.2">
      <c r="T59" s="250">
        <v>65614</v>
      </c>
      <c r="U59" s="248">
        <v>14</v>
      </c>
    </row>
    <row r="60" spans="20:21" x14ac:dyDescent="0.2">
      <c r="T60" s="250">
        <v>70014</v>
      </c>
      <c r="U60" s="248">
        <v>13</v>
      </c>
    </row>
    <row r="61" spans="20:21" x14ac:dyDescent="0.2">
      <c r="T61" s="250">
        <v>70414</v>
      </c>
      <c r="U61" s="248">
        <v>12</v>
      </c>
    </row>
    <row r="62" spans="20:21" x14ac:dyDescent="0.2">
      <c r="T62" s="250">
        <v>70914</v>
      </c>
      <c r="U62" s="248">
        <v>11</v>
      </c>
    </row>
    <row r="63" spans="20:21" x14ac:dyDescent="0.2">
      <c r="T63" s="250">
        <v>71414</v>
      </c>
      <c r="U63" s="248">
        <v>10</v>
      </c>
    </row>
    <row r="64" spans="20:21" x14ac:dyDescent="0.2">
      <c r="T64" s="250">
        <v>71914</v>
      </c>
      <c r="U64" s="248">
        <v>9</v>
      </c>
    </row>
    <row r="65" spans="20:21" x14ac:dyDescent="0.2">
      <c r="T65" s="250">
        <v>72414</v>
      </c>
      <c r="U65" s="248">
        <v>8</v>
      </c>
    </row>
    <row r="66" spans="20:21" x14ac:dyDescent="0.2">
      <c r="T66" s="250">
        <v>72914</v>
      </c>
      <c r="U66" s="248">
        <v>7</v>
      </c>
    </row>
    <row r="67" spans="20:21" x14ac:dyDescent="0.2">
      <c r="T67" s="250">
        <v>73414</v>
      </c>
      <c r="U67" s="248">
        <v>6</v>
      </c>
    </row>
    <row r="68" spans="20:21" x14ac:dyDescent="0.2">
      <c r="T68" s="250">
        <v>73914</v>
      </c>
      <c r="U68" s="248">
        <v>5</v>
      </c>
    </row>
    <row r="69" spans="20:21" x14ac:dyDescent="0.2">
      <c r="T69" s="250">
        <v>74414</v>
      </c>
      <c r="U69" s="248">
        <v>4</v>
      </c>
    </row>
    <row r="70" spans="20:21" x14ac:dyDescent="0.2">
      <c r="T70" s="250">
        <v>74914</v>
      </c>
      <c r="U70" s="248">
        <v>3</v>
      </c>
    </row>
    <row r="71" spans="20:21" x14ac:dyDescent="0.2">
      <c r="T71" s="250">
        <v>75414</v>
      </c>
      <c r="U71" s="248">
        <v>2</v>
      </c>
    </row>
    <row r="72" spans="20:21" x14ac:dyDescent="0.2">
      <c r="T72" s="250">
        <v>80014</v>
      </c>
      <c r="U72" s="248">
        <v>1</v>
      </c>
    </row>
  </sheetData>
  <autoFilter ref="B6:G7">
    <sortState ref="B9:G33">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81" priority="1" stopIfTrue="1" operator="containsText" text="1395">
      <formula>NOT(ISERROR(SEARCH("1395",G8)))</formula>
    </cfRule>
    <cfRule type="containsText" dxfId="80" priority="2" stopIfTrue="1" operator="containsText" text="1399">
      <formula>NOT(ISERROR(SEARCH("1399",G8)))</formula>
    </cfRule>
    <cfRule type="containsText" dxfId="79" priority="3" stopIfTrue="1" operator="containsText" text="1399">
      <formula>NOT(ISERROR(SEARCH("1399",G8)))</formula>
    </cfRule>
    <cfRule type="containsText" dxfId="7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70"/>
  <sheetViews>
    <sheetView view="pageBreakPreview" zoomScale="70" zoomScaleNormal="100" zoomScaleSheetLayoutView="70" workbookViewId="0">
      <selection sqref="A1:P1"/>
    </sheetView>
  </sheetViews>
  <sheetFormatPr defaultRowHeight="12.75" x14ac:dyDescent="0.2"/>
  <cols>
    <col min="1" max="1" width="6" style="82" customWidth="1"/>
    <col min="2" max="2" width="16.7109375" style="82" hidden="1" customWidth="1"/>
    <col min="3" max="3" width="10.140625" style="82" bestFit="1" customWidth="1"/>
    <col min="4" max="4" width="13.5703125" style="83" customWidth="1"/>
    <col min="5" max="5" width="17.140625" style="82" bestFit="1" customWidth="1"/>
    <col min="6" max="6" width="43.5703125" style="3" bestFit="1" customWidth="1"/>
    <col min="7" max="9" width="10.85546875" style="3" customWidth="1"/>
    <col min="10" max="10" width="12.5703125" style="3" bestFit="1" customWidth="1"/>
    <col min="11" max="12" width="10.85546875" style="3" customWidth="1"/>
    <col min="13" max="13" width="10.7109375" style="3" customWidth="1"/>
    <col min="14" max="14" width="13" style="84" customWidth="1"/>
    <col min="15" max="15" width="10.28515625" style="82" customWidth="1"/>
    <col min="16" max="16" width="10" style="82" customWidth="1"/>
    <col min="17" max="17" width="9.140625" style="256" hidden="1" customWidth="1"/>
    <col min="18" max="18" width="9.140625" style="255" hidden="1" customWidth="1"/>
    <col min="19" max="16384" width="9.140625" style="3"/>
  </cols>
  <sheetData>
    <row r="1" spans="1:18" ht="48.75" customHeight="1" x14ac:dyDescent="0.2">
      <c r="A1" s="650" t="s">
        <v>497</v>
      </c>
      <c r="B1" s="650"/>
      <c r="C1" s="650"/>
      <c r="D1" s="650"/>
      <c r="E1" s="650"/>
      <c r="F1" s="650"/>
      <c r="G1" s="650"/>
      <c r="H1" s="650"/>
      <c r="I1" s="650"/>
      <c r="J1" s="650"/>
      <c r="K1" s="650"/>
      <c r="L1" s="650"/>
      <c r="M1" s="650"/>
      <c r="N1" s="650"/>
      <c r="O1" s="650"/>
      <c r="P1" s="260"/>
      <c r="Q1" s="256">
        <v>330</v>
      </c>
      <c r="R1" s="255">
        <v>1</v>
      </c>
    </row>
    <row r="2" spans="1:18" ht="25.5" customHeight="1" x14ac:dyDescent="0.2">
      <c r="A2" s="653" t="s">
        <v>1002</v>
      </c>
      <c r="B2" s="653"/>
      <c r="C2" s="653"/>
      <c r="D2" s="653"/>
      <c r="E2" s="653"/>
      <c r="F2" s="653"/>
      <c r="G2" s="653"/>
      <c r="H2" s="653"/>
      <c r="I2" s="653"/>
      <c r="J2" s="653"/>
      <c r="K2" s="653"/>
      <c r="L2" s="653"/>
      <c r="M2" s="653"/>
      <c r="N2" s="653"/>
      <c r="O2" s="653"/>
      <c r="P2" s="653"/>
      <c r="Q2" s="256">
        <v>347</v>
      </c>
      <c r="R2" s="255">
        <v>2</v>
      </c>
    </row>
    <row r="3" spans="1:18" s="4" customFormat="1" ht="27" customHeight="1" x14ac:dyDescent="0.2">
      <c r="A3" s="651" t="s">
        <v>100</v>
      </c>
      <c r="B3" s="651"/>
      <c r="C3" s="651"/>
      <c r="D3" s="652" t="s">
        <v>253</v>
      </c>
      <c r="E3" s="652"/>
      <c r="F3" s="240" t="s">
        <v>552</v>
      </c>
      <c r="G3" s="649" t="s">
        <v>594</v>
      </c>
      <c r="H3" s="649"/>
      <c r="I3" s="186"/>
      <c r="J3" s="186"/>
      <c r="K3" s="186"/>
      <c r="L3" s="240" t="s">
        <v>372</v>
      </c>
      <c r="M3" s="654" t="s">
        <v>610</v>
      </c>
      <c r="N3" s="654"/>
      <c r="O3" s="654"/>
      <c r="P3" s="654"/>
      <c r="Q3" s="256">
        <v>364</v>
      </c>
      <c r="R3" s="255">
        <v>3</v>
      </c>
    </row>
    <row r="4" spans="1:18" s="4" customFormat="1" ht="17.25" customHeight="1" x14ac:dyDescent="0.2">
      <c r="A4" s="647" t="s">
        <v>101</v>
      </c>
      <c r="B4" s="647"/>
      <c r="C4" s="647"/>
      <c r="D4" s="642" t="s">
        <v>557</v>
      </c>
      <c r="E4" s="642"/>
      <c r="F4" s="220" t="s">
        <v>277</v>
      </c>
      <c r="G4" s="190" t="s">
        <v>600</v>
      </c>
      <c r="H4" s="190"/>
      <c r="I4" s="188"/>
      <c r="J4" s="188"/>
      <c r="K4" s="648" t="s">
        <v>99</v>
      </c>
      <c r="L4" s="648"/>
      <c r="M4" s="643" t="s">
        <v>555</v>
      </c>
      <c r="N4" s="643"/>
      <c r="O4" s="643"/>
      <c r="P4" s="261"/>
      <c r="Q4" s="256">
        <v>381</v>
      </c>
      <c r="R4" s="255">
        <v>4</v>
      </c>
    </row>
    <row r="5" spans="1:18" ht="15" customHeight="1" x14ac:dyDescent="0.2">
      <c r="A5" s="5"/>
      <c r="B5" s="5"/>
      <c r="C5" s="5"/>
      <c r="D5" s="9"/>
      <c r="E5" s="6"/>
      <c r="F5" s="7"/>
      <c r="G5" s="8"/>
      <c r="H5" s="8"/>
      <c r="I5" s="8"/>
      <c r="J5" s="8"/>
      <c r="K5" s="8"/>
      <c r="L5" s="8"/>
      <c r="M5" s="8"/>
      <c r="N5" s="628">
        <v>42165.940000347226</v>
      </c>
      <c r="O5" s="628"/>
      <c r="P5" s="265"/>
      <c r="Q5" s="256">
        <v>398</v>
      </c>
      <c r="R5" s="255">
        <v>5</v>
      </c>
    </row>
    <row r="6" spans="1:18" ht="15.75" x14ac:dyDescent="0.2">
      <c r="A6" s="640" t="s">
        <v>6</v>
      </c>
      <c r="B6" s="640"/>
      <c r="C6" s="641" t="s">
        <v>84</v>
      </c>
      <c r="D6" s="641" t="s">
        <v>103</v>
      </c>
      <c r="E6" s="640" t="s">
        <v>7</v>
      </c>
      <c r="F6" s="640" t="s">
        <v>478</v>
      </c>
      <c r="G6" s="646" t="s">
        <v>366</v>
      </c>
      <c r="H6" s="646"/>
      <c r="I6" s="646"/>
      <c r="J6" s="646"/>
      <c r="K6" s="646"/>
      <c r="L6" s="646"/>
      <c r="M6" s="646"/>
      <c r="N6" s="639" t="s">
        <v>8</v>
      </c>
      <c r="O6" s="639" t="s">
        <v>135</v>
      </c>
      <c r="P6" s="639" t="s">
        <v>9</v>
      </c>
      <c r="Q6" s="256">
        <v>415</v>
      </c>
      <c r="R6" s="255">
        <v>6</v>
      </c>
    </row>
    <row r="7" spans="1:18" ht="30" customHeight="1" x14ac:dyDescent="0.2">
      <c r="A7" s="640"/>
      <c r="B7" s="640"/>
      <c r="C7" s="641"/>
      <c r="D7" s="641"/>
      <c r="E7" s="640"/>
      <c r="F7" s="640"/>
      <c r="G7" s="185">
        <v>1</v>
      </c>
      <c r="H7" s="185">
        <v>2</v>
      </c>
      <c r="I7" s="185">
        <v>3</v>
      </c>
      <c r="J7" s="243" t="s">
        <v>363</v>
      </c>
      <c r="K7" s="242">
        <v>4</v>
      </c>
      <c r="L7" s="242">
        <v>5</v>
      </c>
      <c r="M7" s="242">
        <v>6</v>
      </c>
      <c r="N7" s="639"/>
      <c r="O7" s="639"/>
      <c r="P7" s="639"/>
      <c r="Q7" s="256">
        <v>432</v>
      </c>
      <c r="R7" s="255">
        <v>7</v>
      </c>
    </row>
    <row r="8" spans="1:18" s="79" customFormat="1" ht="49.5" customHeight="1" x14ac:dyDescent="0.2">
      <c r="A8" s="342">
        <v>1</v>
      </c>
      <c r="B8" s="343" t="s">
        <v>288</v>
      </c>
      <c r="C8" s="344">
        <v>116</v>
      </c>
      <c r="D8" s="345">
        <v>34029</v>
      </c>
      <c r="E8" s="346" t="s">
        <v>869</v>
      </c>
      <c r="F8" s="346" t="s">
        <v>676</v>
      </c>
      <c r="G8" s="375">
        <v>1714</v>
      </c>
      <c r="H8" s="375">
        <v>1769</v>
      </c>
      <c r="I8" s="375">
        <v>1763</v>
      </c>
      <c r="J8" s="321">
        <v>1769</v>
      </c>
      <c r="K8" s="376" t="s">
        <v>1046</v>
      </c>
      <c r="L8" s="376">
        <v>1785</v>
      </c>
      <c r="M8" s="376">
        <v>1724</v>
      </c>
      <c r="N8" s="321">
        <v>1785</v>
      </c>
      <c r="O8" s="364">
        <v>993</v>
      </c>
      <c r="P8" s="268"/>
      <c r="Q8" s="256">
        <v>448</v>
      </c>
      <c r="R8" s="255">
        <v>8</v>
      </c>
    </row>
    <row r="9" spans="1:18" s="79" customFormat="1" ht="49.5" customHeight="1" x14ac:dyDescent="0.2">
      <c r="A9" s="342">
        <v>2</v>
      </c>
      <c r="B9" s="343" t="s">
        <v>282</v>
      </c>
      <c r="C9" s="344">
        <v>122</v>
      </c>
      <c r="D9" s="345">
        <v>35767</v>
      </c>
      <c r="E9" s="346" t="s">
        <v>862</v>
      </c>
      <c r="F9" s="346" t="s">
        <v>676</v>
      </c>
      <c r="G9" s="375">
        <v>1435</v>
      </c>
      <c r="H9" s="375">
        <v>1430</v>
      </c>
      <c r="I9" s="375">
        <v>1414</v>
      </c>
      <c r="J9" s="322">
        <v>1435</v>
      </c>
      <c r="K9" s="377">
        <v>1394</v>
      </c>
      <c r="L9" s="377">
        <v>1461</v>
      </c>
      <c r="M9" s="377">
        <v>1415</v>
      </c>
      <c r="N9" s="323">
        <v>1461</v>
      </c>
      <c r="O9" s="364">
        <v>800</v>
      </c>
      <c r="P9" s="268"/>
      <c r="Q9" s="256">
        <v>464</v>
      </c>
      <c r="R9" s="255">
        <v>9</v>
      </c>
    </row>
    <row r="10" spans="1:18" s="79" customFormat="1" ht="49.5" customHeight="1" thickBot="1" x14ac:dyDescent="0.25">
      <c r="A10" s="473">
        <v>3</v>
      </c>
      <c r="B10" s="474" t="s">
        <v>287</v>
      </c>
      <c r="C10" s="475">
        <v>109</v>
      </c>
      <c r="D10" s="476">
        <v>31792</v>
      </c>
      <c r="E10" s="477" t="s">
        <v>868</v>
      </c>
      <c r="F10" s="477" t="s">
        <v>676</v>
      </c>
      <c r="G10" s="478">
        <v>1259</v>
      </c>
      <c r="H10" s="478">
        <v>1273</v>
      </c>
      <c r="I10" s="478" t="s">
        <v>1046</v>
      </c>
      <c r="J10" s="479">
        <v>1273</v>
      </c>
      <c r="K10" s="480">
        <v>1278</v>
      </c>
      <c r="L10" s="480">
        <v>1321</v>
      </c>
      <c r="M10" s="480">
        <v>1329</v>
      </c>
      <c r="N10" s="481">
        <v>1329</v>
      </c>
      <c r="O10" s="482">
        <v>722</v>
      </c>
      <c r="P10" s="483"/>
      <c r="Q10" s="256">
        <v>480</v>
      </c>
      <c r="R10" s="255">
        <v>10</v>
      </c>
    </row>
    <row r="11" spans="1:18" s="79" customFormat="1" ht="49.5" customHeight="1" thickTop="1" x14ac:dyDescent="0.2">
      <c r="A11" s="462">
        <v>4</v>
      </c>
      <c r="B11" s="463" t="s">
        <v>285</v>
      </c>
      <c r="C11" s="464">
        <v>304</v>
      </c>
      <c r="D11" s="465">
        <v>34733</v>
      </c>
      <c r="E11" s="466" t="s">
        <v>866</v>
      </c>
      <c r="F11" s="466" t="s">
        <v>865</v>
      </c>
      <c r="G11" s="467" t="s">
        <v>1046</v>
      </c>
      <c r="H11" s="467" t="s">
        <v>1046</v>
      </c>
      <c r="I11" s="467" t="s">
        <v>1046</v>
      </c>
      <c r="J11" s="468">
        <v>0</v>
      </c>
      <c r="K11" s="469">
        <v>1282</v>
      </c>
      <c r="L11" s="469" t="s">
        <v>1046</v>
      </c>
      <c r="M11" s="469" t="s">
        <v>1046</v>
      </c>
      <c r="N11" s="470">
        <v>1282</v>
      </c>
      <c r="O11" s="471">
        <v>694</v>
      </c>
      <c r="P11" s="472"/>
      <c r="Q11" s="256">
        <v>496</v>
      </c>
      <c r="R11" s="255">
        <v>11</v>
      </c>
    </row>
    <row r="12" spans="1:18" s="79" customFormat="1" ht="49.5" customHeight="1" x14ac:dyDescent="0.2">
      <c r="A12" s="342">
        <v>5</v>
      </c>
      <c r="B12" s="343" t="s">
        <v>284</v>
      </c>
      <c r="C12" s="344">
        <v>305</v>
      </c>
      <c r="D12" s="345">
        <v>26474</v>
      </c>
      <c r="E12" s="346" t="s">
        <v>864</v>
      </c>
      <c r="F12" s="346" t="s">
        <v>865</v>
      </c>
      <c r="G12" s="375">
        <v>1125</v>
      </c>
      <c r="H12" s="375">
        <v>1105</v>
      </c>
      <c r="I12" s="375">
        <v>1108</v>
      </c>
      <c r="J12" s="322">
        <v>1125</v>
      </c>
      <c r="K12" s="377" t="s">
        <v>1046</v>
      </c>
      <c r="L12" s="377" t="s">
        <v>499</v>
      </c>
      <c r="M12" s="377" t="s">
        <v>499</v>
      </c>
      <c r="N12" s="323">
        <v>1125</v>
      </c>
      <c r="O12" s="364">
        <v>602</v>
      </c>
      <c r="P12" s="268"/>
      <c r="Q12" s="256">
        <v>512</v>
      </c>
      <c r="R12" s="255">
        <v>12</v>
      </c>
    </row>
    <row r="13" spans="1:18" s="79" customFormat="1" ht="49.5" customHeight="1" x14ac:dyDescent="0.2">
      <c r="A13" s="342">
        <v>6</v>
      </c>
      <c r="B13" s="343" t="s">
        <v>283</v>
      </c>
      <c r="C13" s="344">
        <v>268</v>
      </c>
      <c r="D13" s="345">
        <v>35120</v>
      </c>
      <c r="E13" s="346" t="s">
        <v>863</v>
      </c>
      <c r="F13" s="346" t="s">
        <v>696</v>
      </c>
      <c r="G13" s="375" t="s">
        <v>1046</v>
      </c>
      <c r="H13" s="375">
        <v>548</v>
      </c>
      <c r="I13" s="375">
        <v>659</v>
      </c>
      <c r="J13" s="322">
        <v>659</v>
      </c>
      <c r="K13" s="377">
        <v>740</v>
      </c>
      <c r="L13" s="377">
        <v>728</v>
      </c>
      <c r="M13" s="377" t="s">
        <v>1046</v>
      </c>
      <c r="N13" s="323">
        <v>740</v>
      </c>
      <c r="O13" s="364">
        <v>375</v>
      </c>
      <c r="P13" s="268"/>
      <c r="Q13" s="256">
        <v>528</v>
      </c>
      <c r="R13" s="255">
        <v>13</v>
      </c>
    </row>
    <row r="14" spans="1:18" s="79" customFormat="1" ht="49.5" customHeight="1" x14ac:dyDescent="0.2">
      <c r="A14" s="342" t="s">
        <v>499</v>
      </c>
      <c r="B14" s="343" t="s">
        <v>286</v>
      </c>
      <c r="C14" s="344">
        <v>146</v>
      </c>
      <c r="D14" s="345">
        <v>35976</v>
      </c>
      <c r="E14" s="346" t="s">
        <v>867</v>
      </c>
      <c r="F14" s="346" t="s">
        <v>640</v>
      </c>
      <c r="G14" s="375"/>
      <c r="H14" s="375"/>
      <c r="I14" s="375"/>
      <c r="J14" s="322">
        <v>0</v>
      </c>
      <c r="K14" s="377"/>
      <c r="L14" s="377"/>
      <c r="M14" s="377"/>
      <c r="N14" s="323" t="s">
        <v>522</v>
      </c>
      <c r="O14" s="364">
        <v>0</v>
      </c>
      <c r="P14" s="268"/>
      <c r="Q14" s="256">
        <v>544</v>
      </c>
      <c r="R14" s="255">
        <v>14</v>
      </c>
    </row>
    <row r="15" spans="1:18" s="79" customFormat="1" ht="49.5" customHeight="1" x14ac:dyDescent="0.2">
      <c r="A15" s="342"/>
      <c r="B15" s="343" t="s">
        <v>289</v>
      </c>
      <c r="C15" s="344" t="s">
        <v>1105</v>
      </c>
      <c r="D15" s="345" t="s">
        <v>1105</v>
      </c>
      <c r="E15" s="346" t="s">
        <v>1105</v>
      </c>
      <c r="F15" s="346" t="s">
        <v>1105</v>
      </c>
      <c r="G15" s="375"/>
      <c r="H15" s="375"/>
      <c r="I15" s="375"/>
      <c r="J15" s="322">
        <v>0</v>
      </c>
      <c r="K15" s="377"/>
      <c r="L15" s="377"/>
      <c r="M15" s="377"/>
      <c r="N15" s="323">
        <v>0</v>
      </c>
      <c r="O15" s="364" t="e">
        <v>#N/A</v>
      </c>
      <c r="P15" s="268"/>
      <c r="Q15" s="256">
        <v>560</v>
      </c>
      <c r="R15" s="255">
        <v>15</v>
      </c>
    </row>
    <row r="16" spans="1:18" s="79" customFormat="1" ht="49.5" customHeight="1" x14ac:dyDescent="0.2">
      <c r="A16" s="342"/>
      <c r="B16" s="343" t="s">
        <v>290</v>
      </c>
      <c r="C16" s="344" t="s">
        <v>1105</v>
      </c>
      <c r="D16" s="345" t="s">
        <v>1105</v>
      </c>
      <c r="E16" s="346" t="s">
        <v>1105</v>
      </c>
      <c r="F16" s="346" t="s">
        <v>1105</v>
      </c>
      <c r="G16" s="375"/>
      <c r="H16" s="375"/>
      <c r="I16" s="375"/>
      <c r="J16" s="322">
        <v>0</v>
      </c>
      <c r="K16" s="377"/>
      <c r="L16" s="377"/>
      <c r="M16" s="377"/>
      <c r="N16" s="323">
        <v>0</v>
      </c>
      <c r="O16" s="364" t="e">
        <v>#N/A</v>
      </c>
      <c r="P16" s="268"/>
      <c r="Q16" s="256">
        <v>576</v>
      </c>
      <c r="R16" s="255">
        <v>16</v>
      </c>
    </row>
    <row r="17" spans="1:18" s="79" customFormat="1" ht="49.5" customHeight="1" x14ac:dyDescent="0.2">
      <c r="A17" s="342"/>
      <c r="B17" s="343" t="s">
        <v>291</v>
      </c>
      <c r="C17" s="344" t="s">
        <v>1105</v>
      </c>
      <c r="D17" s="345" t="s">
        <v>1105</v>
      </c>
      <c r="E17" s="346" t="s">
        <v>1105</v>
      </c>
      <c r="F17" s="346" t="s">
        <v>1105</v>
      </c>
      <c r="G17" s="375"/>
      <c r="H17" s="375"/>
      <c r="I17" s="375"/>
      <c r="J17" s="322">
        <v>0</v>
      </c>
      <c r="K17" s="377"/>
      <c r="L17" s="377"/>
      <c r="M17" s="377"/>
      <c r="N17" s="323">
        <v>0</v>
      </c>
      <c r="O17" s="364" t="e">
        <v>#N/A</v>
      </c>
      <c r="P17" s="268"/>
      <c r="Q17" s="256">
        <v>592</v>
      </c>
      <c r="R17" s="255">
        <v>17</v>
      </c>
    </row>
    <row r="18" spans="1:18" s="80" customFormat="1" ht="32.25" customHeight="1" x14ac:dyDescent="0.2"/>
    <row r="19" spans="1:18" s="80" customFormat="1" ht="32.25" customHeight="1" x14ac:dyDescent="0.2">
      <c r="A19" s="644" t="s">
        <v>4</v>
      </c>
      <c r="B19" s="644"/>
      <c r="C19" s="644"/>
      <c r="D19" s="644"/>
      <c r="E19" s="81" t="s">
        <v>0</v>
      </c>
      <c r="F19" s="81" t="s">
        <v>1</v>
      </c>
      <c r="G19" s="645" t="s">
        <v>2</v>
      </c>
      <c r="H19" s="645"/>
      <c r="I19" s="645"/>
      <c r="J19" s="645"/>
      <c r="K19" s="645"/>
      <c r="L19" s="645"/>
      <c r="M19" s="645"/>
      <c r="N19" s="645" t="s">
        <v>3</v>
      </c>
      <c r="O19" s="645"/>
      <c r="P19" s="81"/>
      <c r="Q19" s="256">
        <v>1090</v>
      </c>
      <c r="R19" s="255">
        <v>49</v>
      </c>
    </row>
    <row r="20" spans="1:18" x14ac:dyDescent="0.2">
      <c r="Q20" s="256">
        <v>1105</v>
      </c>
      <c r="R20" s="255">
        <v>50</v>
      </c>
    </row>
    <row r="21" spans="1:18" x14ac:dyDescent="0.2">
      <c r="Q21" s="256">
        <v>1120</v>
      </c>
      <c r="R21" s="255">
        <v>51</v>
      </c>
    </row>
    <row r="22" spans="1:18" x14ac:dyDescent="0.2">
      <c r="Q22" s="257">
        <v>1135</v>
      </c>
      <c r="R22" s="81">
        <v>52</v>
      </c>
    </row>
    <row r="23" spans="1:18" x14ac:dyDescent="0.2">
      <c r="Q23" s="257">
        <v>1150</v>
      </c>
      <c r="R23" s="81">
        <v>53</v>
      </c>
    </row>
    <row r="24" spans="1:18" x14ac:dyDescent="0.2">
      <c r="Q24" s="257">
        <v>1165</v>
      </c>
      <c r="R24" s="81">
        <v>54</v>
      </c>
    </row>
    <row r="25" spans="1:18" x14ac:dyDescent="0.2">
      <c r="Q25" s="257">
        <v>1180</v>
      </c>
      <c r="R25" s="81">
        <v>55</v>
      </c>
    </row>
    <row r="26" spans="1:18" x14ac:dyDescent="0.2">
      <c r="Q26" s="257">
        <v>1195</v>
      </c>
      <c r="R26" s="81">
        <v>56</v>
      </c>
    </row>
    <row r="27" spans="1:18" x14ac:dyDescent="0.2">
      <c r="Q27" s="257">
        <v>1210</v>
      </c>
      <c r="R27" s="81">
        <v>57</v>
      </c>
    </row>
    <row r="28" spans="1:18" x14ac:dyDescent="0.2">
      <c r="Q28" s="257">
        <v>1225</v>
      </c>
      <c r="R28" s="81">
        <v>58</v>
      </c>
    </row>
    <row r="29" spans="1:18" x14ac:dyDescent="0.2">
      <c r="Q29" s="257">
        <v>1240</v>
      </c>
      <c r="R29" s="81">
        <v>59</v>
      </c>
    </row>
    <row r="30" spans="1:18" x14ac:dyDescent="0.2">
      <c r="Q30" s="257">
        <v>1255</v>
      </c>
      <c r="R30" s="81">
        <v>60</v>
      </c>
    </row>
    <row r="31" spans="1:18" x14ac:dyDescent="0.2">
      <c r="Q31" s="257">
        <v>1270</v>
      </c>
      <c r="R31" s="81">
        <v>61</v>
      </c>
    </row>
    <row r="32" spans="1:18" x14ac:dyDescent="0.2">
      <c r="Q32" s="257">
        <v>1285</v>
      </c>
      <c r="R32" s="81">
        <v>62</v>
      </c>
    </row>
    <row r="33" spans="17:18" x14ac:dyDescent="0.2">
      <c r="Q33" s="257">
        <v>1300</v>
      </c>
      <c r="R33" s="81">
        <v>63</v>
      </c>
    </row>
    <row r="34" spans="17:18" x14ac:dyDescent="0.2">
      <c r="Q34" s="257">
        <v>1315</v>
      </c>
      <c r="R34" s="81">
        <v>64</v>
      </c>
    </row>
    <row r="35" spans="17:18" x14ac:dyDescent="0.2">
      <c r="Q35" s="257">
        <v>1330</v>
      </c>
      <c r="R35" s="81">
        <v>65</v>
      </c>
    </row>
    <row r="36" spans="17:18" x14ac:dyDescent="0.2">
      <c r="Q36" s="257">
        <v>1345</v>
      </c>
      <c r="R36" s="81">
        <v>66</v>
      </c>
    </row>
    <row r="37" spans="17:18" x14ac:dyDescent="0.2">
      <c r="Q37" s="257">
        <v>1360</v>
      </c>
      <c r="R37" s="81">
        <v>67</v>
      </c>
    </row>
    <row r="38" spans="17:18" x14ac:dyDescent="0.2">
      <c r="Q38" s="257">
        <v>1375</v>
      </c>
      <c r="R38" s="81">
        <v>68</v>
      </c>
    </row>
    <row r="39" spans="17:18" x14ac:dyDescent="0.2">
      <c r="Q39" s="257">
        <v>1390</v>
      </c>
      <c r="R39" s="81">
        <v>69</v>
      </c>
    </row>
    <row r="40" spans="17:18" x14ac:dyDescent="0.2">
      <c r="Q40" s="257">
        <v>1405</v>
      </c>
      <c r="R40" s="81">
        <v>70</v>
      </c>
    </row>
    <row r="41" spans="17:18" x14ac:dyDescent="0.2">
      <c r="Q41" s="257">
        <v>1420</v>
      </c>
      <c r="R41" s="81">
        <v>71</v>
      </c>
    </row>
    <row r="42" spans="17:18" x14ac:dyDescent="0.2">
      <c r="Q42" s="257">
        <v>1435</v>
      </c>
      <c r="R42" s="81">
        <v>72</v>
      </c>
    </row>
    <row r="43" spans="17:18" x14ac:dyDescent="0.2">
      <c r="Q43" s="257">
        <v>1450</v>
      </c>
      <c r="R43" s="81">
        <v>73</v>
      </c>
    </row>
    <row r="44" spans="17:18" x14ac:dyDescent="0.2">
      <c r="Q44" s="257">
        <v>1465</v>
      </c>
      <c r="R44" s="81">
        <v>74</v>
      </c>
    </row>
    <row r="45" spans="17:18" x14ac:dyDescent="0.2">
      <c r="Q45" s="257">
        <v>1480</v>
      </c>
      <c r="R45" s="81">
        <v>75</v>
      </c>
    </row>
    <row r="46" spans="17:18" x14ac:dyDescent="0.2">
      <c r="Q46" s="257">
        <v>1495</v>
      </c>
      <c r="R46" s="81">
        <v>76</v>
      </c>
    </row>
    <row r="47" spans="17:18" x14ac:dyDescent="0.2">
      <c r="Q47" s="257">
        <v>1510</v>
      </c>
      <c r="R47" s="81">
        <v>77</v>
      </c>
    </row>
    <row r="48" spans="17:18" x14ac:dyDescent="0.2">
      <c r="Q48" s="257">
        <v>1525</v>
      </c>
      <c r="R48" s="81">
        <v>78</v>
      </c>
    </row>
    <row r="49" spans="17:18" x14ac:dyDescent="0.2">
      <c r="Q49" s="257">
        <v>1540</v>
      </c>
      <c r="R49" s="81">
        <v>79</v>
      </c>
    </row>
    <row r="50" spans="17:18" x14ac:dyDescent="0.2">
      <c r="Q50" s="257">
        <v>1555</v>
      </c>
      <c r="R50" s="81">
        <v>80</v>
      </c>
    </row>
    <row r="51" spans="17:18" x14ac:dyDescent="0.2">
      <c r="Q51" s="257">
        <v>1570</v>
      </c>
      <c r="R51" s="81">
        <v>81</v>
      </c>
    </row>
    <row r="52" spans="17:18" x14ac:dyDescent="0.2">
      <c r="Q52" s="257">
        <v>1585</v>
      </c>
      <c r="R52" s="81">
        <v>82</v>
      </c>
    </row>
    <row r="53" spans="17:18" x14ac:dyDescent="0.2">
      <c r="Q53" s="257">
        <v>1600</v>
      </c>
      <c r="R53" s="81">
        <v>83</v>
      </c>
    </row>
    <row r="54" spans="17:18" x14ac:dyDescent="0.2">
      <c r="Q54" s="257">
        <v>1615</v>
      </c>
      <c r="R54" s="81">
        <v>84</v>
      </c>
    </row>
    <row r="55" spans="17:18" x14ac:dyDescent="0.2">
      <c r="Q55" s="257">
        <v>1630</v>
      </c>
      <c r="R55" s="81">
        <v>85</v>
      </c>
    </row>
    <row r="56" spans="17:18" x14ac:dyDescent="0.2">
      <c r="Q56" s="257">
        <v>1645</v>
      </c>
      <c r="R56" s="81">
        <v>86</v>
      </c>
    </row>
    <row r="57" spans="17:18" x14ac:dyDescent="0.2">
      <c r="Q57" s="257">
        <v>1660</v>
      </c>
      <c r="R57" s="81">
        <v>87</v>
      </c>
    </row>
    <row r="58" spans="17:18" x14ac:dyDescent="0.2">
      <c r="Q58" s="257">
        <v>1675</v>
      </c>
      <c r="R58" s="81">
        <v>88</v>
      </c>
    </row>
    <row r="59" spans="17:18" x14ac:dyDescent="0.2">
      <c r="Q59" s="257">
        <v>1690</v>
      </c>
      <c r="R59" s="81">
        <v>89</v>
      </c>
    </row>
    <row r="60" spans="17:18" x14ac:dyDescent="0.2">
      <c r="Q60" s="257">
        <v>1705</v>
      </c>
      <c r="R60" s="81">
        <v>90</v>
      </c>
    </row>
    <row r="61" spans="17:18" x14ac:dyDescent="0.2">
      <c r="Q61" s="257">
        <v>1720</v>
      </c>
      <c r="R61" s="81">
        <v>91</v>
      </c>
    </row>
    <row r="62" spans="17:18" x14ac:dyDescent="0.2">
      <c r="Q62" s="257">
        <v>1735</v>
      </c>
      <c r="R62" s="81">
        <v>92</v>
      </c>
    </row>
    <row r="63" spans="17:18" x14ac:dyDescent="0.2">
      <c r="Q63" s="257">
        <v>1750</v>
      </c>
      <c r="R63" s="81">
        <v>93</v>
      </c>
    </row>
    <row r="64" spans="17:18" x14ac:dyDescent="0.2">
      <c r="Q64" s="256">
        <v>1765</v>
      </c>
      <c r="R64" s="255">
        <v>94</v>
      </c>
    </row>
    <row r="65" spans="17:18" x14ac:dyDescent="0.2">
      <c r="Q65" s="256">
        <v>1780</v>
      </c>
      <c r="R65" s="255">
        <v>95</v>
      </c>
    </row>
    <row r="66" spans="17:18" x14ac:dyDescent="0.2">
      <c r="Q66" s="256">
        <v>1794</v>
      </c>
      <c r="R66" s="255">
        <v>96</v>
      </c>
    </row>
    <row r="67" spans="17:18" x14ac:dyDescent="0.2">
      <c r="Q67" s="256">
        <v>1808</v>
      </c>
      <c r="R67" s="255">
        <v>97</v>
      </c>
    </row>
    <row r="68" spans="17:18" x14ac:dyDescent="0.2">
      <c r="Q68" s="256">
        <v>1822</v>
      </c>
      <c r="R68" s="255">
        <v>98</v>
      </c>
    </row>
    <row r="69" spans="17:18" x14ac:dyDescent="0.2">
      <c r="Q69" s="256">
        <v>1836</v>
      </c>
      <c r="R69" s="255">
        <v>99</v>
      </c>
    </row>
    <row r="70" spans="17:18" x14ac:dyDescent="0.2">
      <c r="Q70" s="256">
        <v>1850</v>
      </c>
      <c r="R70" s="255">
        <v>100</v>
      </c>
    </row>
  </sheetData>
  <sortState ref="A8:P14">
    <sortCondition ref="A8:A14"/>
  </sortState>
  <mergeCells count="24">
    <mergeCell ref="G3:H3"/>
    <mergeCell ref="A1:O1"/>
    <mergeCell ref="A3:C3"/>
    <mergeCell ref="D3:E3"/>
    <mergeCell ref="A2:P2"/>
    <mergeCell ref="M3:P3"/>
    <mergeCell ref="D4:E4"/>
    <mergeCell ref="M4:O4"/>
    <mergeCell ref="A19:D19"/>
    <mergeCell ref="G19:M19"/>
    <mergeCell ref="N19:O19"/>
    <mergeCell ref="N5:O5"/>
    <mergeCell ref="G6:M6"/>
    <mergeCell ref="N6:N7"/>
    <mergeCell ref="F6:F7"/>
    <mergeCell ref="C6:C7"/>
    <mergeCell ref="B6:B7"/>
    <mergeCell ref="A4:C4"/>
    <mergeCell ref="K4:L4"/>
    <mergeCell ref="P6:P7"/>
    <mergeCell ref="O6:O7"/>
    <mergeCell ref="A6:A7"/>
    <mergeCell ref="E6:E7"/>
    <mergeCell ref="D6:D7"/>
  </mergeCells>
  <conditionalFormatting sqref="J8:J17">
    <cfRule type="cellIs" dxfId="77" priority="3" operator="equal">
      <formula>0</formula>
    </cfRule>
  </conditionalFormatting>
  <conditionalFormatting sqref="N8:N17">
    <cfRule type="cellIs" dxfId="76" priority="2" operator="equal">
      <formula>0</formula>
    </cfRule>
  </conditionalFormatting>
  <conditionalFormatting sqref="O8:O17">
    <cfRule type="containsErrors" dxfId="7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70"/>
  <sheetViews>
    <sheetView view="pageBreakPreview" zoomScale="80" zoomScaleNormal="100" zoomScaleSheetLayoutView="80" workbookViewId="0">
      <selection sqref="A1:P1"/>
    </sheetView>
  </sheetViews>
  <sheetFormatPr defaultRowHeight="12.75" x14ac:dyDescent="0.2"/>
  <cols>
    <col min="1" max="1" width="6" style="82" customWidth="1"/>
    <col min="2" max="2" width="16.7109375" style="82" hidden="1" customWidth="1"/>
    <col min="3" max="3" width="10.5703125" style="82" bestFit="1" customWidth="1"/>
    <col min="4" max="4" width="13.5703125" style="83" customWidth="1"/>
    <col min="5" max="5" width="22.7109375" style="82" customWidth="1"/>
    <col min="6" max="6" width="43.5703125" style="3" bestFit="1" customWidth="1"/>
    <col min="7" max="9" width="10.85546875" style="3" customWidth="1"/>
    <col min="10" max="10" width="12.85546875" style="3" bestFit="1" customWidth="1"/>
    <col min="11" max="12" width="10.85546875" style="3" customWidth="1"/>
    <col min="13" max="13" width="10.7109375" style="3" customWidth="1"/>
    <col min="14" max="14" width="14.5703125" style="84" customWidth="1"/>
    <col min="15" max="15" width="10.28515625" style="82" customWidth="1"/>
    <col min="16" max="16" width="10" style="82" customWidth="1"/>
    <col min="17" max="17" width="9.140625" style="256" hidden="1" customWidth="1"/>
    <col min="18" max="18" width="9.140625" style="255" hidden="1" customWidth="1"/>
    <col min="19" max="16384" width="9.140625" style="3"/>
  </cols>
  <sheetData>
    <row r="1" spans="1:18" ht="48.75" customHeight="1" x14ac:dyDescent="0.2">
      <c r="A1" s="650" t="s">
        <v>497</v>
      </c>
      <c r="B1" s="650"/>
      <c r="C1" s="650"/>
      <c r="D1" s="650"/>
      <c r="E1" s="650"/>
      <c r="F1" s="650"/>
      <c r="G1" s="650"/>
      <c r="H1" s="650"/>
      <c r="I1" s="650"/>
      <c r="J1" s="650"/>
      <c r="K1" s="650"/>
      <c r="L1" s="650"/>
      <c r="M1" s="650"/>
      <c r="N1" s="650"/>
      <c r="O1" s="650"/>
      <c r="P1" s="272"/>
      <c r="Q1" s="256">
        <v>330</v>
      </c>
      <c r="R1" s="255">
        <v>1</v>
      </c>
    </row>
    <row r="2" spans="1:18" ht="25.5" customHeight="1" x14ac:dyDescent="0.2">
      <c r="A2" s="653" t="s">
        <v>1002</v>
      </c>
      <c r="B2" s="653"/>
      <c r="C2" s="653"/>
      <c r="D2" s="653"/>
      <c r="E2" s="653"/>
      <c r="F2" s="653"/>
      <c r="G2" s="653"/>
      <c r="H2" s="653"/>
      <c r="I2" s="653"/>
      <c r="J2" s="653"/>
      <c r="K2" s="653"/>
      <c r="L2" s="653"/>
      <c r="M2" s="653"/>
      <c r="N2" s="653"/>
      <c r="O2" s="653"/>
      <c r="P2" s="653"/>
      <c r="Q2" s="256">
        <v>347</v>
      </c>
      <c r="R2" s="255">
        <v>2</v>
      </c>
    </row>
    <row r="3" spans="1:18" s="4" customFormat="1" ht="27" customHeight="1" x14ac:dyDescent="0.2">
      <c r="A3" s="651" t="s">
        <v>100</v>
      </c>
      <c r="B3" s="651"/>
      <c r="C3" s="651"/>
      <c r="D3" s="652" t="s">
        <v>368</v>
      </c>
      <c r="E3" s="652"/>
      <c r="F3" s="240" t="s">
        <v>552</v>
      </c>
      <c r="G3" s="649" t="s">
        <v>596</v>
      </c>
      <c r="H3" s="649"/>
      <c r="I3" s="186"/>
      <c r="J3" s="186"/>
      <c r="K3" s="186"/>
      <c r="L3" s="240" t="s">
        <v>372</v>
      </c>
      <c r="M3" s="654" t="s">
        <v>612</v>
      </c>
      <c r="N3" s="654"/>
      <c r="O3" s="654"/>
      <c r="P3" s="654"/>
      <c r="Q3" s="256">
        <v>364</v>
      </c>
      <c r="R3" s="255">
        <v>3</v>
      </c>
    </row>
    <row r="4" spans="1:18" s="4" customFormat="1" ht="17.25" customHeight="1" x14ac:dyDescent="0.2">
      <c r="A4" s="647" t="s">
        <v>101</v>
      </c>
      <c r="B4" s="647"/>
      <c r="C4" s="647"/>
      <c r="D4" s="642" t="s">
        <v>557</v>
      </c>
      <c r="E4" s="642"/>
      <c r="F4" s="220" t="s">
        <v>277</v>
      </c>
      <c r="G4" s="190" t="s">
        <v>600</v>
      </c>
      <c r="H4" s="190"/>
      <c r="I4" s="275"/>
      <c r="J4" s="275"/>
      <c r="K4" s="648" t="s">
        <v>99</v>
      </c>
      <c r="L4" s="648"/>
      <c r="M4" s="643" t="s">
        <v>625</v>
      </c>
      <c r="N4" s="643"/>
      <c r="O4" s="643"/>
      <c r="P4" s="275"/>
      <c r="Q4" s="256">
        <v>381</v>
      </c>
      <c r="R4" s="255">
        <v>4</v>
      </c>
    </row>
    <row r="5" spans="1:18" ht="15" customHeight="1" x14ac:dyDescent="0.2">
      <c r="A5" s="5"/>
      <c r="B5" s="5"/>
      <c r="C5" s="5"/>
      <c r="D5" s="9"/>
      <c r="E5" s="6"/>
      <c r="F5" s="7"/>
      <c r="G5" s="8"/>
      <c r="H5" s="8"/>
      <c r="I5" s="8"/>
      <c r="J5" s="8"/>
      <c r="K5" s="8"/>
      <c r="L5" s="8"/>
      <c r="M5" s="8"/>
      <c r="N5" s="628">
        <v>42165.940000347226</v>
      </c>
      <c r="O5" s="628"/>
      <c r="P5" s="265"/>
      <c r="Q5" s="256">
        <v>398</v>
      </c>
      <c r="R5" s="255">
        <v>5</v>
      </c>
    </row>
    <row r="6" spans="1:18" ht="15.75" x14ac:dyDescent="0.2">
      <c r="A6" s="640" t="s">
        <v>6</v>
      </c>
      <c r="B6" s="640"/>
      <c r="C6" s="641" t="s">
        <v>84</v>
      </c>
      <c r="D6" s="641" t="s">
        <v>103</v>
      </c>
      <c r="E6" s="640" t="s">
        <v>7</v>
      </c>
      <c r="F6" s="640" t="s">
        <v>478</v>
      </c>
      <c r="G6" s="646" t="s">
        <v>366</v>
      </c>
      <c r="H6" s="646"/>
      <c r="I6" s="646"/>
      <c r="J6" s="646"/>
      <c r="K6" s="646"/>
      <c r="L6" s="646"/>
      <c r="M6" s="646"/>
      <c r="N6" s="639" t="s">
        <v>8</v>
      </c>
      <c r="O6" s="639" t="s">
        <v>135</v>
      </c>
      <c r="P6" s="639" t="s">
        <v>9</v>
      </c>
      <c r="Q6" s="256">
        <v>415</v>
      </c>
      <c r="R6" s="255">
        <v>6</v>
      </c>
    </row>
    <row r="7" spans="1:18" ht="30" customHeight="1" x14ac:dyDescent="0.2">
      <c r="A7" s="640"/>
      <c r="B7" s="640"/>
      <c r="C7" s="641"/>
      <c r="D7" s="641"/>
      <c r="E7" s="640"/>
      <c r="F7" s="640"/>
      <c r="G7" s="274">
        <v>1</v>
      </c>
      <c r="H7" s="274">
        <v>2</v>
      </c>
      <c r="I7" s="274">
        <v>3</v>
      </c>
      <c r="J7" s="273" t="s">
        <v>363</v>
      </c>
      <c r="K7" s="274">
        <v>4</v>
      </c>
      <c r="L7" s="274">
        <v>5</v>
      </c>
      <c r="M7" s="274">
        <v>6</v>
      </c>
      <c r="N7" s="639"/>
      <c r="O7" s="639"/>
      <c r="P7" s="639"/>
      <c r="Q7" s="256">
        <v>432</v>
      </c>
      <c r="R7" s="255">
        <v>7</v>
      </c>
    </row>
    <row r="8" spans="1:18" s="79" customFormat="1" ht="49.5" customHeight="1" x14ac:dyDescent="0.2">
      <c r="A8" s="342">
        <v>1</v>
      </c>
      <c r="B8" s="343" t="s">
        <v>396</v>
      </c>
      <c r="C8" s="344">
        <v>113</v>
      </c>
      <c r="D8" s="345">
        <v>34810</v>
      </c>
      <c r="E8" s="346" t="s">
        <v>853</v>
      </c>
      <c r="F8" s="346" t="s">
        <v>676</v>
      </c>
      <c r="G8" s="375">
        <v>5288</v>
      </c>
      <c r="H8" s="375" t="s">
        <v>1046</v>
      </c>
      <c r="I8" s="375">
        <v>5220</v>
      </c>
      <c r="J8" s="321">
        <v>5288</v>
      </c>
      <c r="K8" s="376">
        <v>5208</v>
      </c>
      <c r="L8" s="376">
        <v>5450</v>
      </c>
      <c r="M8" s="376">
        <v>5578</v>
      </c>
      <c r="N8" s="321">
        <v>5578</v>
      </c>
      <c r="O8" s="364">
        <v>815</v>
      </c>
      <c r="P8" s="268"/>
      <c r="Q8" s="256">
        <v>448</v>
      </c>
      <c r="R8" s="255">
        <v>8</v>
      </c>
    </row>
    <row r="9" spans="1:18" s="79" customFormat="1" ht="49.5" customHeight="1" thickBot="1" x14ac:dyDescent="0.25">
      <c r="A9" s="473">
        <v>2</v>
      </c>
      <c r="B9" s="474" t="s">
        <v>393</v>
      </c>
      <c r="C9" s="475">
        <v>152</v>
      </c>
      <c r="D9" s="476">
        <v>35200</v>
      </c>
      <c r="E9" s="477" t="s">
        <v>856</v>
      </c>
      <c r="F9" s="477" t="s">
        <v>640</v>
      </c>
      <c r="G9" s="478" t="s">
        <v>1046</v>
      </c>
      <c r="H9" s="478">
        <v>5138</v>
      </c>
      <c r="I9" s="478">
        <v>4878</v>
      </c>
      <c r="J9" s="479">
        <v>5138</v>
      </c>
      <c r="K9" s="480">
        <v>5089</v>
      </c>
      <c r="L9" s="480" t="s">
        <v>1046</v>
      </c>
      <c r="M9" s="480">
        <v>5177</v>
      </c>
      <c r="N9" s="481">
        <v>5177</v>
      </c>
      <c r="O9" s="482">
        <v>754</v>
      </c>
      <c r="P9" s="483"/>
      <c r="Q9" s="256">
        <v>464</v>
      </c>
      <c r="R9" s="255">
        <v>9</v>
      </c>
    </row>
    <row r="10" spans="1:18" s="79" customFormat="1" ht="49.5" customHeight="1" thickTop="1" x14ac:dyDescent="0.2">
      <c r="A10" s="462" t="s">
        <v>499</v>
      </c>
      <c r="B10" s="463" t="s">
        <v>392</v>
      </c>
      <c r="C10" s="464">
        <v>318</v>
      </c>
      <c r="D10" s="465">
        <v>35083</v>
      </c>
      <c r="E10" s="466" t="s">
        <v>1006</v>
      </c>
      <c r="F10" s="466" t="s">
        <v>705</v>
      </c>
      <c r="G10" s="467"/>
      <c r="H10" s="467"/>
      <c r="I10" s="467"/>
      <c r="J10" s="468">
        <v>0</v>
      </c>
      <c r="K10" s="469"/>
      <c r="L10" s="469"/>
      <c r="M10" s="469"/>
      <c r="N10" s="470" t="s">
        <v>522</v>
      </c>
      <c r="O10" s="471">
        <v>0</v>
      </c>
      <c r="P10" s="472"/>
      <c r="Q10" s="256">
        <v>480</v>
      </c>
      <c r="R10" s="255">
        <v>10</v>
      </c>
    </row>
    <row r="11" spans="1:18" s="79" customFormat="1" ht="49.5" customHeight="1" x14ac:dyDescent="0.2">
      <c r="A11" s="342" t="s">
        <v>499</v>
      </c>
      <c r="B11" s="343" t="s">
        <v>394</v>
      </c>
      <c r="C11" s="344">
        <v>151</v>
      </c>
      <c r="D11" s="345">
        <v>35934</v>
      </c>
      <c r="E11" s="346" t="s">
        <v>851</v>
      </c>
      <c r="F11" s="346" t="s">
        <v>640</v>
      </c>
      <c r="G11" s="375"/>
      <c r="H11" s="375"/>
      <c r="I11" s="375"/>
      <c r="J11" s="322">
        <v>0</v>
      </c>
      <c r="K11" s="377"/>
      <c r="L11" s="377"/>
      <c r="M11" s="377"/>
      <c r="N11" s="323" t="s">
        <v>522</v>
      </c>
      <c r="O11" s="364">
        <v>0</v>
      </c>
      <c r="P11" s="268"/>
      <c r="Q11" s="256">
        <v>496</v>
      </c>
      <c r="R11" s="255">
        <v>11</v>
      </c>
    </row>
    <row r="12" spans="1:18" s="79" customFormat="1" ht="49.5" customHeight="1" x14ac:dyDescent="0.2">
      <c r="A12" s="342" t="s">
        <v>499</v>
      </c>
      <c r="B12" s="343" t="s">
        <v>395</v>
      </c>
      <c r="C12" s="344">
        <v>156</v>
      </c>
      <c r="D12" s="345">
        <v>36303</v>
      </c>
      <c r="E12" s="346" t="s">
        <v>852</v>
      </c>
      <c r="F12" s="346" t="s">
        <v>640</v>
      </c>
      <c r="G12" s="375"/>
      <c r="H12" s="375"/>
      <c r="I12" s="375"/>
      <c r="J12" s="322">
        <v>0</v>
      </c>
      <c r="K12" s="377"/>
      <c r="L12" s="377"/>
      <c r="M12" s="377"/>
      <c r="N12" s="323" t="s">
        <v>522</v>
      </c>
      <c r="O12" s="364">
        <v>0</v>
      </c>
      <c r="P12" s="268"/>
      <c r="Q12" s="256">
        <v>512</v>
      </c>
      <c r="R12" s="255">
        <v>12</v>
      </c>
    </row>
    <row r="13" spans="1:18" s="79" customFormat="1" ht="49.5" customHeight="1" x14ac:dyDescent="0.2">
      <c r="A13" s="342" t="s">
        <v>499</v>
      </c>
      <c r="B13" s="343" t="s">
        <v>397</v>
      </c>
      <c r="C13" s="344">
        <v>274</v>
      </c>
      <c r="D13" s="345">
        <v>35080</v>
      </c>
      <c r="E13" s="346" t="s">
        <v>854</v>
      </c>
      <c r="F13" s="346" t="s">
        <v>674</v>
      </c>
      <c r="G13" s="375"/>
      <c r="H13" s="375"/>
      <c r="I13" s="375"/>
      <c r="J13" s="322">
        <v>0</v>
      </c>
      <c r="K13" s="377"/>
      <c r="L13" s="377"/>
      <c r="M13" s="377"/>
      <c r="N13" s="323" t="s">
        <v>522</v>
      </c>
      <c r="O13" s="364">
        <v>0</v>
      </c>
      <c r="P13" s="268"/>
      <c r="Q13" s="256">
        <v>528</v>
      </c>
      <c r="R13" s="255">
        <v>13</v>
      </c>
    </row>
    <row r="14" spans="1:18" s="79" customFormat="1" ht="49.5" customHeight="1" x14ac:dyDescent="0.2">
      <c r="A14" s="342" t="s">
        <v>499</v>
      </c>
      <c r="B14" s="343" t="s">
        <v>398</v>
      </c>
      <c r="C14" s="344">
        <v>155</v>
      </c>
      <c r="D14" s="345">
        <v>34921</v>
      </c>
      <c r="E14" s="346" t="s">
        <v>855</v>
      </c>
      <c r="F14" s="346" t="s">
        <v>640</v>
      </c>
      <c r="G14" s="375"/>
      <c r="H14" s="375"/>
      <c r="I14" s="375"/>
      <c r="J14" s="322">
        <v>0</v>
      </c>
      <c r="K14" s="377"/>
      <c r="L14" s="377"/>
      <c r="M14" s="377"/>
      <c r="N14" s="323" t="s">
        <v>522</v>
      </c>
      <c r="O14" s="364">
        <v>0</v>
      </c>
      <c r="P14" s="268"/>
      <c r="Q14" s="256">
        <v>544</v>
      </c>
      <c r="R14" s="255">
        <v>14</v>
      </c>
    </row>
    <row r="15" spans="1:18" s="79" customFormat="1" ht="49.5" customHeight="1" x14ac:dyDescent="0.2">
      <c r="A15" s="342"/>
      <c r="B15" s="343" t="s">
        <v>399</v>
      </c>
      <c r="C15" s="344" t="s">
        <v>1105</v>
      </c>
      <c r="D15" s="345" t="s">
        <v>1105</v>
      </c>
      <c r="E15" s="346" t="s">
        <v>1105</v>
      </c>
      <c r="F15" s="346" t="s">
        <v>1105</v>
      </c>
      <c r="G15" s="375"/>
      <c r="H15" s="375"/>
      <c r="I15" s="375"/>
      <c r="J15" s="322">
        <v>0</v>
      </c>
      <c r="K15" s="377"/>
      <c r="L15" s="377"/>
      <c r="M15" s="377"/>
      <c r="N15" s="323">
        <v>0</v>
      </c>
      <c r="O15" s="364" t="e">
        <v>#N/A</v>
      </c>
      <c r="P15" s="268"/>
      <c r="Q15" s="256">
        <v>560</v>
      </c>
      <c r="R15" s="255">
        <v>15</v>
      </c>
    </row>
    <row r="16" spans="1:18" s="79" customFormat="1" ht="49.5" customHeight="1" x14ac:dyDescent="0.2">
      <c r="A16" s="342"/>
      <c r="B16" s="343" t="s">
        <v>400</v>
      </c>
      <c r="C16" s="344" t="s">
        <v>1105</v>
      </c>
      <c r="D16" s="345" t="s">
        <v>1105</v>
      </c>
      <c r="E16" s="346" t="s">
        <v>1105</v>
      </c>
      <c r="F16" s="346" t="s">
        <v>1105</v>
      </c>
      <c r="G16" s="375"/>
      <c r="H16" s="375"/>
      <c r="I16" s="375"/>
      <c r="J16" s="322">
        <v>0</v>
      </c>
      <c r="K16" s="377"/>
      <c r="L16" s="377"/>
      <c r="M16" s="377"/>
      <c r="N16" s="323">
        <v>0</v>
      </c>
      <c r="O16" s="364" t="e">
        <v>#N/A</v>
      </c>
      <c r="P16" s="268"/>
      <c r="Q16" s="256">
        <v>576</v>
      </c>
      <c r="R16" s="255">
        <v>16</v>
      </c>
    </row>
    <row r="17" spans="1:18" s="79" customFormat="1" ht="49.5" customHeight="1" x14ac:dyDescent="0.2">
      <c r="A17" s="342"/>
      <c r="B17" s="343" t="s">
        <v>401</v>
      </c>
      <c r="C17" s="344" t="s">
        <v>1105</v>
      </c>
      <c r="D17" s="345" t="s">
        <v>1105</v>
      </c>
      <c r="E17" s="346" t="s">
        <v>1105</v>
      </c>
      <c r="F17" s="346" t="s">
        <v>1105</v>
      </c>
      <c r="G17" s="375"/>
      <c r="H17" s="375"/>
      <c r="I17" s="375"/>
      <c r="J17" s="322">
        <v>0</v>
      </c>
      <c r="K17" s="377"/>
      <c r="L17" s="377"/>
      <c r="M17" s="377"/>
      <c r="N17" s="323">
        <v>0</v>
      </c>
      <c r="O17" s="364" t="e">
        <v>#N/A</v>
      </c>
      <c r="P17" s="268"/>
      <c r="Q17" s="256">
        <v>592</v>
      </c>
      <c r="R17" s="255">
        <v>17</v>
      </c>
    </row>
    <row r="18" spans="1:18" s="80" customFormat="1" ht="32.25" customHeight="1" x14ac:dyDescent="0.2"/>
    <row r="19" spans="1:18" s="80" customFormat="1" ht="32.25" customHeight="1" x14ac:dyDescent="0.2">
      <c r="A19" s="644" t="s">
        <v>4</v>
      </c>
      <c r="B19" s="644"/>
      <c r="C19" s="644"/>
      <c r="D19" s="644"/>
      <c r="E19" s="81" t="s">
        <v>0</v>
      </c>
      <c r="F19" s="81" t="s">
        <v>1</v>
      </c>
      <c r="G19" s="645" t="s">
        <v>2</v>
      </c>
      <c r="H19" s="645"/>
      <c r="I19" s="645"/>
      <c r="J19" s="645"/>
      <c r="K19" s="645"/>
      <c r="L19" s="645"/>
      <c r="M19" s="645"/>
      <c r="N19" s="645" t="s">
        <v>3</v>
      </c>
      <c r="O19" s="645"/>
      <c r="P19" s="81"/>
      <c r="Q19" s="256">
        <v>1090</v>
      </c>
      <c r="R19" s="255">
        <v>49</v>
      </c>
    </row>
    <row r="20" spans="1:18" x14ac:dyDescent="0.2">
      <c r="Q20" s="256">
        <v>1105</v>
      </c>
      <c r="R20" s="255">
        <v>50</v>
      </c>
    </row>
    <row r="21" spans="1:18" x14ac:dyDescent="0.2">
      <c r="Q21" s="256">
        <v>1120</v>
      </c>
      <c r="R21" s="255">
        <v>51</v>
      </c>
    </row>
    <row r="22" spans="1:18" x14ac:dyDescent="0.2">
      <c r="Q22" s="257">
        <v>1135</v>
      </c>
      <c r="R22" s="81">
        <v>52</v>
      </c>
    </row>
    <row r="23" spans="1:18" x14ac:dyDescent="0.2">
      <c r="Q23" s="257">
        <v>1150</v>
      </c>
      <c r="R23" s="81">
        <v>53</v>
      </c>
    </row>
    <row r="24" spans="1:18" x14ac:dyDescent="0.2">
      <c r="Q24" s="257">
        <v>1165</v>
      </c>
      <c r="R24" s="81">
        <v>54</v>
      </c>
    </row>
    <row r="25" spans="1:18" x14ac:dyDescent="0.2">
      <c r="Q25" s="257">
        <v>1180</v>
      </c>
      <c r="R25" s="81">
        <v>55</v>
      </c>
    </row>
    <row r="26" spans="1:18" x14ac:dyDescent="0.2">
      <c r="Q26" s="257">
        <v>1195</v>
      </c>
      <c r="R26" s="81">
        <v>56</v>
      </c>
    </row>
    <row r="27" spans="1:18" x14ac:dyDescent="0.2">
      <c r="Q27" s="257">
        <v>1210</v>
      </c>
      <c r="R27" s="81">
        <v>57</v>
      </c>
    </row>
    <row r="28" spans="1:18" x14ac:dyDescent="0.2">
      <c r="Q28" s="257">
        <v>1225</v>
      </c>
      <c r="R28" s="81">
        <v>58</v>
      </c>
    </row>
    <row r="29" spans="1:18" x14ac:dyDescent="0.2">
      <c r="Q29" s="257">
        <v>1240</v>
      </c>
      <c r="R29" s="81">
        <v>59</v>
      </c>
    </row>
    <row r="30" spans="1:18" x14ac:dyDescent="0.2">
      <c r="Q30" s="257">
        <v>1255</v>
      </c>
      <c r="R30" s="81">
        <v>60</v>
      </c>
    </row>
    <row r="31" spans="1:18" x14ac:dyDescent="0.2">
      <c r="Q31" s="257">
        <v>1270</v>
      </c>
      <c r="R31" s="81">
        <v>61</v>
      </c>
    </row>
    <row r="32" spans="1:18" x14ac:dyDescent="0.2">
      <c r="Q32" s="257">
        <v>1285</v>
      </c>
      <c r="R32" s="81">
        <v>62</v>
      </c>
    </row>
    <row r="33" spans="17:18" x14ac:dyDescent="0.2">
      <c r="Q33" s="257">
        <v>1300</v>
      </c>
      <c r="R33" s="81">
        <v>63</v>
      </c>
    </row>
    <row r="34" spans="17:18" x14ac:dyDescent="0.2">
      <c r="Q34" s="257">
        <v>1315</v>
      </c>
      <c r="R34" s="81">
        <v>64</v>
      </c>
    </row>
    <row r="35" spans="17:18" x14ac:dyDescent="0.2">
      <c r="Q35" s="257">
        <v>1330</v>
      </c>
      <c r="R35" s="81">
        <v>65</v>
      </c>
    </row>
    <row r="36" spans="17:18" x14ac:dyDescent="0.2">
      <c r="Q36" s="257">
        <v>1345</v>
      </c>
      <c r="R36" s="81">
        <v>66</v>
      </c>
    </row>
    <row r="37" spans="17:18" x14ac:dyDescent="0.2">
      <c r="Q37" s="257">
        <v>1360</v>
      </c>
      <c r="R37" s="81">
        <v>67</v>
      </c>
    </row>
    <row r="38" spans="17:18" x14ac:dyDescent="0.2">
      <c r="Q38" s="257">
        <v>1375</v>
      </c>
      <c r="R38" s="81">
        <v>68</v>
      </c>
    </row>
    <row r="39" spans="17:18" x14ac:dyDescent="0.2">
      <c r="Q39" s="257">
        <v>1390</v>
      </c>
      <c r="R39" s="81">
        <v>69</v>
      </c>
    </row>
    <row r="40" spans="17:18" x14ac:dyDescent="0.2">
      <c r="Q40" s="257">
        <v>1405</v>
      </c>
      <c r="R40" s="81">
        <v>70</v>
      </c>
    </row>
    <row r="41" spans="17:18" x14ac:dyDescent="0.2">
      <c r="Q41" s="257">
        <v>1420</v>
      </c>
      <c r="R41" s="81">
        <v>71</v>
      </c>
    </row>
    <row r="42" spans="17:18" x14ac:dyDescent="0.2">
      <c r="Q42" s="257">
        <v>1435</v>
      </c>
      <c r="R42" s="81">
        <v>72</v>
      </c>
    </row>
    <row r="43" spans="17:18" x14ac:dyDescent="0.2">
      <c r="Q43" s="257">
        <v>1450</v>
      </c>
      <c r="R43" s="81">
        <v>73</v>
      </c>
    </row>
    <row r="44" spans="17:18" x14ac:dyDescent="0.2">
      <c r="Q44" s="257">
        <v>1465</v>
      </c>
      <c r="R44" s="81">
        <v>74</v>
      </c>
    </row>
    <row r="45" spans="17:18" x14ac:dyDescent="0.2">
      <c r="Q45" s="257">
        <v>1480</v>
      </c>
      <c r="R45" s="81">
        <v>75</v>
      </c>
    </row>
    <row r="46" spans="17:18" x14ac:dyDescent="0.2">
      <c r="Q46" s="257">
        <v>1495</v>
      </c>
      <c r="R46" s="81">
        <v>76</v>
      </c>
    </row>
    <row r="47" spans="17:18" x14ac:dyDescent="0.2">
      <c r="Q47" s="257">
        <v>1510</v>
      </c>
      <c r="R47" s="81">
        <v>77</v>
      </c>
    </row>
    <row r="48" spans="17:18" x14ac:dyDescent="0.2">
      <c r="Q48" s="257">
        <v>1525</v>
      </c>
      <c r="R48" s="81">
        <v>78</v>
      </c>
    </row>
    <row r="49" spans="17:18" x14ac:dyDescent="0.2">
      <c r="Q49" s="257">
        <v>1540</v>
      </c>
      <c r="R49" s="81">
        <v>79</v>
      </c>
    </row>
    <row r="50" spans="17:18" x14ac:dyDescent="0.2">
      <c r="Q50" s="257">
        <v>1555</v>
      </c>
      <c r="R50" s="81">
        <v>80</v>
      </c>
    </row>
    <row r="51" spans="17:18" x14ac:dyDescent="0.2">
      <c r="Q51" s="257">
        <v>1570</v>
      </c>
      <c r="R51" s="81">
        <v>81</v>
      </c>
    </row>
    <row r="52" spans="17:18" x14ac:dyDescent="0.2">
      <c r="Q52" s="257">
        <v>1585</v>
      </c>
      <c r="R52" s="81">
        <v>82</v>
      </c>
    </row>
    <row r="53" spans="17:18" x14ac:dyDescent="0.2">
      <c r="Q53" s="257">
        <v>1600</v>
      </c>
      <c r="R53" s="81">
        <v>83</v>
      </c>
    </row>
    <row r="54" spans="17:18" x14ac:dyDescent="0.2">
      <c r="Q54" s="257">
        <v>1615</v>
      </c>
      <c r="R54" s="81">
        <v>84</v>
      </c>
    </row>
    <row r="55" spans="17:18" x14ac:dyDescent="0.2">
      <c r="Q55" s="257">
        <v>1630</v>
      </c>
      <c r="R55" s="81">
        <v>85</v>
      </c>
    </row>
    <row r="56" spans="17:18" x14ac:dyDescent="0.2">
      <c r="Q56" s="257">
        <v>1645</v>
      </c>
      <c r="R56" s="81">
        <v>86</v>
      </c>
    </row>
    <row r="57" spans="17:18" x14ac:dyDescent="0.2">
      <c r="Q57" s="257">
        <v>1660</v>
      </c>
      <c r="R57" s="81">
        <v>87</v>
      </c>
    </row>
    <row r="58" spans="17:18" x14ac:dyDescent="0.2">
      <c r="Q58" s="257">
        <v>1675</v>
      </c>
      <c r="R58" s="81">
        <v>88</v>
      </c>
    </row>
    <row r="59" spans="17:18" x14ac:dyDescent="0.2">
      <c r="Q59" s="257">
        <v>1690</v>
      </c>
      <c r="R59" s="81">
        <v>89</v>
      </c>
    </row>
    <row r="60" spans="17:18" x14ac:dyDescent="0.2">
      <c r="Q60" s="257">
        <v>1705</v>
      </c>
      <c r="R60" s="81">
        <v>90</v>
      </c>
    </row>
    <row r="61" spans="17:18" x14ac:dyDescent="0.2">
      <c r="Q61" s="257">
        <v>1720</v>
      </c>
      <c r="R61" s="81">
        <v>91</v>
      </c>
    </row>
    <row r="62" spans="17:18" x14ac:dyDescent="0.2">
      <c r="Q62" s="257">
        <v>1735</v>
      </c>
      <c r="R62" s="81">
        <v>92</v>
      </c>
    </row>
    <row r="63" spans="17:18" x14ac:dyDescent="0.2">
      <c r="Q63" s="257">
        <v>1750</v>
      </c>
      <c r="R63" s="81">
        <v>93</v>
      </c>
    </row>
    <row r="64" spans="17:18" x14ac:dyDescent="0.2">
      <c r="Q64" s="256">
        <v>1765</v>
      </c>
      <c r="R64" s="255">
        <v>94</v>
      </c>
    </row>
    <row r="65" spans="17:18" x14ac:dyDescent="0.2">
      <c r="Q65" s="256">
        <v>1780</v>
      </c>
      <c r="R65" s="255">
        <v>95</v>
      </c>
    </row>
    <row r="66" spans="17:18" x14ac:dyDescent="0.2">
      <c r="Q66" s="256">
        <v>1794</v>
      </c>
      <c r="R66" s="255">
        <v>96</v>
      </c>
    </row>
    <row r="67" spans="17:18" x14ac:dyDescent="0.2">
      <c r="Q67" s="256">
        <v>1808</v>
      </c>
      <c r="R67" s="255">
        <v>97</v>
      </c>
    </row>
    <row r="68" spans="17:18" x14ac:dyDescent="0.2">
      <c r="Q68" s="256">
        <v>1822</v>
      </c>
      <c r="R68" s="255">
        <v>98</v>
      </c>
    </row>
    <row r="69" spans="17:18" x14ac:dyDescent="0.2">
      <c r="Q69" s="256">
        <v>1836</v>
      </c>
      <c r="R69" s="255">
        <v>99</v>
      </c>
    </row>
    <row r="70" spans="17:18" x14ac:dyDescent="0.2">
      <c r="Q70" s="256">
        <v>1850</v>
      </c>
      <c r="R70" s="255">
        <v>100</v>
      </c>
    </row>
  </sheetData>
  <sortState ref="A8:P14">
    <sortCondition ref="A8:A14"/>
  </sortState>
  <mergeCells count="24">
    <mergeCell ref="A1:O1"/>
    <mergeCell ref="A2:P2"/>
    <mergeCell ref="A3:C3"/>
    <mergeCell ref="D3:E3"/>
    <mergeCell ref="G3:H3"/>
    <mergeCell ref="M3:P3"/>
    <mergeCell ref="P6:P7"/>
    <mergeCell ref="A19:D19"/>
    <mergeCell ref="G19:M19"/>
    <mergeCell ref="N19:O19"/>
    <mergeCell ref="N5:O5"/>
    <mergeCell ref="A6:A7"/>
    <mergeCell ref="B6:B7"/>
    <mergeCell ref="F6:F7"/>
    <mergeCell ref="G6:M6"/>
    <mergeCell ref="N6:N7"/>
    <mergeCell ref="C6:C7"/>
    <mergeCell ref="D6:D7"/>
    <mergeCell ref="E6:E7"/>
    <mergeCell ref="D4:E4"/>
    <mergeCell ref="M4:O4"/>
    <mergeCell ref="K4:L4"/>
    <mergeCell ref="O6:O7"/>
    <mergeCell ref="A4:C4"/>
  </mergeCells>
  <conditionalFormatting sqref="J8:J17">
    <cfRule type="cellIs" dxfId="74" priority="3" operator="equal">
      <formula>0</formula>
    </cfRule>
  </conditionalFormatting>
  <conditionalFormatting sqref="N8:N17">
    <cfRule type="cellIs" dxfId="73" priority="2" operator="equal">
      <formula>0</formula>
    </cfRule>
  </conditionalFormatting>
  <conditionalFormatting sqref="O8:O17">
    <cfRule type="containsErrors" dxfId="72"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W85"/>
  <sheetViews>
    <sheetView view="pageBreakPreview" zoomScale="37" zoomScaleNormal="50" zoomScaleSheetLayoutView="37" workbookViewId="0">
      <selection sqref="A1:P1"/>
    </sheetView>
  </sheetViews>
  <sheetFormatPr defaultRowHeight="20.25" x14ac:dyDescent="0.2"/>
  <cols>
    <col min="1" max="1" width="8.42578125" style="24" customWidth="1"/>
    <col min="2" max="2" width="20" style="24" hidden="1" customWidth="1"/>
    <col min="3" max="3" width="18" style="24" bestFit="1" customWidth="1"/>
    <col min="4" max="4" width="26.28515625" style="56" bestFit="1" customWidth="1"/>
    <col min="5" max="5" width="48" style="24" bestFit="1" customWidth="1"/>
    <col min="6" max="6" width="64.85546875" style="24" bestFit="1" customWidth="1"/>
    <col min="7" max="7" width="5.5703125" style="55" bestFit="1" customWidth="1"/>
    <col min="8" max="66" width="4.7109375" style="55" customWidth="1"/>
    <col min="67" max="67" width="23" style="57" customWidth="1"/>
    <col min="68" max="68" width="21.28515625" style="58" customWidth="1"/>
    <col min="69" max="69" width="17"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665" t="s">
        <v>497</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5"/>
      <c r="AR1" s="665"/>
      <c r="AS1" s="665"/>
      <c r="AT1" s="665"/>
      <c r="AU1" s="665"/>
      <c r="AV1" s="665"/>
      <c r="AW1" s="665"/>
      <c r="AX1" s="665"/>
      <c r="AY1" s="665"/>
      <c r="AZ1" s="665"/>
      <c r="BA1" s="665"/>
      <c r="BB1" s="665"/>
      <c r="BC1" s="665"/>
      <c r="BD1" s="665"/>
      <c r="BE1" s="665"/>
      <c r="BF1" s="665"/>
      <c r="BG1" s="665"/>
      <c r="BH1" s="665"/>
      <c r="BI1" s="665"/>
      <c r="BJ1" s="665"/>
      <c r="BK1" s="665"/>
      <c r="BL1" s="665"/>
      <c r="BM1" s="665"/>
      <c r="BN1" s="665"/>
      <c r="BO1" s="665"/>
      <c r="BP1" s="665"/>
      <c r="BQ1" s="665"/>
      <c r="BV1" s="254">
        <v>60</v>
      </c>
      <c r="BW1" s="252">
        <v>1</v>
      </c>
    </row>
    <row r="2" spans="1:75" s="10" customFormat="1" ht="36.75" customHeight="1" x14ac:dyDescent="0.2">
      <c r="A2" s="666" t="s">
        <v>1002</v>
      </c>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c r="AT2" s="666"/>
      <c r="AU2" s="666"/>
      <c r="AV2" s="666"/>
      <c r="AW2" s="666"/>
      <c r="AX2" s="666"/>
      <c r="AY2" s="666"/>
      <c r="AZ2" s="666"/>
      <c r="BA2" s="666"/>
      <c r="BB2" s="666"/>
      <c r="BC2" s="666"/>
      <c r="BD2" s="666"/>
      <c r="BE2" s="666"/>
      <c r="BF2" s="666"/>
      <c r="BG2" s="666"/>
      <c r="BH2" s="666"/>
      <c r="BI2" s="666"/>
      <c r="BJ2" s="666"/>
      <c r="BK2" s="666"/>
      <c r="BL2" s="666"/>
      <c r="BM2" s="666"/>
      <c r="BN2" s="666"/>
      <c r="BO2" s="666"/>
      <c r="BP2" s="666"/>
      <c r="BQ2" s="666"/>
      <c r="BV2" s="254">
        <v>62</v>
      </c>
      <c r="BW2" s="252">
        <v>2</v>
      </c>
    </row>
    <row r="3" spans="1:75" s="65" customFormat="1" ht="23.25" customHeight="1" x14ac:dyDescent="0.2">
      <c r="A3" s="667" t="s">
        <v>100</v>
      </c>
      <c r="B3" s="667"/>
      <c r="C3" s="667"/>
      <c r="D3" s="667"/>
      <c r="E3" s="668" t="s">
        <v>322</v>
      </c>
      <c r="F3" s="668"/>
      <c r="G3" s="401"/>
      <c r="H3" s="401"/>
      <c r="I3" s="401"/>
      <c r="J3" s="401"/>
      <c r="K3" s="401"/>
      <c r="L3" s="401"/>
      <c r="M3" s="401"/>
      <c r="N3" s="401"/>
      <c r="O3" s="401"/>
      <c r="P3" s="401"/>
      <c r="Q3" s="401"/>
      <c r="R3" s="401"/>
      <c r="S3" s="401"/>
      <c r="T3" s="401"/>
      <c r="U3" s="675" t="s">
        <v>552</v>
      </c>
      <c r="V3" s="675"/>
      <c r="W3" s="675"/>
      <c r="X3" s="675"/>
      <c r="Y3" s="675"/>
      <c r="Z3" s="675"/>
      <c r="AA3" s="669" t="s">
        <v>590</v>
      </c>
      <c r="AB3" s="670"/>
      <c r="AC3" s="670"/>
      <c r="AD3" s="670"/>
      <c r="AE3" s="670"/>
      <c r="AF3" s="671"/>
      <c r="AG3" s="671"/>
      <c r="AH3" s="671"/>
      <c r="AI3" s="671"/>
      <c r="AJ3" s="671"/>
      <c r="AK3" s="401"/>
      <c r="AL3" s="401"/>
      <c r="AM3" s="401"/>
      <c r="AN3" s="401"/>
      <c r="AO3" s="401"/>
      <c r="AP3" s="401"/>
      <c r="AQ3" s="401"/>
      <c r="AR3" s="402"/>
      <c r="AS3" s="402"/>
      <c r="AT3" s="402"/>
      <c r="AU3" s="402"/>
      <c r="AV3" s="402"/>
      <c r="AW3" s="667" t="s">
        <v>372</v>
      </c>
      <c r="AX3" s="667"/>
      <c r="AY3" s="667"/>
      <c r="AZ3" s="667"/>
      <c r="BA3" s="667"/>
      <c r="BB3" s="667"/>
      <c r="BC3" s="672" t="s">
        <v>608</v>
      </c>
      <c r="BD3" s="672"/>
      <c r="BE3" s="672"/>
      <c r="BF3" s="672"/>
      <c r="BG3" s="672"/>
      <c r="BH3" s="672"/>
      <c r="BI3" s="672"/>
      <c r="BJ3" s="672"/>
      <c r="BK3" s="672"/>
      <c r="BL3" s="672"/>
      <c r="BM3" s="672"/>
      <c r="BN3" s="672"/>
      <c r="BO3" s="672"/>
      <c r="BP3" s="672"/>
      <c r="BQ3" s="672"/>
      <c r="BV3" s="254">
        <v>64</v>
      </c>
      <c r="BW3" s="252">
        <v>3</v>
      </c>
    </row>
    <row r="4" spans="1:75" s="65" customFormat="1" ht="23.25" customHeight="1" x14ac:dyDescent="0.2">
      <c r="A4" s="664" t="s">
        <v>102</v>
      </c>
      <c r="B4" s="664"/>
      <c r="C4" s="664"/>
      <c r="D4" s="664"/>
      <c r="E4" s="673" t="s">
        <v>557</v>
      </c>
      <c r="F4" s="67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664" t="s">
        <v>98</v>
      </c>
      <c r="AX4" s="664"/>
      <c r="AY4" s="664"/>
      <c r="AZ4" s="664"/>
      <c r="BA4" s="664"/>
      <c r="BB4" s="664"/>
      <c r="BC4" s="674" t="s">
        <v>555</v>
      </c>
      <c r="BD4" s="674"/>
      <c r="BE4" s="674"/>
      <c r="BF4" s="674"/>
      <c r="BG4" s="674"/>
      <c r="BH4" s="674"/>
      <c r="BI4" s="674"/>
      <c r="BJ4" s="674"/>
      <c r="BK4" s="674"/>
      <c r="BL4" s="674"/>
      <c r="BM4" s="674"/>
      <c r="BN4" s="674"/>
      <c r="BO4" s="674"/>
      <c r="BP4" s="674"/>
      <c r="BQ4" s="674"/>
      <c r="BV4" s="254">
        <v>66</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62">
        <v>42165.940000347226</v>
      </c>
      <c r="BP5" s="662"/>
      <c r="BQ5" s="662"/>
      <c r="BV5" s="254">
        <v>68</v>
      </c>
      <c r="BW5" s="252">
        <v>5</v>
      </c>
    </row>
    <row r="6" spans="1:75" ht="22.5" customHeight="1" x14ac:dyDescent="0.2">
      <c r="A6" s="655" t="s">
        <v>6</v>
      </c>
      <c r="B6" s="657"/>
      <c r="C6" s="655" t="s">
        <v>84</v>
      </c>
      <c r="D6" s="655" t="s">
        <v>21</v>
      </c>
      <c r="E6" s="655" t="s">
        <v>7</v>
      </c>
      <c r="F6" s="655" t="s">
        <v>478</v>
      </c>
      <c r="G6" s="659" t="s">
        <v>22</v>
      </c>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9"/>
      <c r="BD6" s="659"/>
      <c r="BE6" s="659"/>
      <c r="BF6" s="659"/>
      <c r="BG6" s="659"/>
      <c r="BH6" s="659"/>
      <c r="BI6" s="659"/>
      <c r="BJ6" s="659"/>
      <c r="BK6" s="659"/>
      <c r="BL6" s="659"/>
      <c r="BM6" s="659"/>
      <c r="BN6" s="659"/>
      <c r="BO6" s="661" t="s">
        <v>8</v>
      </c>
      <c r="BP6" s="660" t="s">
        <v>135</v>
      </c>
      <c r="BQ6" s="663" t="s">
        <v>9</v>
      </c>
      <c r="BV6" s="254">
        <v>70</v>
      </c>
      <c r="BW6" s="252">
        <v>6</v>
      </c>
    </row>
    <row r="7" spans="1:75" ht="54.75" customHeight="1" x14ac:dyDescent="0.2">
      <c r="A7" s="656"/>
      <c r="B7" s="657"/>
      <c r="C7" s="656"/>
      <c r="D7" s="656"/>
      <c r="E7" s="656"/>
      <c r="F7" s="656"/>
      <c r="G7" s="658">
        <v>185</v>
      </c>
      <c r="H7" s="658"/>
      <c r="I7" s="658"/>
      <c r="J7" s="658">
        <v>190</v>
      </c>
      <c r="K7" s="658"/>
      <c r="L7" s="658"/>
      <c r="M7" s="658">
        <v>195</v>
      </c>
      <c r="N7" s="658"/>
      <c r="O7" s="658"/>
      <c r="P7" s="658">
        <v>200</v>
      </c>
      <c r="Q7" s="658"/>
      <c r="R7" s="658"/>
      <c r="S7" s="658">
        <v>205</v>
      </c>
      <c r="T7" s="658"/>
      <c r="U7" s="658"/>
      <c r="V7" s="658">
        <v>206</v>
      </c>
      <c r="W7" s="658"/>
      <c r="X7" s="658"/>
      <c r="Y7" s="658">
        <v>209</v>
      </c>
      <c r="Z7" s="658"/>
      <c r="AA7" s="658"/>
      <c r="AB7" s="658">
        <v>212</v>
      </c>
      <c r="AC7" s="658"/>
      <c r="AD7" s="658"/>
      <c r="AE7" s="658">
        <v>215</v>
      </c>
      <c r="AF7" s="658"/>
      <c r="AG7" s="658"/>
      <c r="AH7" s="658"/>
      <c r="AI7" s="658"/>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61"/>
      <c r="BP7" s="660"/>
      <c r="BQ7" s="663"/>
      <c r="BV7" s="254">
        <v>72</v>
      </c>
      <c r="BW7" s="252">
        <v>7</v>
      </c>
    </row>
    <row r="8" spans="1:75" s="19" customFormat="1" ht="87" customHeight="1" thickBot="1" x14ac:dyDescent="0.25">
      <c r="A8" s="498">
        <v>1</v>
      </c>
      <c r="B8" s="499" t="s">
        <v>122</v>
      </c>
      <c r="C8" s="500">
        <v>150</v>
      </c>
      <c r="D8" s="501">
        <v>35449</v>
      </c>
      <c r="E8" s="502" t="s">
        <v>897</v>
      </c>
      <c r="F8" s="502" t="s">
        <v>640</v>
      </c>
      <c r="G8" s="503" t="s">
        <v>1068</v>
      </c>
      <c r="H8" s="503"/>
      <c r="I8" s="503"/>
      <c r="J8" s="504" t="s">
        <v>499</v>
      </c>
      <c r="K8" s="505"/>
      <c r="L8" s="505"/>
      <c r="M8" s="503" t="s">
        <v>1046</v>
      </c>
      <c r="N8" s="506" t="s">
        <v>1046</v>
      </c>
      <c r="O8" s="503" t="s">
        <v>1068</v>
      </c>
      <c r="P8" s="505" t="s">
        <v>1046</v>
      </c>
      <c r="Q8" s="505" t="s">
        <v>1046</v>
      </c>
      <c r="R8" s="505" t="s">
        <v>1068</v>
      </c>
      <c r="S8" s="503" t="s">
        <v>1046</v>
      </c>
      <c r="T8" s="503" t="s">
        <v>1046</v>
      </c>
      <c r="U8" s="503" t="s">
        <v>1046</v>
      </c>
      <c r="V8" s="505"/>
      <c r="W8" s="505"/>
      <c r="X8" s="505"/>
      <c r="Y8" s="503"/>
      <c r="Z8" s="503"/>
      <c r="AA8" s="503"/>
      <c r="AB8" s="505"/>
      <c r="AC8" s="505"/>
      <c r="AD8" s="505"/>
      <c r="AE8" s="503"/>
      <c r="AF8" s="503"/>
      <c r="AG8" s="503"/>
      <c r="AH8" s="505"/>
      <c r="AI8" s="505"/>
      <c r="AJ8" s="505"/>
      <c r="AK8" s="503"/>
      <c r="AL8" s="503"/>
      <c r="AM8" s="503"/>
      <c r="AN8" s="505"/>
      <c r="AO8" s="505"/>
      <c r="AP8" s="505"/>
      <c r="AQ8" s="503"/>
      <c r="AR8" s="503"/>
      <c r="AS8" s="503"/>
      <c r="AT8" s="505"/>
      <c r="AU8" s="507"/>
      <c r="AV8" s="507"/>
      <c r="AW8" s="503"/>
      <c r="AX8" s="503"/>
      <c r="AY8" s="503"/>
      <c r="AZ8" s="505"/>
      <c r="BA8" s="505"/>
      <c r="BB8" s="505"/>
      <c r="BC8" s="503"/>
      <c r="BD8" s="508"/>
      <c r="BE8" s="508"/>
      <c r="BF8" s="505"/>
      <c r="BG8" s="507"/>
      <c r="BH8" s="507"/>
      <c r="BI8" s="503"/>
      <c r="BJ8" s="508"/>
      <c r="BK8" s="508"/>
      <c r="BL8" s="505"/>
      <c r="BM8" s="507"/>
      <c r="BN8" s="507"/>
      <c r="BO8" s="509">
        <v>200</v>
      </c>
      <c r="BP8" s="510">
        <v>914</v>
      </c>
      <c r="BQ8" s="511">
        <v>1</v>
      </c>
      <c r="BV8" s="254">
        <v>74</v>
      </c>
      <c r="BW8" s="252">
        <v>8</v>
      </c>
    </row>
    <row r="9" spans="1:75" s="19" customFormat="1" ht="87" customHeight="1" thickTop="1" x14ac:dyDescent="0.2">
      <c r="A9" s="484">
        <v>2</v>
      </c>
      <c r="B9" s="485" t="s">
        <v>120</v>
      </c>
      <c r="C9" s="486">
        <v>296</v>
      </c>
      <c r="D9" s="487">
        <v>34379</v>
      </c>
      <c r="E9" s="488" t="s">
        <v>895</v>
      </c>
      <c r="F9" s="488" t="s">
        <v>688</v>
      </c>
      <c r="G9" s="489" t="s">
        <v>499</v>
      </c>
      <c r="H9" s="489"/>
      <c r="I9" s="489"/>
      <c r="J9" s="490" t="s">
        <v>1068</v>
      </c>
      <c r="K9" s="491"/>
      <c r="L9" s="491"/>
      <c r="M9" s="489" t="s">
        <v>1068</v>
      </c>
      <c r="N9" s="492"/>
      <c r="O9" s="489"/>
      <c r="P9" s="491" t="s">
        <v>1046</v>
      </c>
      <c r="Q9" s="491" t="s">
        <v>1046</v>
      </c>
      <c r="R9" s="491" t="s">
        <v>1046</v>
      </c>
      <c r="S9" s="489"/>
      <c r="T9" s="489"/>
      <c r="U9" s="489"/>
      <c r="V9" s="491"/>
      <c r="W9" s="491"/>
      <c r="X9" s="491"/>
      <c r="Y9" s="489"/>
      <c r="Z9" s="489"/>
      <c r="AA9" s="489"/>
      <c r="AB9" s="491"/>
      <c r="AC9" s="491"/>
      <c r="AD9" s="491"/>
      <c r="AE9" s="489"/>
      <c r="AF9" s="489"/>
      <c r="AG9" s="489"/>
      <c r="AH9" s="491"/>
      <c r="AI9" s="491"/>
      <c r="AJ9" s="491"/>
      <c r="AK9" s="489"/>
      <c r="AL9" s="489"/>
      <c r="AM9" s="489"/>
      <c r="AN9" s="491"/>
      <c r="AO9" s="491"/>
      <c r="AP9" s="491"/>
      <c r="AQ9" s="489"/>
      <c r="AR9" s="489"/>
      <c r="AS9" s="489"/>
      <c r="AT9" s="491"/>
      <c r="AU9" s="493"/>
      <c r="AV9" s="493"/>
      <c r="AW9" s="489"/>
      <c r="AX9" s="489"/>
      <c r="AY9" s="489"/>
      <c r="AZ9" s="491"/>
      <c r="BA9" s="491"/>
      <c r="BB9" s="491"/>
      <c r="BC9" s="489"/>
      <c r="BD9" s="494"/>
      <c r="BE9" s="494"/>
      <c r="BF9" s="491"/>
      <c r="BG9" s="493"/>
      <c r="BH9" s="493"/>
      <c r="BI9" s="489"/>
      <c r="BJ9" s="494"/>
      <c r="BK9" s="494"/>
      <c r="BL9" s="491"/>
      <c r="BM9" s="493"/>
      <c r="BN9" s="493"/>
      <c r="BO9" s="495">
        <v>195</v>
      </c>
      <c r="BP9" s="496">
        <v>870</v>
      </c>
      <c r="BQ9" s="497">
        <v>2</v>
      </c>
      <c r="BV9" s="254">
        <v>76</v>
      </c>
      <c r="BW9" s="252">
        <v>9</v>
      </c>
    </row>
    <row r="10" spans="1:75" s="19" customFormat="1" ht="87" customHeight="1" x14ac:dyDescent="0.2">
      <c r="A10" s="324">
        <v>3</v>
      </c>
      <c r="B10" s="325" t="s">
        <v>121</v>
      </c>
      <c r="C10" s="326">
        <v>154</v>
      </c>
      <c r="D10" s="327">
        <v>35698</v>
      </c>
      <c r="E10" s="328" t="s">
        <v>896</v>
      </c>
      <c r="F10" s="328" t="s">
        <v>640</v>
      </c>
      <c r="G10" s="306" t="s">
        <v>1068</v>
      </c>
      <c r="H10" s="306"/>
      <c r="I10" s="306"/>
      <c r="J10" s="307" t="s">
        <v>1068</v>
      </c>
      <c r="K10" s="308"/>
      <c r="L10" s="308"/>
      <c r="M10" s="306" t="s">
        <v>1046</v>
      </c>
      <c r="N10" s="309" t="s">
        <v>1068</v>
      </c>
      <c r="O10" s="306"/>
      <c r="P10" s="308" t="s">
        <v>1046</v>
      </c>
      <c r="Q10" s="308" t="s">
        <v>1046</v>
      </c>
      <c r="R10" s="308" t="s">
        <v>1046</v>
      </c>
      <c r="S10" s="306"/>
      <c r="T10" s="306"/>
      <c r="U10" s="306"/>
      <c r="V10" s="308"/>
      <c r="W10" s="308"/>
      <c r="X10" s="308"/>
      <c r="Y10" s="306"/>
      <c r="Z10" s="306"/>
      <c r="AA10" s="306"/>
      <c r="AB10" s="308"/>
      <c r="AC10" s="308"/>
      <c r="AD10" s="308"/>
      <c r="AE10" s="306"/>
      <c r="AF10" s="306"/>
      <c r="AG10" s="306"/>
      <c r="AH10" s="308"/>
      <c r="AI10" s="308"/>
      <c r="AJ10" s="308"/>
      <c r="AK10" s="306"/>
      <c r="AL10" s="306"/>
      <c r="AM10" s="306"/>
      <c r="AN10" s="308"/>
      <c r="AO10" s="308"/>
      <c r="AP10" s="308"/>
      <c r="AQ10" s="306"/>
      <c r="AR10" s="306"/>
      <c r="AS10" s="306"/>
      <c r="AT10" s="308"/>
      <c r="AU10" s="310"/>
      <c r="AV10" s="310"/>
      <c r="AW10" s="311"/>
      <c r="AX10" s="311"/>
      <c r="AY10" s="311"/>
      <c r="AZ10" s="310"/>
      <c r="BA10" s="310"/>
      <c r="BB10" s="310"/>
      <c r="BC10" s="311"/>
      <c r="BD10" s="311"/>
      <c r="BE10" s="311"/>
      <c r="BF10" s="310"/>
      <c r="BG10" s="310"/>
      <c r="BH10" s="310"/>
      <c r="BI10" s="311"/>
      <c r="BJ10" s="311"/>
      <c r="BK10" s="311"/>
      <c r="BL10" s="310"/>
      <c r="BM10" s="310"/>
      <c r="BN10" s="310"/>
      <c r="BO10" s="329">
        <v>195</v>
      </c>
      <c r="BP10" s="363">
        <v>870</v>
      </c>
      <c r="BQ10" s="434">
        <v>3</v>
      </c>
      <c r="BV10" s="254">
        <v>78</v>
      </c>
      <c r="BW10" s="252">
        <v>10</v>
      </c>
    </row>
    <row r="11" spans="1:75" s="19" customFormat="1" ht="87" customHeight="1" x14ac:dyDescent="0.2">
      <c r="A11" s="324">
        <v>3</v>
      </c>
      <c r="B11" s="325" t="s">
        <v>123</v>
      </c>
      <c r="C11" s="326">
        <v>261</v>
      </c>
      <c r="D11" s="327">
        <v>35065</v>
      </c>
      <c r="E11" s="328" t="s">
        <v>898</v>
      </c>
      <c r="F11" s="328" t="s">
        <v>654</v>
      </c>
      <c r="G11" s="306" t="s">
        <v>1068</v>
      </c>
      <c r="H11" s="306"/>
      <c r="I11" s="306"/>
      <c r="J11" s="307" t="s">
        <v>1068</v>
      </c>
      <c r="K11" s="308"/>
      <c r="L11" s="308"/>
      <c r="M11" s="306" t="s">
        <v>1046</v>
      </c>
      <c r="N11" s="309" t="s">
        <v>1046</v>
      </c>
      <c r="O11" s="306"/>
      <c r="P11" s="308" t="s">
        <v>1046</v>
      </c>
      <c r="Q11" s="308" t="s">
        <v>1046</v>
      </c>
      <c r="R11" s="308" t="s">
        <v>1046</v>
      </c>
      <c r="S11" s="306"/>
      <c r="T11" s="306"/>
      <c r="U11" s="306"/>
      <c r="V11" s="308"/>
      <c r="W11" s="308"/>
      <c r="X11" s="308"/>
      <c r="Y11" s="306"/>
      <c r="Z11" s="306"/>
      <c r="AA11" s="306"/>
      <c r="AB11" s="308"/>
      <c r="AC11" s="308"/>
      <c r="AD11" s="308"/>
      <c r="AE11" s="306"/>
      <c r="AF11" s="306"/>
      <c r="AG11" s="306"/>
      <c r="AH11" s="308"/>
      <c r="AI11" s="308"/>
      <c r="AJ11" s="308"/>
      <c r="AK11" s="306"/>
      <c r="AL11" s="306"/>
      <c r="AM11" s="306"/>
      <c r="AN11" s="308"/>
      <c r="AO11" s="308"/>
      <c r="AP11" s="308"/>
      <c r="AQ11" s="306"/>
      <c r="AR11" s="306"/>
      <c r="AS11" s="306"/>
      <c r="AT11" s="308"/>
      <c r="AU11" s="310"/>
      <c r="AV11" s="310"/>
      <c r="AW11" s="311"/>
      <c r="AX11" s="311"/>
      <c r="AY11" s="311"/>
      <c r="AZ11" s="310"/>
      <c r="BA11" s="310"/>
      <c r="BB11" s="310"/>
      <c r="BC11" s="311"/>
      <c r="BD11" s="311"/>
      <c r="BE11" s="311"/>
      <c r="BF11" s="310"/>
      <c r="BG11" s="310"/>
      <c r="BH11" s="310"/>
      <c r="BI11" s="311"/>
      <c r="BJ11" s="311"/>
      <c r="BK11" s="311"/>
      <c r="BL11" s="310"/>
      <c r="BM11" s="310"/>
      <c r="BN11" s="310"/>
      <c r="BO11" s="329">
        <v>195</v>
      </c>
      <c r="BP11" s="363">
        <v>870</v>
      </c>
      <c r="BQ11" s="434">
        <v>3</v>
      </c>
      <c r="BV11" s="254">
        <v>80</v>
      </c>
      <c r="BW11" s="252">
        <v>11</v>
      </c>
    </row>
    <row r="12" spans="1:75" s="19" customFormat="1" ht="87" customHeight="1" x14ac:dyDescent="0.2">
      <c r="A12" s="324">
        <v>5</v>
      </c>
      <c r="B12" s="325" t="s">
        <v>119</v>
      </c>
      <c r="C12" s="326">
        <v>195</v>
      </c>
      <c r="D12" s="327">
        <v>36385</v>
      </c>
      <c r="E12" s="328" t="s">
        <v>885</v>
      </c>
      <c r="F12" s="328" t="s">
        <v>494</v>
      </c>
      <c r="G12" s="306" t="s">
        <v>1046</v>
      </c>
      <c r="H12" s="306" t="s">
        <v>1068</v>
      </c>
      <c r="I12" s="306"/>
      <c r="J12" s="307" t="s">
        <v>1046</v>
      </c>
      <c r="K12" s="308" t="s">
        <v>1046</v>
      </c>
      <c r="L12" s="308" t="s">
        <v>1046</v>
      </c>
      <c r="M12" s="306"/>
      <c r="N12" s="309"/>
      <c r="O12" s="306"/>
      <c r="P12" s="308"/>
      <c r="Q12" s="308"/>
      <c r="R12" s="308"/>
      <c r="S12" s="306"/>
      <c r="T12" s="306"/>
      <c r="U12" s="306"/>
      <c r="V12" s="308"/>
      <c r="W12" s="308"/>
      <c r="X12" s="308"/>
      <c r="Y12" s="306"/>
      <c r="Z12" s="306"/>
      <c r="AA12" s="306"/>
      <c r="AB12" s="308"/>
      <c r="AC12" s="308"/>
      <c r="AD12" s="308"/>
      <c r="AE12" s="306"/>
      <c r="AF12" s="306"/>
      <c r="AG12" s="306"/>
      <c r="AH12" s="308"/>
      <c r="AI12" s="308"/>
      <c r="AJ12" s="308"/>
      <c r="AK12" s="306"/>
      <c r="AL12" s="306"/>
      <c r="AM12" s="306"/>
      <c r="AN12" s="308"/>
      <c r="AO12" s="308"/>
      <c r="AP12" s="308"/>
      <c r="AQ12" s="306"/>
      <c r="AR12" s="306"/>
      <c r="AS12" s="306"/>
      <c r="AT12" s="308"/>
      <c r="AU12" s="310"/>
      <c r="AV12" s="310"/>
      <c r="AW12" s="306"/>
      <c r="AX12" s="306"/>
      <c r="AY12" s="306"/>
      <c r="AZ12" s="308"/>
      <c r="BA12" s="308"/>
      <c r="BB12" s="308"/>
      <c r="BC12" s="306"/>
      <c r="BD12" s="311"/>
      <c r="BE12" s="311"/>
      <c r="BF12" s="308"/>
      <c r="BG12" s="310"/>
      <c r="BH12" s="310"/>
      <c r="BI12" s="306"/>
      <c r="BJ12" s="311"/>
      <c r="BK12" s="311"/>
      <c r="BL12" s="308"/>
      <c r="BM12" s="310"/>
      <c r="BN12" s="310"/>
      <c r="BO12" s="329">
        <v>185</v>
      </c>
      <c r="BP12" s="363">
        <v>784</v>
      </c>
      <c r="BQ12" s="434">
        <v>5</v>
      </c>
      <c r="BV12" s="254">
        <v>82</v>
      </c>
      <c r="BW12" s="252">
        <v>12</v>
      </c>
    </row>
    <row r="13" spans="1:75" s="19" customFormat="1" ht="87" customHeight="1" x14ac:dyDescent="0.2">
      <c r="A13" s="324"/>
      <c r="B13" s="325" t="s">
        <v>124</v>
      </c>
      <c r="C13" s="326" t="s">
        <v>1105</v>
      </c>
      <c r="D13" s="327" t="s">
        <v>1105</v>
      </c>
      <c r="E13" s="328" t="s">
        <v>1105</v>
      </c>
      <c r="F13" s="328" t="s">
        <v>1105</v>
      </c>
      <c r="G13" s="306"/>
      <c r="H13" s="306"/>
      <c r="I13" s="306"/>
      <c r="J13" s="307"/>
      <c r="K13" s="308"/>
      <c r="L13" s="308"/>
      <c r="M13" s="306"/>
      <c r="N13" s="309"/>
      <c r="O13" s="306"/>
      <c r="P13" s="308"/>
      <c r="Q13" s="308"/>
      <c r="R13" s="308"/>
      <c r="S13" s="306"/>
      <c r="T13" s="306"/>
      <c r="U13" s="306"/>
      <c r="V13" s="308"/>
      <c r="W13" s="308"/>
      <c r="X13" s="308"/>
      <c r="Y13" s="306"/>
      <c r="Z13" s="306"/>
      <c r="AA13" s="306"/>
      <c r="AB13" s="308"/>
      <c r="AC13" s="308"/>
      <c r="AD13" s="308"/>
      <c r="AE13" s="306"/>
      <c r="AF13" s="306"/>
      <c r="AG13" s="306"/>
      <c r="AH13" s="308"/>
      <c r="AI13" s="308"/>
      <c r="AJ13" s="308"/>
      <c r="AK13" s="306"/>
      <c r="AL13" s="306"/>
      <c r="AM13" s="306"/>
      <c r="AN13" s="308"/>
      <c r="AO13" s="308"/>
      <c r="AP13" s="308"/>
      <c r="AQ13" s="306"/>
      <c r="AR13" s="306"/>
      <c r="AS13" s="306"/>
      <c r="AT13" s="308"/>
      <c r="AU13" s="310"/>
      <c r="AV13" s="310"/>
      <c r="AW13" s="311"/>
      <c r="AX13" s="311"/>
      <c r="AY13" s="311"/>
      <c r="AZ13" s="310"/>
      <c r="BA13" s="310"/>
      <c r="BB13" s="310"/>
      <c r="BC13" s="311"/>
      <c r="BD13" s="311"/>
      <c r="BE13" s="311"/>
      <c r="BF13" s="310"/>
      <c r="BG13" s="310"/>
      <c r="BH13" s="310"/>
      <c r="BI13" s="311"/>
      <c r="BJ13" s="311"/>
      <c r="BK13" s="311"/>
      <c r="BL13" s="310"/>
      <c r="BM13" s="310"/>
      <c r="BN13" s="310"/>
      <c r="BO13" s="329"/>
      <c r="BP13" s="363" t="s">
        <v>1106</v>
      </c>
      <c r="BQ13" s="329"/>
      <c r="BV13" s="254">
        <v>84</v>
      </c>
      <c r="BW13" s="252">
        <v>13</v>
      </c>
    </row>
    <row r="14" spans="1:75" s="19" customFormat="1" ht="87" customHeight="1" x14ac:dyDescent="0.2">
      <c r="A14" s="324"/>
      <c r="B14" s="325" t="s">
        <v>125</v>
      </c>
      <c r="C14" s="326" t="s">
        <v>1105</v>
      </c>
      <c r="D14" s="327" t="s">
        <v>1105</v>
      </c>
      <c r="E14" s="328" t="s">
        <v>1105</v>
      </c>
      <c r="F14" s="328" t="s">
        <v>1105</v>
      </c>
      <c r="G14" s="306"/>
      <c r="H14" s="306"/>
      <c r="I14" s="306"/>
      <c r="J14" s="307"/>
      <c r="K14" s="308"/>
      <c r="L14" s="308"/>
      <c r="M14" s="306"/>
      <c r="N14" s="309"/>
      <c r="O14" s="306"/>
      <c r="P14" s="308"/>
      <c r="Q14" s="308"/>
      <c r="R14" s="308"/>
      <c r="S14" s="306"/>
      <c r="T14" s="306"/>
      <c r="U14" s="306"/>
      <c r="V14" s="308"/>
      <c r="W14" s="308"/>
      <c r="X14" s="308"/>
      <c r="Y14" s="306"/>
      <c r="Z14" s="306"/>
      <c r="AA14" s="306"/>
      <c r="AB14" s="308"/>
      <c r="AC14" s="308"/>
      <c r="AD14" s="308"/>
      <c r="AE14" s="306"/>
      <c r="AF14" s="306"/>
      <c r="AG14" s="306"/>
      <c r="AH14" s="308"/>
      <c r="AI14" s="308"/>
      <c r="AJ14" s="308"/>
      <c r="AK14" s="306"/>
      <c r="AL14" s="306"/>
      <c r="AM14" s="306"/>
      <c r="AN14" s="308"/>
      <c r="AO14" s="308"/>
      <c r="AP14" s="308"/>
      <c r="AQ14" s="306"/>
      <c r="AR14" s="306"/>
      <c r="AS14" s="306"/>
      <c r="AT14" s="308"/>
      <c r="AU14" s="310"/>
      <c r="AV14" s="310"/>
      <c r="AW14" s="311"/>
      <c r="AX14" s="311"/>
      <c r="AY14" s="311"/>
      <c r="AZ14" s="310"/>
      <c r="BA14" s="310"/>
      <c r="BB14" s="310"/>
      <c r="BC14" s="311"/>
      <c r="BD14" s="311"/>
      <c r="BE14" s="311"/>
      <c r="BF14" s="310"/>
      <c r="BG14" s="310"/>
      <c r="BH14" s="310"/>
      <c r="BI14" s="311"/>
      <c r="BJ14" s="311"/>
      <c r="BK14" s="311"/>
      <c r="BL14" s="310"/>
      <c r="BM14" s="310"/>
      <c r="BN14" s="310"/>
      <c r="BO14" s="329"/>
      <c r="BP14" s="363" t="s">
        <v>1106</v>
      </c>
      <c r="BQ14" s="329"/>
      <c r="BV14" s="254">
        <v>86</v>
      </c>
      <c r="BW14" s="252">
        <v>14</v>
      </c>
    </row>
    <row r="15" spans="1:75" s="19" customFormat="1" ht="87" customHeight="1" x14ac:dyDescent="0.2">
      <c r="A15" s="324"/>
      <c r="B15" s="325" t="s">
        <v>126</v>
      </c>
      <c r="C15" s="326" t="s">
        <v>1105</v>
      </c>
      <c r="D15" s="327" t="s">
        <v>1105</v>
      </c>
      <c r="E15" s="328" t="s">
        <v>1105</v>
      </c>
      <c r="F15" s="328" t="s">
        <v>1105</v>
      </c>
      <c r="G15" s="306"/>
      <c r="H15" s="306"/>
      <c r="I15" s="306"/>
      <c r="J15" s="307"/>
      <c r="K15" s="308"/>
      <c r="L15" s="308"/>
      <c r="M15" s="306"/>
      <c r="N15" s="309"/>
      <c r="O15" s="306"/>
      <c r="P15" s="308"/>
      <c r="Q15" s="308"/>
      <c r="R15" s="308"/>
      <c r="S15" s="306"/>
      <c r="T15" s="306"/>
      <c r="U15" s="306"/>
      <c r="V15" s="308"/>
      <c r="W15" s="308"/>
      <c r="X15" s="308"/>
      <c r="Y15" s="306"/>
      <c r="Z15" s="306"/>
      <c r="AA15" s="306"/>
      <c r="AB15" s="308"/>
      <c r="AC15" s="308"/>
      <c r="AD15" s="308"/>
      <c r="AE15" s="306"/>
      <c r="AF15" s="306"/>
      <c r="AG15" s="306"/>
      <c r="AH15" s="308"/>
      <c r="AI15" s="308"/>
      <c r="AJ15" s="308"/>
      <c r="AK15" s="306"/>
      <c r="AL15" s="306"/>
      <c r="AM15" s="306"/>
      <c r="AN15" s="308"/>
      <c r="AO15" s="308"/>
      <c r="AP15" s="308"/>
      <c r="AQ15" s="306"/>
      <c r="AR15" s="306"/>
      <c r="AS15" s="306"/>
      <c r="AT15" s="308"/>
      <c r="AU15" s="310"/>
      <c r="AV15" s="310"/>
      <c r="AW15" s="311"/>
      <c r="AX15" s="311"/>
      <c r="AY15" s="311"/>
      <c r="AZ15" s="310"/>
      <c r="BA15" s="310"/>
      <c r="BB15" s="310"/>
      <c r="BC15" s="311"/>
      <c r="BD15" s="311"/>
      <c r="BE15" s="311"/>
      <c r="BF15" s="310"/>
      <c r="BG15" s="310"/>
      <c r="BH15" s="310"/>
      <c r="BI15" s="311"/>
      <c r="BJ15" s="311"/>
      <c r="BK15" s="311"/>
      <c r="BL15" s="310"/>
      <c r="BM15" s="310"/>
      <c r="BN15" s="310"/>
      <c r="BO15" s="329"/>
      <c r="BP15" s="363" t="s">
        <v>1106</v>
      </c>
      <c r="BQ15" s="329"/>
      <c r="BV15" s="254">
        <v>88</v>
      </c>
      <c r="BW15" s="252">
        <v>15</v>
      </c>
    </row>
    <row r="16" spans="1:75" s="19" customFormat="1" ht="87" customHeight="1" x14ac:dyDescent="0.2">
      <c r="A16" s="324"/>
      <c r="B16" s="325" t="s">
        <v>127</v>
      </c>
      <c r="C16" s="326" t="s">
        <v>1105</v>
      </c>
      <c r="D16" s="327" t="s">
        <v>1105</v>
      </c>
      <c r="E16" s="328" t="s">
        <v>1105</v>
      </c>
      <c r="F16" s="328" t="s">
        <v>1105</v>
      </c>
      <c r="G16" s="306"/>
      <c r="H16" s="306"/>
      <c r="I16" s="306"/>
      <c r="J16" s="307"/>
      <c r="K16" s="308"/>
      <c r="L16" s="308"/>
      <c r="M16" s="306"/>
      <c r="N16" s="309"/>
      <c r="O16" s="306"/>
      <c r="P16" s="308"/>
      <c r="Q16" s="308"/>
      <c r="R16" s="308"/>
      <c r="S16" s="306"/>
      <c r="T16" s="306"/>
      <c r="U16" s="306"/>
      <c r="V16" s="308"/>
      <c r="W16" s="308"/>
      <c r="X16" s="308"/>
      <c r="Y16" s="306"/>
      <c r="Z16" s="306"/>
      <c r="AA16" s="306"/>
      <c r="AB16" s="308"/>
      <c r="AC16" s="308"/>
      <c r="AD16" s="308"/>
      <c r="AE16" s="306"/>
      <c r="AF16" s="306"/>
      <c r="AG16" s="306"/>
      <c r="AH16" s="308"/>
      <c r="AI16" s="308"/>
      <c r="AJ16" s="308"/>
      <c r="AK16" s="306"/>
      <c r="AL16" s="306"/>
      <c r="AM16" s="306"/>
      <c r="AN16" s="308"/>
      <c r="AO16" s="308"/>
      <c r="AP16" s="308"/>
      <c r="AQ16" s="306"/>
      <c r="AR16" s="306"/>
      <c r="AS16" s="306"/>
      <c r="AT16" s="308"/>
      <c r="AU16" s="310"/>
      <c r="AV16" s="310"/>
      <c r="AW16" s="311"/>
      <c r="AX16" s="311"/>
      <c r="AY16" s="311"/>
      <c r="AZ16" s="310"/>
      <c r="BA16" s="310"/>
      <c r="BB16" s="310"/>
      <c r="BC16" s="311"/>
      <c r="BD16" s="311"/>
      <c r="BE16" s="311"/>
      <c r="BF16" s="310"/>
      <c r="BG16" s="310"/>
      <c r="BH16" s="310"/>
      <c r="BI16" s="311"/>
      <c r="BJ16" s="311"/>
      <c r="BK16" s="311"/>
      <c r="BL16" s="310"/>
      <c r="BM16" s="310"/>
      <c r="BN16" s="310"/>
      <c r="BO16" s="329"/>
      <c r="BP16" s="363" t="s">
        <v>1106</v>
      </c>
      <c r="BQ16" s="329"/>
      <c r="BV16" s="254">
        <v>90</v>
      </c>
      <c r="BW16" s="252">
        <v>16</v>
      </c>
    </row>
    <row r="17" spans="1:75" s="19" customFormat="1" ht="87" customHeight="1" x14ac:dyDescent="0.2">
      <c r="A17" s="314"/>
      <c r="B17" s="172" t="s">
        <v>128</v>
      </c>
      <c r="C17" s="315" t="s">
        <v>1105</v>
      </c>
      <c r="D17" s="316" t="s">
        <v>1105</v>
      </c>
      <c r="E17" s="317" t="s">
        <v>1105</v>
      </c>
      <c r="F17" s="317" t="s">
        <v>1105</v>
      </c>
      <c r="G17" s="306"/>
      <c r="H17" s="306"/>
      <c r="I17" s="306"/>
      <c r="J17" s="307"/>
      <c r="K17" s="308"/>
      <c r="L17" s="308"/>
      <c r="M17" s="306"/>
      <c r="N17" s="309"/>
      <c r="O17" s="306"/>
      <c r="P17" s="308"/>
      <c r="Q17" s="308"/>
      <c r="R17" s="308"/>
      <c r="S17" s="306"/>
      <c r="T17" s="306"/>
      <c r="U17" s="306"/>
      <c r="V17" s="308"/>
      <c r="W17" s="308"/>
      <c r="X17" s="308"/>
      <c r="Y17" s="306"/>
      <c r="Z17" s="306"/>
      <c r="AA17" s="306"/>
      <c r="AB17" s="308"/>
      <c r="AC17" s="308"/>
      <c r="AD17" s="308"/>
      <c r="AE17" s="306"/>
      <c r="AF17" s="306"/>
      <c r="AG17" s="306"/>
      <c r="AH17" s="308"/>
      <c r="AI17" s="308"/>
      <c r="AJ17" s="308"/>
      <c r="AK17" s="306"/>
      <c r="AL17" s="306"/>
      <c r="AM17" s="306"/>
      <c r="AN17" s="308"/>
      <c r="AO17" s="308"/>
      <c r="AP17" s="308"/>
      <c r="AQ17" s="306"/>
      <c r="AR17" s="306"/>
      <c r="AS17" s="306"/>
      <c r="AT17" s="308"/>
      <c r="AU17" s="310"/>
      <c r="AV17" s="310"/>
      <c r="AW17" s="311"/>
      <c r="AX17" s="311"/>
      <c r="AY17" s="311"/>
      <c r="AZ17" s="310"/>
      <c r="BA17" s="310"/>
      <c r="BB17" s="310"/>
      <c r="BC17" s="311"/>
      <c r="BD17" s="311"/>
      <c r="BE17" s="311"/>
      <c r="BF17" s="310"/>
      <c r="BG17" s="310"/>
      <c r="BH17" s="310"/>
      <c r="BI17" s="311"/>
      <c r="BJ17" s="311"/>
      <c r="BK17" s="311"/>
      <c r="BL17" s="310"/>
      <c r="BM17" s="310"/>
      <c r="BN17" s="310"/>
      <c r="BO17" s="329"/>
      <c r="BP17" s="363" t="s">
        <v>1106</v>
      </c>
      <c r="BQ17" s="329"/>
      <c r="BV17" s="254">
        <v>92</v>
      </c>
      <c r="BW17" s="252">
        <v>17</v>
      </c>
    </row>
    <row r="18" spans="1:75" ht="9" customHeight="1" x14ac:dyDescent="0.2">
      <c r="E18" s="53"/>
      <c r="BV18" s="254">
        <v>123</v>
      </c>
      <c r="BW18" s="252">
        <v>33</v>
      </c>
    </row>
    <row r="19" spans="1:75" s="73" customFormat="1" x14ac:dyDescent="0.25">
      <c r="A19" s="69" t="s">
        <v>23</v>
      </c>
      <c r="B19" s="69"/>
      <c r="C19" s="69"/>
      <c r="D19" s="70"/>
      <c r="E19" s="71"/>
      <c r="F19" s="72" t="s">
        <v>0</v>
      </c>
      <c r="J19" s="73" t="s">
        <v>1</v>
      </c>
      <c r="S19" s="73" t="s">
        <v>2</v>
      </c>
      <c r="AA19" s="73" t="s">
        <v>3</v>
      </c>
      <c r="AL19" s="73" t="s">
        <v>3</v>
      </c>
      <c r="BO19" s="74" t="s">
        <v>3</v>
      </c>
      <c r="BP19" s="72"/>
      <c r="BQ19" s="72"/>
      <c r="BV19" s="254">
        <v>124</v>
      </c>
      <c r="BW19" s="252">
        <v>34</v>
      </c>
    </row>
    <row r="20" spans="1:75" x14ac:dyDescent="0.2">
      <c r="E20" s="53"/>
      <c r="BV20" s="254">
        <v>125</v>
      </c>
      <c r="BW20" s="252">
        <v>35</v>
      </c>
    </row>
    <row r="21" spans="1:75" x14ac:dyDescent="0.2">
      <c r="E21" s="53"/>
      <c r="BV21" s="254">
        <v>126</v>
      </c>
      <c r="BW21" s="252">
        <v>36</v>
      </c>
    </row>
    <row r="22" spans="1:75" x14ac:dyDescent="0.2">
      <c r="E22" s="53"/>
      <c r="BV22" s="254">
        <v>127</v>
      </c>
      <c r="BW22" s="252">
        <v>37</v>
      </c>
    </row>
    <row r="23" spans="1:75" x14ac:dyDescent="0.2">
      <c r="BV23" s="254">
        <v>128</v>
      </c>
      <c r="BW23" s="252">
        <v>38</v>
      </c>
    </row>
    <row r="24" spans="1:75" x14ac:dyDescent="0.2">
      <c r="BV24" s="254">
        <v>129</v>
      </c>
      <c r="BW24" s="252">
        <v>39</v>
      </c>
    </row>
    <row r="25" spans="1:75" x14ac:dyDescent="0.2">
      <c r="BV25" s="254">
        <v>130</v>
      </c>
      <c r="BW25" s="252">
        <v>40</v>
      </c>
    </row>
    <row r="26" spans="1:75" x14ac:dyDescent="0.2">
      <c r="BV26" s="254">
        <v>131</v>
      </c>
      <c r="BW26" s="252">
        <v>41</v>
      </c>
    </row>
    <row r="27" spans="1:75" x14ac:dyDescent="0.2">
      <c r="BV27" s="254">
        <v>132</v>
      </c>
      <c r="BW27" s="252">
        <v>42</v>
      </c>
    </row>
    <row r="28" spans="1:75" x14ac:dyDescent="0.2">
      <c r="BV28" s="254">
        <v>133</v>
      </c>
      <c r="BW28" s="252">
        <v>43</v>
      </c>
    </row>
    <row r="29" spans="1:75" x14ac:dyDescent="0.2">
      <c r="BV29" s="254">
        <v>134</v>
      </c>
      <c r="BW29" s="252">
        <v>44</v>
      </c>
    </row>
    <row r="30" spans="1:75" x14ac:dyDescent="0.2">
      <c r="BV30" s="254">
        <v>135</v>
      </c>
      <c r="BW30" s="252">
        <v>45</v>
      </c>
    </row>
    <row r="31" spans="1:75" x14ac:dyDescent="0.2">
      <c r="BV31" s="254">
        <v>136</v>
      </c>
      <c r="BW31" s="252">
        <v>46</v>
      </c>
    </row>
    <row r="32" spans="1:75" x14ac:dyDescent="0.2">
      <c r="BV32" s="254">
        <v>137</v>
      </c>
      <c r="BW32" s="252">
        <v>47</v>
      </c>
    </row>
    <row r="33" spans="74:75" x14ac:dyDescent="0.2">
      <c r="BV33" s="254">
        <v>138</v>
      </c>
      <c r="BW33" s="252">
        <v>48</v>
      </c>
    </row>
    <row r="34" spans="74:75" x14ac:dyDescent="0.2">
      <c r="BV34" s="254">
        <v>139</v>
      </c>
      <c r="BW34" s="252">
        <v>49</v>
      </c>
    </row>
    <row r="35" spans="74:75" x14ac:dyDescent="0.2">
      <c r="BV35" s="254">
        <v>140</v>
      </c>
      <c r="BW35" s="252">
        <v>50</v>
      </c>
    </row>
    <row r="36" spans="74:75" x14ac:dyDescent="0.2">
      <c r="BV36" s="254">
        <v>141</v>
      </c>
      <c r="BW36" s="252">
        <v>51</v>
      </c>
    </row>
    <row r="37" spans="74:75" x14ac:dyDescent="0.2">
      <c r="BV37" s="254">
        <v>142</v>
      </c>
      <c r="BW37" s="252">
        <v>52</v>
      </c>
    </row>
    <row r="38" spans="74:75" x14ac:dyDescent="0.2">
      <c r="BV38" s="254">
        <v>143</v>
      </c>
      <c r="BW38" s="252">
        <v>53</v>
      </c>
    </row>
    <row r="39" spans="74:75" x14ac:dyDescent="0.2">
      <c r="BV39" s="254">
        <v>144</v>
      </c>
      <c r="BW39" s="252">
        <v>54</v>
      </c>
    </row>
    <row r="40" spans="74:75" x14ac:dyDescent="0.2">
      <c r="BV40" s="254">
        <v>145</v>
      </c>
      <c r="BW40" s="252">
        <v>55</v>
      </c>
    </row>
    <row r="41" spans="74:75" x14ac:dyDescent="0.2">
      <c r="BV41" s="254">
        <v>146</v>
      </c>
      <c r="BW41" s="252">
        <v>56</v>
      </c>
    </row>
    <row r="42" spans="74:75" x14ac:dyDescent="0.2">
      <c r="BV42" s="254">
        <v>147</v>
      </c>
      <c r="BW42" s="252">
        <v>57</v>
      </c>
    </row>
    <row r="43" spans="74:75" x14ac:dyDescent="0.2">
      <c r="BV43" s="254">
        <v>148</v>
      </c>
      <c r="BW43" s="252">
        <v>58</v>
      </c>
    </row>
    <row r="44" spans="74:75" x14ac:dyDescent="0.2">
      <c r="BV44" s="254">
        <v>149</v>
      </c>
      <c r="BW44" s="252">
        <v>59</v>
      </c>
    </row>
    <row r="45" spans="74:75" x14ac:dyDescent="0.2">
      <c r="BV45" s="254">
        <v>150</v>
      </c>
      <c r="BW45" s="252">
        <v>60</v>
      </c>
    </row>
    <row r="46" spans="74:75" x14ac:dyDescent="0.2">
      <c r="BV46" s="254">
        <v>151</v>
      </c>
      <c r="BW46" s="252">
        <v>61</v>
      </c>
    </row>
    <row r="47" spans="74:75" x14ac:dyDescent="0.2">
      <c r="BV47" s="254">
        <v>152</v>
      </c>
      <c r="BW47" s="252">
        <v>62</v>
      </c>
    </row>
    <row r="48" spans="74:75" x14ac:dyDescent="0.2">
      <c r="BV48" s="254">
        <v>153</v>
      </c>
      <c r="BW48" s="252">
        <v>63</v>
      </c>
    </row>
    <row r="49" spans="74:75" x14ac:dyDescent="0.2">
      <c r="BV49" s="254">
        <v>154</v>
      </c>
      <c r="BW49" s="252">
        <v>64</v>
      </c>
    </row>
    <row r="50" spans="74:75" x14ac:dyDescent="0.2">
      <c r="BV50" s="254">
        <v>155</v>
      </c>
      <c r="BW50" s="252">
        <v>65</v>
      </c>
    </row>
    <row r="51" spans="74:75" x14ac:dyDescent="0.2">
      <c r="BV51" s="254">
        <v>156</v>
      </c>
      <c r="BW51" s="252">
        <v>66</v>
      </c>
    </row>
    <row r="52" spans="74:75" x14ac:dyDescent="0.2">
      <c r="BV52" s="254">
        <v>157</v>
      </c>
      <c r="BW52" s="252">
        <v>67</v>
      </c>
    </row>
    <row r="53" spans="74:75" x14ac:dyDescent="0.2">
      <c r="BV53" s="254">
        <v>158</v>
      </c>
      <c r="BW53" s="252">
        <v>68</v>
      </c>
    </row>
    <row r="54" spans="74:75" x14ac:dyDescent="0.2">
      <c r="BV54" s="254">
        <v>159</v>
      </c>
      <c r="BW54" s="252">
        <v>69</v>
      </c>
    </row>
    <row r="55" spans="74:75" x14ac:dyDescent="0.2">
      <c r="BV55" s="254">
        <v>160</v>
      </c>
      <c r="BW55" s="252">
        <v>70</v>
      </c>
    </row>
    <row r="56" spans="74:75" x14ac:dyDescent="0.2">
      <c r="BV56" s="254">
        <v>161</v>
      </c>
      <c r="BW56" s="252">
        <v>71</v>
      </c>
    </row>
    <row r="57" spans="74:75" x14ac:dyDescent="0.2">
      <c r="BV57" s="254">
        <v>162</v>
      </c>
      <c r="BW57" s="252">
        <v>72</v>
      </c>
    </row>
    <row r="58" spans="74:75" x14ac:dyDescent="0.2">
      <c r="BV58" s="254">
        <v>163</v>
      </c>
      <c r="BW58" s="252">
        <v>73</v>
      </c>
    </row>
    <row r="59" spans="74:75" x14ac:dyDescent="0.2">
      <c r="BV59" s="254">
        <v>164</v>
      </c>
      <c r="BW59" s="252">
        <v>74</v>
      </c>
    </row>
    <row r="60" spans="74:75" x14ac:dyDescent="0.2">
      <c r="BV60" s="254">
        <v>165</v>
      </c>
      <c r="BW60" s="252">
        <v>75</v>
      </c>
    </row>
    <row r="61" spans="74:75" x14ac:dyDescent="0.2">
      <c r="BV61" s="254">
        <v>166</v>
      </c>
      <c r="BW61" s="252">
        <v>76</v>
      </c>
    </row>
    <row r="62" spans="74:75" x14ac:dyDescent="0.2">
      <c r="BV62" s="254">
        <v>167</v>
      </c>
      <c r="BW62" s="252">
        <v>77</v>
      </c>
    </row>
    <row r="63" spans="74:75" x14ac:dyDescent="0.2">
      <c r="BV63" s="254">
        <v>168</v>
      </c>
      <c r="BW63" s="252">
        <v>78</v>
      </c>
    </row>
    <row r="64" spans="74:75" x14ac:dyDescent="0.2">
      <c r="BV64" s="254">
        <v>169</v>
      </c>
      <c r="BW64" s="252">
        <v>79</v>
      </c>
    </row>
    <row r="65" spans="74:75" x14ac:dyDescent="0.2">
      <c r="BV65" s="254">
        <v>170</v>
      </c>
      <c r="BW65" s="252">
        <v>80</v>
      </c>
    </row>
    <row r="66" spans="74:75" x14ac:dyDescent="0.2">
      <c r="BV66" s="254">
        <v>171</v>
      </c>
      <c r="BW66" s="252">
        <v>81</v>
      </c>
    </row>
    <row r="67" spans="74:75" x14ac:dyDescent="0.2">
      <c r="BV67" s="254">
        <v>172</v>
      </c>
      <c r="BW67" s="252">
        <v>82</v>
      </c>
    </row>
    <row r="68" spans="74:75" x14ac:dyDescent="0.2">
      <c r="BV68" s="254">
        <v>173</v>
      </c>
      <c r="BW68" s="252">
        <v>83</v>
      </c>
    </row>
    <row r="69" spans="74:75" x14ac:dyDescent="0.2">
      <c r="BV69" s="254">
        <v>174</v>
      </c>
      <c r="BW69" s="252">
        <v>84</v>
      </c>
    </row>
    <row r="70" spans="74:75" x14ac:dyDescent="0.2">
      <c r="BV70" s="254">
        <v>175</v>
      </c>
      <c r="BW70" s="252">
        <v>85</v>
      </c>
    </row>
    <row r="71" spans="74:75" x14ac:dyDescent="0.2">
      <c r="BV71" s="254">
        <v>176</v>
      </c>
      <c r="BW71" s="252">
        <v>86</v>
      </c>
    </row>
    <row r="72" spans="74:75" x14ac:dyDescent="0.2">
      <c r="BV72" s="254">
        <v>177</v>
      </c>
      <c r="BW72" s="252">
        <v>87</v>
      </c>
    </row>
    <row r="73" spans="74:75" x14ac:dyDescent="0.2">
      <c r="BV73" s="254">
        <v>178</v>
      </c>
      <c r="BW73" s="252">
        <v>88</v>
      </c>
    </row>
    <row r="74" spans="74:75" x14ac:dyDescent="0.2">
      <c r="BV74" s="254">
        <v>179</v>
      </c>
      <c r="BW74" s="252">
        <v>89</v>
      </c>
    </row>
    <row r="75" spans="74:75" x14ac:dyDescent="0.2">
      <c r="BV75" s="254">
        <v>180</v>
      </c>
      <c r="BW75" s="252">
        <v>90</v>
      </c>
    </row>
    <row r="76" spans="74:75" x14ac:dyDescent="0.2">
      <c r="BW76" s="252">
        <v>91</v>
      </c>
    </row>
    <row r="77" spans="74:75" x14ac:dyDescent="0.2">
      <c r="BV77" s="254">
        <v>181</v>
      </c>
      <c r="BW77" s="252">
        <v>92</v>
      </c>
    </row>
    <row r="78" spans="74:75" x14ac:dyDescent="0.2">
      <c r="BW78" s="252">
        <v>93</v>
      </c>
    </row>
    <row r="79" spans="74:75" x14ac:dyDescent="0.2">
      <c r="BV79" s="254">
        <v>182</v>
      </c>
      <c r="BW79" s="252">
        <v>94</v>
      </c>
    </row>
    <row r="80" spans="74:75" x14ac:dyDescent="0.2">
      <c r="BW80" s="252">
        <v>95</v>
      </c>
    </row>
    <row r="81" spans="74:75" x14ac:dyDescent="0.2">
      <c r="BV81" s="253">
        <v>183</v>
      </c>
      <c r="BW81" s="251">
        <v>96</v>
      </c>
    </row>
    <row r="82" spans="74:75" x14ac:dyDescent="0.2">
      <c r="BV82" s="253"/>
      <c r="BW82" s="251">
        <v>97</v>
      </c>
    </row>
    <row r="83" spans="74:75" x14ac:dyDescent="0.2">
      <c r="BV83" s="253">
        <v>184</v>
      </c>
      <c r="BW83" s="251">
        <v>98</v>
      </c>
    </row>
    <row r="84" spans="74:75" x14ac:dyDescent="0.2">
      <c r="BV84" s="253"/>
      <c r="BW84" s="251">
        <v>99</v>
      </c>
    </row>
    <row r="85" spans="74:75" x14ac:dyDescent="0.2">
      <c r="BV85" s="253">
        <v>185</v>
      </c>
      <c r="BW85" s="251">
        <v>100</v>
      </c>
    </row>
  </sheetData>
  <autoFilter ref="A6:BQ7">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sortState ref="A9:BQ21">
      <sortCondition ref="A6:A7"/>
    </sortState>
  </autoFilter>
  <mergeCells count="44">
    <mergeCell ref="A4:D4"/>
    <mergeCell ref="A1:BQ1"/>
    <mergeCell ref="A2:BQ2"/>
    <mergeCell ref="A3:D3"/>
    <mergeCell ref="E3:F3"/>
    <mergeCell ref="AA3:AE3"/>
    <mergeCell ref="AF3:AJ3"/>
    <mergeCell ref="AW3:BB3"/>
    <mergeCell ref="BC3:BQ3"/>
    <mergeCell ref="E4:F4"/>
    <mergeCell ref="AW4:BB4"/>
    <mergeCell ref="BC4:BQ4"/>
    <mergeCell ref="U3:Z3"/>
    <mergeCell ref="BO5:BQ5"/>
    <mergeCell ref="BI7:BK7"/>
    <mergeCell ref="BL7:BN7"/>
    <mergeCell ref="AQ7:AS7"/>
    <mergeCell ref="AT7:AV7"/>
    <mergeCell ref="BQ6:BQ7"/>
    <mergeCell ref="P7:R7"/>
    <mergeCell ref="BP6:BP7"/>
    <mergeCell ref="AH7:AJ7"/>
    <mergeCell ref="AK7:AM7"/>
    <mergeCell ref="AW7:AY7"/>
    <mergeCell ref="AZ7:BB7"/>
    <mergeCell ref="BC7:BE7"/>
    <mergeCell ref="BF7:BH7"/>
    <mergeCell ref="BO6:BO7"/>
    <mergeCell ref="A6:A7"/>
    <mergeCell ref="B6:B7"/>
    <mergeCell ref="C6:C7"/>
    <mergeCell ref="AN7:AP7"/>
    <mergeCell ref="G7:I7"/>
    <mergeCell ref="J7:L7"/>
    <mergeCell ref="D6:D7"/>
    <mergeCell ref="G6:BN6"/>
    <mergeCell ref="AB7:AD7"/>
    <mergeCell ref="AE7:AG7"/>
    <mergeCell ref="S7:U7"/>
    <mergeCell ref="V7:X7"/>
    <mergeCell ref="Y7:AA7"/>
    <mergeCell ref="E6:E7"/>
    <mergeCell ref="F6:F7"/>
    <mergeCell ref="M7:O7"/>
  </mergeCells>
  <conditionalFormatting sqref="BP8:BP17">
    <cfRule type="containsErrors" dxfId="71"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28" orientation="landscape"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80"/>
  <sheetViews>
    <sheetView view="pageBreakPreview" zoomScale="80" zoomScaleNormal="100" zoomScaleSheetLayoutView="80" workbookViewId="0">
      <selection sqref="A1:P1"/>
    </sheetView>
  </sheetViews>
  <sheetFormatPr defaultRowHeight="12.75" x14ac:dyDescent="0.2"/>
  <cols>
    <col min="1" max="1" width="6" style="82" customWidth="1"/>
    <col min="2" max="2" width="12" style="82" hidden="1" customWidth="1"/>
    <col min="3" max="3" width="7" style="82" customWidth="1"/>
    <col min="4" max="4" width="13.5703125" style="83" customWidth="1"/>
    <col min="5" max="5" width="29" style="82" customWidth="1"/>
    <col min="6" max="6" width="30" style="3" customWidth="1"/>
    <col min="7" max="7" width="10.85546875" style="3" customWidth="1"/>
    <col min="8" max="12" width="10.7109375" style="3" customWidth="1"/>
    <col min="13" max="13" width="10.85546875" style="3" customWidth="1"/>
    <col min="14" max="14" width="15" style="84" customWidth="1"/>
    <col min="15" max="15" width="9.5703125" style="82" bestFit="1" customWidth="1"/>
    <col min="16" max="16" width="9.5703125" style="82" customWidth="1"/>
    <col min="17" max="17" width="9.140625" style="258" hidden="1" customWidth="1"/>
    <col min="18" max="18" width="9.140625" style="255" hidden="1" customWidth="1"/>
    <col min="19" max="16384" width="9.140625" style="3"/>
  </cols>
  <sheetData>
    <row r="1" spans="1:18" ht="48.75" customHeight="1" x14ac:dyDescent="0.2">
      <c r="A1" s="650" t="s">
        <v>497</v>
      </c>
      <c r="B1" s="650"/>
      <c r="C1" s="650"/>
      <c r="D1" s="650"/>
      <c r="E1" s="650"/>
      <c r="F1" s="650"/>
      <c r="G1" s="650"/>
      <c r="H1" s="650"/>
      <c r="I1" s="650"/>
      <c r="J1" s="650"/>
      <c r="K1" s="650"/>
      <c r="L1" s="650"/>
      <c r="M1" s="650"/>
      <c r="N1" s="650"/>
      <c r="O1" s="650"/>
      <c r="P1" s="650"/>
      <c r="Q1" s="258">
        <v>159</v>
      </c>
      <c r="R1" s="255">
        <v>1</v>
      </c>
    </row>
    <row r="2" spans="1:18" ht="25.5" customHeight="1" x14ac:dyDescent="0.2">
      <c r="A2" s="653" t="s">
        <v>1002</v>
      </c>
      <c r="B2" s="653"/>
      <c r="C2" s="653"/>
      <c r="D2" s="653"/>
      <c r="E2" s="653"/>
      <c r="F2" s="653"/>
      <c r="G2" s="653"/>
      <c r="H2" s="653"/>
      <c r="I2" s="653"/>
      <c r="J2" s="653"/>
      <c r="K2" s="653"/>
      <c r="L2" s="653"/>
      <c r="M2" s="653"/>
      <c r="N2" s="653"/>
      <c r="O2" s="653"/>
      <c r="P2" s="653"/>
      <c r="Q2" s="258">
        <v>169</v>
      </c>
      <c r="R2" s="255">
        <v>2</v>
      </c>
    </row>
    <row r="3" spans="1:18" s="4" customFormat="1" ht="27" customHeight="1" x14ac:dyDescent="0.2">
      <c r="A3" s="651" t="s">
        <v>100</v>
      </c>
      <c r="B3" s="651"/>
      <c r="C3" s="651"/>
      <c r="D3" s="652" t="s">
        <v>156</v>
      </c>
      <c r="E3" s="652"/>
      <c r="F3" s="240" t="s">
        <v>552</v>
      </c>
      <c r="G3" s="221" t="s">
        <v>592</v>
      </c>
      <c r="H3" s="210"/>
      <c r="I3" s="186"/>
      <c r="J3" s="186"/>
      <c r="K3" s="186"/>
      <c r="L3" s="186" t="s">
        <v>372</v>
      </c>
      <c r="M3" s="654" t="s">
        <v>609</v>
      </c>
      <c r="N3" s="654"/>
      <c r="O3" s="654"/>
      <c r="P3" s="654"/>
      <c r="Q3" s="258">
        <v>179</v>
      </c>
      <c r="R3" s="255">
        <v>3</v>
      </c>
    </row>
    <row r="4" spans="1:18" s="4" customFormat="1" ht="17.25" customHeight="1" x14ac:dyDescent="0.2">
      <c r="A4" s="647" t="s">
        <v>101</v>
      </c>
      <c r="B4" s="647"/>
      <c r="C4" s="647"/>
      <c r="D4" s="642" t="s">
        <v>557</v>
      </c>
      <c r="E4" s="642"/>
      <c r="F4" s="85"/>
      <c r="G4" s="211"/>
      <c r="H4" s="211"/>
      <c r="I4" s="188"/>
      <c r="J4" s="188"/>
      <c r="K4" s="648" t="s">
        <v>99</v>
      </c>
      <c r="L4" s="648"/>
      <c r="M4" s="643" t="s">
        <v>554</v>
      </c>
      <c r="N4" s="643"/>
      <c r="O4" s="643"/>
      <c r="P4" s="261"/>
      <c r="Q4" s="258">
        <v>187</v>
      </c>
      <c r="R4" s="255">
        <v>4</v>
      </c>
    </row>
    <row r="5" spans="1:18" ht="21" customHeight="1" x14ac:dyDescent="0.2">
      <c r="A5" s="5"/>
      <c r="B5" s="5"/>
      <c r="C5" s="5"/>
      <c r="D5" s="9"/>
      <c r="E5" s="6"/>
      <c r="F5" s="7"/>
      <c r="G5" s="8"/>
      <c r="H5" s="8"/>
      <c r="I5" s="8"/>
      <c r="J5" s="8"/>
      <c r="K5" s="8"/>
      <c r="L5" s="8"/>
      <c r="M5" s="8"/>
      <c r="N5" s="628">
        <v>42165.940000347226</v>
      </c>
      <c r="O5" s="628"/>
      <c r="P5" s="265"/>
      <c r="Q5" s="258">
        <v>195</v>
      </c>
      <c r="R5" s="255">
        <v>5</v>
      </c>
    </row>
    <row r="6" spans="1:18" ht="15.75" x14ac:dyDescent="0.2">
      <c r="A6" s="640" t="s">
        <v>6</v>
      </c>
      <c r="B6" s="640"/>
      <c r="C6" s="641" t="s">
        <v>84</v>
      </c>
      <c r="D6" s="641" t="s">
        <v>103</v>
      </c>
      <c r="E6" s="640" t="s">
        <v>7</v>
      </c>
      <c r="F6" s="640" t="s">
        <v>478</v>
      </c>
      <c r="G6" s="646" t="s">
        <v>36</v>
      </c>
      <c r="H6" s="646"/>
      <c r="I6" s="646"/>
      <c r="J6" s="646"/>
      <c r="K6" s="646"/>
      <c r="L6" s="646"/>
      <c r="M6" s="646"/>
      <c r="N6" s="639" t="s">
        <v>8</v>
      </c>
      <c r="O6" s="639" t="s">
        <v>135</v>
      </c>
      <c r="P6" s="639" t="s">
        <v>365</v>
      </c>
      <c r="Q6" s="258">
        <v>203</v>
      </c>
      <c r="R6" s="255">
        <v>6</v>
      </c>
    </row>
    <row r="7" spans="1:18" ht="24.75" customHeight="1" x14ac:dyDescent="0.2">
      <c r="A7" s="640"/>
      <c r="B7" s="640"/>
      <c r="C7" s="641"/>
      <c r="D7" s="641"/>
      <c r="E7" s="640"/>
      <c r="F7" s="640"/>
      <c r="G7" s="86">
        <v>1</v>
      </c>
      <c r="H7" s="86">
        <v>2</v>
      </c>
      <c r="I7" s="86">
        <v>3</v>
      </c>
      <c r="J7" s="243" t="s">
        <v>363</v>
      </c>
      <c r="K7" s="242">
        <v>4</v>
      </c>
      <c r="L7" s="242">
        <v>5</v>
      </c>
      <c r="M7" s="242">
        <v>6</v>
      </c>
      <c r="N7" s="639"/>
      <c r="O7" s="639"/>
      <c r="P7" s="639"/>
      <c r="Q7" s="258">
        <v>211</v>
      </c>
      <c r="R7" s="255">
        <v>7</v>
      </c>
    </row>
    <row r="8" spans="1:18" s="79" customFormat="1" ht="53.25" customHeight="1" x14ac:dyDescent="0.2">
      <c r="A8" s="342">
        <v>1</v>
      </c>
      <c r="B8" s="343" t="s">
        <v>197</v>
      </c>
      <c r="C8" s="344">
        <v>187</v>
      </c>
      <c r="D8" s="345">
        <v>33700</v>
      </c>
      <c r="E8" s="346" t="s">
        <v>884</v>
      </c>
      <c r="F8" s="346" t="s">
        <v>494</v>
      </c>
      <c r="G8" s="375">
        <v>738</v>
      </c>
      <c r="H8" s="375">
        <v>719</v>
      </c>
      <c r="I8" s="375" t="s">
        <v>1046</v>
      </c>
      <c r="J8" s="321">
        <v>738</v>
      </c>
      <c r="K8" s="376">
        <v>728</v>
      </c>
      <c r="L8" s="376">
        <v>736</v>
      </c>
      <c r="M8" s="376">
        <v>742</v>
      </c>
      <c r="N8" s="321">
        <v>742</v>
      </c>
      <c r="O8" s="364">
        <v>1012</v>
      </c>
      <c r="P8" s="432" t="s">
        <v>1043</v>
      </c>
      <c r="Q8" s="258">
        <v>219</v>
      </c>
      <c r="R8" s="255">
        <v>8</v>
      </c>
    </row>
    <row r="9" spans="1:18" s="79" customFormat="1" ht="53.25" customHeight="1" x14ac:dyDescent="0.2">
      <c r="A9" s="342">
        <v>2</v>
      </c>
      <c r="B9" s="343" t="s">
        <v>193</v>
      </c>
      <c r="C9" s="344">
        <v>226</v>
      </c>
      <c r="D9" s="345">
        <v>35431</v>
      </c>
      <c r="E9" s="346" t="s">
        <v>886</v>
      </c>
      <c r="F9" s="346" t="s">
        <v>494</v>
      </c>
      <c r="G9" s="375">
        <v>583</v>
      </c>
      <c r="H9" s="375">
        <v>721</v>
      </c>
      <c r="I9" s="375">
        <v>717</v>
      </c>
      <c r="J9" s="322">
        <v>721</v>
      </c>
      <c r="K9" s="377">
        <v>727</v>
      </c>
      <c r="L9" s="377">
        <v>601</v>
      </c>
      <c r="M9" s="377">
        <v>725</v>
      </c>
      <c r="N9" s="323">
        <v>727</v>
      </c>
      <c r="O9" s="364">
        <v>980</v>
      </c>
      <c r="P9" s="432" t="s">
        <v>1059</v>
      </c>
      <c r="Q9" s="258">
        <v>227</v>
      </c>
      <c r="R9" s="255">
        <v>9</v>
      </c>
    </row>
    <row r="10" spans="1:18" s="79" customFormat="1" ht="53.25" customHeight="1" x14ac:dyDescent="0.2">
      <c r="A10" s="342">
        <v>3</v>
      </c>
      <c r="B10" s="343" t="s">
        <v>192</v>
      </c>
      <c r="C10" s="344">
        <v>173</v>
      </c>
      <c r="D10" s="345">
        <v>32224</v>
      </c>
      <c r="E10" s="346" t="s">
        <v>834</v>
      </c>
      <c r="F10" s="346" t="s">
        <v>666</v>
      </c>
      <c r="G10" s="375" t="s">
        <v>1046</v>
      </c>
      <c r="H10" s="375">
        <v>709</v>
      </c>
      <c r="I10" s="375" t="s">
        <v>499</v>
      </c>
      <c r="J10" s="322">
        <v>709</v>
      </c>
      <c r="K10" s="377" t="s">
        <v>499</v>
      </c>
      <c r="L10" s="377" t="s">
        <v>499</v>
      </c>
      <c r="M10" s="377" t="s">
        <v>499</v>
      </c>
      <c r="N10" s="323">
        <v>709</v>
      </c>
      <c r="O10" s="364">
        <v>941</v>
      </c>
      <c r="P10" s="432" t="s">
        <v>1043</v>
      </c>
      <c r="Q10" s="258">
        <v>235</v>
      </c>
      <c r="R10" s="255">
        <v>10</v>
      </c>
    </row>
    <row r="11" spans="1:18" s="79" customFormat="1" ht="53.25" customHeight="1" x14ac:dyDescent="0.2">
      <c r="A11" s="342">
        <v>4</v>
      </c>
      <c r="B11" s="343" t="s">
        <v>188</v>
      </c>
      <c r="C11" s="344">
        <v>178</v>
      </c>
      <c r="D11" s="345">
        <v>35505</v>
      </c>
      <c r="E11" s="346" t="s">
        <v>879</v>
      </c>
      <c r="F11" s="346" t="s">
        <v>705</v>
      </c>
      <c r="G11" s="375">
        <v>705</v>
      </c>
      <c r="H11" s="375">
        <v>695</v>
      </c>
      <c r="I11" s="375">
        <v>695</v>
      </c>
      <c r="J11" s="322">
        <v>705</v>
      </c>
      <c r="K11" s="377">
        <v>703</v>
      </c>
      <c r="L11" s="377" t="s">
        <v>1046</v>
      </c>
      <c r="M11" s="377">
        <v>702</v>
      </c>
      <c r="N11" s="323">
        <v>705</v>
      </c>
      <c r="O11" s="364">
        <v>933</v>
      </c>
      <c r="P11" s="432" t="s">
        <v>1060</v>
      </c>
      <c r="Q11" s="258">
        <v>243</v>
      </c>
      <c r="R11" s="255">
        <v>11</v>
      </c>
    </row>
    <row r="12" spans="1:18" s="79" customFormat="1" ht="53.25" customHeight="1" thickBot="1" x14ac:dyDescent="0.25">
      <c r="A12" s="473">
        <v>5</v>
      </c>
      <c r="B12" s="474" t="s">
        <v>194</v>
      </c>
      <c r="C12" s="475">
        <v>241</v>
      </c>
      <c r="D12" s="476">
        <v>34747</v>
      </c>
      <c r="E12" s="477" t="s">
        <v>881</v>
      </c>
      <c r="F12" s="477" t="s">
        <v>741</v>
      </c>
      <c r="G12" s="478">
        <v>692</v>
      </c>
      <c r="H12" s="478">
        <v>700</v>
      </c>
      <c r="I12" s="478" t="s">
        <v>1046</v>
      </c>
      <c r="J12" s="479">
        <v>700</v>
      </c>
      <c r="K12" s="480">
        <v>684</v>
      </c>
      <c r="L12" s="480" t="s">
        <v>1046</v>
      </c>
      <c r="M12" s="480">
        <v>699</v>
      </c>
      <c r="N12" s="481">
        <v>700</v>
      </c>
      <c r="O12" s="482">
        <v>922</v>
      </c>
      <c r="P12" s="513" t="s">
        <v>1061</v>
      </c>
      <c r="Q12" s="258">
        <v>251</v>
      </c>
      <c r="R12" s="255">
        <v>12</v>
      </c>
    </row>
    <row r="13" spans="1:18" s="79" customFormat="1" ht="53.25" customHeight="1" thickTop="1" x14ac:dyDescent="0.2">
      <c r="A13" s="462">
        <v>6</v>
      </c>
      <c r="B13" s="463" t="s">
        <v>187</v>
      </c>
      <c r="C13" s="464">
        <v>232</v>
      </c>
      <c r="D13" s="465">
        <v>33282</v>
      </c>
      <c r="E13" s="466" t="s">
        <v>878</v>
      </c>
      <c r="F13" s="466" t="s">
        <v>741</v>
      </c>
      <c r="G13" s="467">
        <v>636</v>
      </c>
      <c r="H13" s="467">
        <v>663</v>
      </c>
      <c r="I13" s="467">
        <v>642</v>
      </c>
      <c r="J13" s="468">
        <v>663</v>
      </c>
      <c r="K13" s="469">
        <v>630</v>
      </c>
      <c r="L13" s="469">
        <v>683</v>
      </c>
      <c r="M13" s="469" t="s">
        <v>1046</v>
      </c>
      <c r="N13" s="470">
        <v>683</v>
      </c>
      <c r="O13" s="471">
        <v>886</v>
      </c>
      <c r="P13" s="512" t="s">
        <v>1062</v>
      </c>
      <c r="Q13" s="258">
        <v>259</v>
      </c>
      <c r="R13" s="255">
        <v>13</v>
      </c>
    </row>
    <row r="14" spans="1:18" s="79" customFormat="1" ht="53.25" customHeight="1" x14ac:dyDescent="0.2">
      <c r="A14" s="342">
        <v>7</v>
      </c>
      <c r="B14" s="343" t="s">
        <v>190</v>
      </c>
      <c r="C14" s="344">
        <v>143</v>
      </c>
      <c r="D14" s="345">
        <v>33057</v>
      </c>
      <c r="E14" s="346" t="s">
        <v>880</v>
      </c>
      <c r="F14" s="346" t="s">
        <v>640</v>
      </c>
      <c r="G14" s="375">
        <v>670</v>
      </c>
      <c r="H14" s="375">
        <v>662</v>
      </c>
      <c r="I14" s="375">
        <v>550</v>
      </c>
      <c r="J14" s="322">
        <v>670</v>
      </c>
      <c r="K14" s="377" t="s">
        <v>1046</v>
      </c>
      <c r="L14" s="377">
        <v>673</v>
      </c>
      <c r="M14" s="377">
        <v>628</v>
      </c>
      <c r="N14" s="323">
        <v>673</v>
      </c>
      <c r="O14" s="364">
        <v>864</v>
      </c>
      <c r="P14" s="432" t="s">
        <v>1063</v>
      </c>
      <c r="Q14" s="258">
        <v>267</v>
      </c>
      <c r="R14" s="255">
        <v>14</v>
      </c>
    </row>
    <row r="15" spans="1:18" s="79" customFormat="1" ht="53.25" customHeight="1" x14ac:dyDescent="0.2">
      <c r="A15" s="342">
        <v>8</v>
      </c>
      <c r="B15" s="343" t="s">
        <v>191</v>
      </c>
      <c r="C15" s="344">
        <v>121</v>
      </c>
      <c r="D15" s="345">
        <v>34710</v>
      </c>
      <c r="E15" s="346" t="s">
        <v>685</v>
      </c>
      <c r="F15" s="346" t="s">
        <v>676</v>
      </c>
      <c r="G15" s="375">
        <v>667</v>
      </c>
      <c r="H15" s="375">
        <v>654</v>
      </c>
      <c r="I15" s="375">
        <v>662</v>
      </c>
      <c r="J15" s="322">
        <v>667</v>
      </c>
      <c r="K15" s="377">
        <v>642</v>
      </c>
      <c r="L15" s="377" t="s">
        <v>1046</v>
      </c>
      <c r="M15" s="377" t="s">
        <v>499</v>
      </c>
      <c r="N15" s="323">
        <v>667</v>
      </c>
      <c r="O15" s="364">
        <v>852</v>
      </c>
      <c r="P15" s="432" t="s">
        <v>1064</v>
      </c>
      <c r="Q15" s="258">
        <v>275</v>
      </c>
      <c r="R15" s="255">
        <v>15</v>
      </c>
    </row>
    <row r="16" spans="1:18" s="79" customFormat="1" ht="53.25" customHeight="1" x14ac:dyDescent="0.2">
      <c r="A16" s="342" t="s">
        <v>1045</v>
      </c>
      <c r="B16" s="343" t="s">
        <v>195</v>
      </c>
      <c r="C16" s="344">
        <v>251</v>
      </c>
      <c r="D16" s="345">
        <v>33583</v>
      </c>
      <c r="E16" s="346" t="s">
        <v>882</v>
      </c>
      <c r="F16" s="346" t="s">
        <v>806</v>
      </c>
      <c r="G16" s="375">
        <v>654</v>
      </c>
      <c r="H16" s="375" t="s">
        <v>1046</v>
      </c>
      <c r="I16" s="375">
        <v>651</v>
      </c>
      <c r="J16" s="322">
        <v>654</v>
      </c>
      <c r="K16" s="377" t="s">
        <v>499</v>
      </c>
      <c r="L16" s="377" t="s">
        <v>499</v>
      </c>
      <c r="M16" s="377" t="s">
        <v>499</v>
      </c>
      <c r="N16" s="323">
        <v>654</v>
      </c>
      <c r="O16" s="364">
        <v>824</v>
      </c>
      <c r="P16" s="432" t="s">
        <v>1064</v>
      </c>
      <c r="Q16" s="258">
        <v>281</v>
      </c>
      <c r="R16" s="255">
        <v>16</v>
      </c>
    </row>
    <row r="17" spans="1:18" s="79" customFormat="1" ht="53.25" customHeight="1" x14ac:dyDescent="0.2">
      <c r="A17" s="342">
        <v>9</v>
      </c>
      <c r="B17" s="343" t="s">
        <v>185</v>
      </c>
      <c r="C17" s="344">
        <v>234</v>
      </c>
      <c r="D17" s="345">
        <v>35090</v>
      </c>
      <c r="E17" s="346" t="s">
        <v>877</v>
      </c>
      <c r="F17" s="346" t="s">
        <v>741</v>
      </c>
      <c r="G17" s="375">
        <v>611</v>
      </c>
      <c r="H17" s="375" t="s">
        <v>1046</v>
      </c>
      <c r="I17" s="375" t="s">
        <v>1046</v>
      </c>
      <c r="J17" s="322">
        <v>611</v>
      </c>
      <c r="K17" s="377"/>
      <c r="L17" s="377"/>
      <c r="M17" s="377"/>
      <c r="N17" s="323">
        <v>611</v>
      </c>
      <c r="O17" s="364">
        <v>733</v>
      </c>
      <c r="P17" s="432" t="s">
        <v>1065</v>
      </c>
      <c r="Q17" s="258">
        <v>287</v>
      </c>
      <c r="R17" s="255">
        <v>17</v>
      </c>
    </row>
    <row r="18" spans="1:18" s="79" customFormat="1" ht="53.25" customHeight="1" x14ac:dyDescent="0.2">
      <c r="A18" s="342">
        <v>10</v>
      </c>
      <c r="B18" s="343" t="s">
        <v>186</v>
      </c>
      <c r="C18" s="344">
        <v>117</v>
      </c>
      <c r="D18" s="345">
        <v>30393</v>
      </c>
      <c r="E18" s="346" t="s">
        <v>679</v>
      </c>
      <c r="F18" s="346" t="s">
        <v>676</v>
      </c>
      <c r="G18" s="375">
        <v>557</v>
      </c>
      <c r="H18" s="375" t="s">
        <v>1046</v>
      </c>
      <c r="I18" s="375">
        <v>603</v>
      </c>
      <c r="J18" s="322">
        <v>603</v>
      </c>
      <c r="K18" s="377"/>
      <c r="L18" s="377"/>
      <c r="M18" s="377"/>
      <c r="N18" s="323">
        <v>603</v>
      </c>
      <c r="O18" s="364">
        <v>717</v>
      </c>
      <c r="P18" s="432" t="s">
        <v>1043</v>
      </c>
      <c r="Q18" s="258">
        <v>293</v>
      </c>
      <c r="R18" s="255">
        <v>18</v>
      </c>
    </row>
    <row r="19" spans="1:18" s="79" customFormat="1" ht="53.25" customHeight="1" x14ac:dyDescent="0.2">
      <c r="A19" s="342">
        <v>11</v>
      </c>
      <c r="B19" s="343" t="s">
        <v>182</v>
      </c>
      <c r="C19" s="344">
        <v>194</v>
      </c>
      <c r="D19" s="345">
        <v>34923</v>
      </c>
      <c r="E19" s="346" t="s">
        <v>698</v>
      </c>
      <c r="F19" s="346" t="s">
        <v>494</v>
      </c>
      <c r="G19" s="375" t="s">
        <v>499</v>
      </c>
      <c r="H19" s="375">
        <v>601</v>
      </c>
      <c r="I19" s="375" t="s">
        <v>499</v>
      </c>
      <c r="J19" s="322">
        <v>601</v>
      </c>
      <c r="K19" s="377"/>
      <c r="L19" s="377"/>
      <c r="M19" s="377"/>
      <c r="N19" s="323">
        <v>601</v>
      </c>
      <c r="O19" s="364">
        <v>712</v>
      </c>
      <c r="P19" s="432" t="s">
        <v>1066</v>
      </c>
      <c r="Q19" s="258">
        <v>299</v>
      </c>
      <c r="R19" s="255">
        <v>19</v>
      </c>
    </row>
    <row r="20" spans="1:18" s="79" customFormat="1" ht="53.25" customHeight="1" x14ac:dyDescent="0.2">
      <c r="A20" s="342" t="s">
        <v>499</v>
      </c>
      <c r="B20" s="343" t="s">
        <v>189</v>
      </c>
      <c r="C20" s="344">
        <v>315</v>
      </c>
      <c r="D20" s="345">
        <v>33400</v>
      </c>
      <c r="E20" s="346" t="s">
        <v>1005</v>
      </c>
      <c r="F20" s="346" t="s">
        <v>494</v>
      </c>
      <c r="G20" s="375" t="s">
        <v>1046</v>
      </c>
      <c r="H20" s="375" t="s">
        <v>1046</v>
      </c>
      <c r="I20" s="375" t="s">
        <v>1046</v>
      </c>
      <c r="J20" s="322">
        <v>0</v>
      </c>
      <c r="K20" s="377"/>
      <c r="L20" s="377"/>
      <c r="M20" s="377"/>
      <c r="N20" s="323" t="s">
        <v>524</v>
      </c>
      <c r="O20" s="364">
        <v>0</v>
      </c>
      <c r="P20" s="432"/>
      <c r="Q20" s="258">
        <v>305</v>
      </c>
      <c r="R20" s="255">
        <v>20</v>
      </c>
    </row>
    <row r="21" spans="1:18" s="79" customFormat="1" ht="53.25" customHeight="1" x14ac:dyDescent="0.2">
      <c r="A21" s="342" t="s">
        <v>499</v>
      </c>
      <c r="B21" s="343" t="s">
        <v>183</v>
      </c>
      <c r="C21" s="344">
        <v>195</v>
      </c>
      <c r="D21" s="345">
        <v>36385</v>
      </c>
      <c r="E21" s="346" t="s">
        <v>885</v>
      </c>
      <c r="F21" s="346" t="s">
        <v>494</v>
      </c>
      <c r="G21" s="375"/>
      <c r="H21" s="375"/>
      <c r="I21" s="375"/>
      <c r="J21" s="322">
        <v>0</v>
      </c>
      <c r="K21" s="377"/>
      <c r="L21" s="377"/>
      <c r="M21" s="377"/>
      <c r="N21" s="323" t="s">
        <v>522</v>
      </c>
      <c r="O21" s="364">
        <v>0</v>
      </c>
      <c r="P21" s="432"/>
      <c r="Q21" s="258">
        <v>311</v>
      </c>
      <c r="R21" s="255">
        <v>21</v>
      </c>
    </row>
    <row r="22" spans="1:18" s="79" customFormat="1" ht="53.25" customHeight="1" x14ac:dyDescent="0.2">
      <c r="A22" s="342" t="s">
        <v>499</v>
      </c>
      <c r="B22" s="343" t="s">
        <v>184</v>
      </c>
      <c r="C22" s="344">
        <v>283</v>
      </c>
      <c r="D22" s="345">
        <v>36199</v>
      </c>
      <c r="E22" s="346" t="s">
        <v>699</v>
      </c>
      <c r="F22" s="346" t="s">
        <v>700</v>
      </c>
      <c r="G22" s="375"/>
      <c r="H22" s="375"/>
      <c r="I22" s="375"/>
      <c r="J22" s="322">
        <v>0</v>
      </c>
      <c r="K22" s="377"/>
      <c r="L22" s="377"/>
      <c r="M22" s="377"/>
      <c r="N22" s="323" t="s">
        <v>522</v>
      </c>
      <c r="O22" s="364">
        <v>0</v>
      </c>
      <c r="P22" s="432"/>
      <c r="Q22" s="258">
        <v>317</v>
      </c>
      <c r="R22" s="255">
        <v>22</v>
      </c>
    </row>
    <row r="23" spans="1:18" s="79" customFormat="1" ht="53.25" customHeight="1" x14ac:dyDescent="0.2">
      <c r="A23" s="342" t="s">
        <v>499</v>
      </c>
      <c r="B23" s="343" t="s">
        <v>196</v>
      </c>
      <c r="C23" s="344">
        <v>227</v>
      </c>
      <c r="D23" s="345">
        <v>34049</v>
      </c>
      <c r="E23" s="346" t="s">
        <v>883</v>
      </c>
      <c r="F23" s="346" t="s">
        <v>494</v>
      </c>
      <c r="G23" s="375"/>
      <c r="H23" s="375"/>
      <c r="I23" s="375"/>
      <c r="J23" s="322">
        <v>0</v>
      </c>
      <c r="K23" s="377"/>
      <c r="L23" s="377"/>
      <c r="M23" s="377"/>
      <c r="N23" s="323" t="s">
        <v>522</v>
      </c>
      <c r="O23" s="364">
        <v>0</v>
      </c>
      <c r="P23" s="432"/>
      <c r="Q23" s="258">
        <v>323</v>
      </c>
      <c r="R23" s="255">
        <v>23</v>
      </c>
    </row>
    <row r="24" spans="1:18" s="79" customFormat="1" ht="53.25" customHeight="1" x14ac:dyDescent="0.2">
      <c r="A24" s="342"/>
      <c r="B24" s="343" t="s">
        <v>198</v>
      </c>
      <c r="C24" s="344" t="s">
        <v>1105</v>
      </c>
      <c r="D24" s="345" t="s">
        <v>1105</v>
      </c>
      <c r="E24" s="346" t="s">
        <v>1105</v>
      </c>
      <c r="F24" s="346" t="s">
        <v>1105</v>
      </c>
      <c r="G24" s="375"/>
      <c r="H24" s="375"/>
      <c r="I24" s="375"/>
      <c r="J24" s="322">
        <v>0</v>
      </c>
      <c r="K24" s="377"/>
      <c r="L24" s="377"/>
      <c r="M24" s="377"/>
      <c r="N24" s="323">
        <v>0</v>
      </c>
      <c r="O24" s="364" t="e">
        <v>#N/A</v>
      </c>
      <c r="P24" s="432"/>
      <c r="Q24" s="258">
        <v>329</v>
      </c>
      <c r="R24" s="255">
        <v>24</v>
      </c>
    </row>
    <row r="25" spans="1:18" s="79" customFormat="1" ht="53.25" customHeight="1" x14ac:dyDescent="0.2">
      <c r="A25" s="342"/>
      <c r="B25" s="343" t="s">
        <v>199</v>
      </c>
      <c r="C25" s="344" t="s">
        <v>1105</v>
      </c>
      <c r="D25" s="345" t="s">
        <v>1105</v>
      </c>
      <c r="E25" s="346" t="s">
        <v>1105</v>
      </c>
      <c r="F25" s="346" t="s">
        <v>1105</v>
      </c>
      <c r="G25" s="375"/>
      <c r="H25" s="375"/>
      <c r="I25" s="375"/>
      <c r="J25" s="322">
        <v>0</v>
      </c>
      <c r="K25" s="377"/>
      <c r="L25" s="377"/>
      <c r="M25" s="377"/>
      <c r="N25" s="323">
        <v>0</v>
      </c>
      <c r="O25" s="364" t="e">
        <v>#N/A</v>
      </c>
      <c r="P25" s="432"/>
      <c r="Q25" s="258">
        <v>335</v>
      </c>
      <c r="R25" s="255">
        <v>25</v>
      </c>
    </row>
    <row r="26" spans="1:18" s="79" customFormat="1" ht="53.25" customHeight="1" x14ac:dyDescent="0.2">
      <c r="A26" s="342"/>
      <c r="B26" s="343" t="s">
        <v>200</v>
      </c>
      <c r="C26" s="344" t="s">
        <v>1105</v>
      </c>
      <c r="D26" s="345" t="s">
        <v>1105</v>
      </c>
      <c r="E26" s="346" t="s">
        <v>1105</v>
      </c>
      <c r="F26" s="346" t="s">
        <v>1105</v>
      </c>
      <c r="G26" s="375"/>
      <c r="H26" s="375"/>
      <c r="I26" s="375"/>
      <c r="J26" s="322">
        <v>0</v>
      </c>
      <c r="K26" s="377"/>
      <c r="L26" s="377"/>
      <c r="M26" s="377"/>
      <c r="N26" s="323">
        <v>0</v>
      </c>
      <c r="O26" s="364" t="e">
        <v>#N/A</v>
      </c>
      <c r="P26" s="432"/>
      <c r="Q26" s="258">
        <v>341</v>
      </c>
      <c r="R26" s="255">
        <v>26</v>
      </c>
    </row>
    <row r="27" spans="1:18" s="79" customFormat="1" ht="53.25" customHeight="1" x14ac:dyDescent="0.2">
      <c r="A27" s="342"/>
      <c r="B27" s="343" t="s">
        <v>201</v>
      </c>
      <c r="C27" s="344" t="s">
        <v>1105</v>
      </c>
      <c r="D27" s="345" t="s">
        <v>1105</v>
      </c>
      <c r="E27" s="346" t="s">
        <v>1105</v>
      </c>
      <c r="F27" s="346" t="s">
        <v>1105</v>
      </c>
      <c r="G27" s="375"/>
      <c r="H27" s="375"/>
      <c r="I27" s="375"/>
      <c r="J27" s="322">
        <v>0</v>
      </c>
      <c r="K27" s="377"/>
      <c r="L27" s="377"/>
      <c r="M27" s="377"/>
      <c r="N27" s="323">
        <v>0</v>
      </c>
      <c r="O27" s="364" t="e">
        <v>#N/A</v>
      </c>
      <c r="P27" s="432"/>
      <c r="Q27" s="258">
        <v>347</v>
      </c>
      <c r="R27" s="255">
        <v>27</v>
      </c>
    </row>
    <row r="28" spans="1:18" s="80" customFormat="1" ht="13.5" customHeight="1" x14ac:dyDescent="0.2"/>
    <row r="29" spans="1:18" s="80" customFormat="1" ht="30.75" customHeight="1" x14ac:dyDescent="0.2">
      <c r="A29" s="644" t="s">
        <v>4</v>
      </c>
      <c r="B29" s="644"/>
      <c r="C29" s="644"/>
      <c r="D29" s="644"/>
      <c r="E29" s="81" t="s">
        <v>0</v>
      </c>
      <c r="F29" s="81" t="s">
        <v>1</v>
      </c>
      <c r="G29" s="645" t="s">
        <v>2</v>
      </c>
      <c r="H29" s="645"/>
      <c r="I29" s="645"/>
      <c r="J29" s="645"/>
      <c r="K29" s="645"/>
      <c r="L29" s="645"/>
      <c r="M29" s="645"/>
      <c r="N29" s="645" t="s">
        <v>3</v>
      </c>
      <c r="O29" s="645"/>
      <c r="P29" s="81"/>
      <c r="Q29" s="258">
        <v>460</v>
      </c>
      <c r="R29" s="255">
        <v>49</v>
      </c>
    </row>
    <row r="30" spans="1:18" x14ac:dyDescent="0.2">
      <c r="Q30" s="258">
        <v>465</v>
      </c>
      <c r="R30" s="255">
        <v>50</v>
      </c>
    </row>
    <row r="31" spans="1:18" x14ac:dyDescent="0.2">
      <c r="Q31" s="258">
        <v>469</v>
      </c>
      <c r="R31" s="255">
        <v>51</v>
      </c>
    </row>
    <row r="32" spans="1:18" x14ac:dyDescent="0.2">
      <c r="Q32" s="259">
        <v>473</v>
      </c>
      <c r="R32" s="81">
        <v>52</v>
      </c>
    </row>
    <row r="33" spans="17:18" x14ac:dyDescent="0.2">
      <c r="Q33" s="259">
        <v>477</v>
      </c>
      <c r="R33" s="81">
        <v>53</v>
      </c>
    </row>
    <row r="34" spans="17:18" x14ac:dyDescent="0.2">
      <c r="Q34" s="259">
        <v>481</v>
      </c>
      <c r="R34" s="81">
        <v>54</v>
      </c>
    </row>
    <row r="35" spans="17:18" x14ac:dyDescent="0.2">
      <c r="Q35" s="259">
        <v>485</v>
      </c>
      <c r="R35" s="81">
        <v>55</v>
      </c>
    </row>
    <row r="36" spans="17:18" x14ac:dyDescent="0.2">
      <c r="Q36" s="259">
        <v>489</v>
      </c>
      <c r="R36" s="81">
        <v>56</v>
      </c>
    </row>
    <row r="37" spans="17:18" x14ac:dyDescent="0.2">
      <c r="Q37" s="259">
        <v>493</v>
      </c>
      <c r="R37" s="81">
        <v>57</v>
      </c>
    </row>
    <row r="38" spans="17:18" x14ac:dyDescent="0.2">
      <c r="Q38" s="259">
        <v>497</v>
      </c>
      <c r="R38" s="81">
        <v>58</v>
      </c>
    </row>
    <row r="39" spans="17:18" x14ac:dyDescent="0.2">
      <c r="Q39" s="259">
        <v>501</v>
      </c>
      <c r="R39" s="81">
        <v>59</v>
      </c>
    </row>
    <row r="40" spans="17:18" x14ac:dyDescent="0.2">
      <c r="Q40" s="259">
        <v>505</v>
      </c>
      <c r="R40" s="81">
        <v>60</v>
      </c>
    </row>
    <row r="41" spans="17:18" x14ac:dyDescent="0.2">
      <c r="Q41" s="259">
        <v>509</v>
      </c>
      <c r="R41" s="81">
        <v>61</v>
      </c>
    </row>
    <row r="42" spans="17:18" x14ac:dyDescent="0.2">
      <c r="Q42" s="259">
        <v>513</v>
      </c>
      <c r="R42" s="81">
        <v>62</v>
      </c>
    </row>
    <row r="43" spans="17:18" x14ac:dyDescent="0.2">
      <c r="Q43" s="259">
        <v>517</v>
      </c>
      <c r="R43" s="81">
        <v>63</v>
      </c>
    </row>
    <row r="44" spans="17:18" x14ac:dyDescent="0.2">
      <c r="Q44" s="259">
        <v>521</v>
      </c>
      <c r="R44" s="81">
        <v>64</v>
      </c>
    </row>
    <row r="45" spans="17:18" x14ac:dyDescent="0.2">
      <c r="Q45" s="259">
        <v>525</v>
      </c>
      <c r="R45" s="81">
        <v>65</v>
      </c>
    </row>
    <row r="46" spans="17:18" x14ac:dyDescent="0.2">
      <c r="Q46" s="259">
        <v>529</v>
      </c>
      <c r="R46" s="81">
        <v>66</v>
      </c>
    </row>
    <row r="47" spans="17:18" x14ac:dyDescent="0.2">
      <c r="Q47" s="259">
        <v>533</v>
      </c>
      <c r="R47" s="81">
        <v>67</v>
      </c>
    </row>
    <row r="48" spans="17:18" x14ac:dyDescent="0.2">
      <c r="Q48" s="259">
        <v>537</v>
      </c>
      <c r="R48" s="81">
        <v>68</v>
      </c>
    </row>
    <row r="49" spans="17:18" x14ac:dyDescent="0.2">
      <c r="Q49" s="259">
        <v>541</v>
      </c>
      <c r="R49" s="81">
        <v>69</v>
      </c>
    </row>
    <row r="50" spans="17:18" x14ac:dyDescent="0.2">
      <c r="Q50" s="259">
        <v>545</v>
      </c>
      <c r="R50" s="81">
        <v>70</v>
      </c>
    </row>
    <row r="51" spans="17:18" x14ac:dyDescent="0.2">
      <c r="Q51" s="259">
        <v>549</v>
      </c>
      <c r="R51" s="81">
        <v>71</v>
      </c>
    </row>
    <row r="52" spans="17:18" x14ac:dyDescent="0.2">
      <c r="Q52" s="259">
        <v>553</v>
      </c>
      <c r="R52" s="81">
        <v>72</v>
      </c>
    </row>
    <row r="53" spans="17:18" x14ac:dyDescent="0.2">
      <c r="Q53" s="259">
        <v>557</v>
      </c>
      <c r="R53" s="81">
        <v>73</v>
      </c>
    </row>
    <row r="54" spans="17:18" x14ac:dyDescent="0.2">
      <c r="Q54" s="259">
        <v>561</v>
      </c>
      <c r="R54" s="81">
        <v>74</v>
      </c>
    </row>
    <row r="55" spans="17:18" x14ac:dyDescent="0.2">
      <c r="Q55" s="259">
        <v>565</v>
      </c>
      <c r="R55" s="81">
        <v>75</v>
      </c>
    </row>
    <row r="56" spans="17:18" x14ac:dyDescent="0.2">
      <c r="Q56" s="259">
        <v>569</v>
      </c>
      <c r="R56" s="81">
        <v>76</v>
      </c>
    </row>
    <row r="57" spans="17:18" x14ac:dyDescent="0.2">
      <c r="Q57" s="259">
        <v>573</v>
      </c>
      <c r="R57" s="81">
        <v>77</v>
      </c>
    </row>
    <row r="58" spans="17:18" x14ac:dyDescent="0.2">
      <c r="Q58" s="259">
        <v>577</v>
      </c>
      <c r="R58" s="81">
        <v>78</v>
      </c>
    </row>
    <row r="59" spans="17:18" x14ac:dyDescent="0.2">
      <c r="Q59" s="259">
        <v>581</v>
      </c>
      <c r="R59" s="81">
        <v>79</v>
      </c>
    </row>
    <row r="60" spans="17:18" x14ac:dyDescent="0.2">
      <c r="Q60" s="259">
        <v>585</v>
      </c>
      <c r="R60" s="81">
        <v>80</v>
      </c>
    </row>
    <row r="61" spans="17:18" x14ac:dyDescent="0.2">
      <c r="Q61" s="259">
        <v>589</v>
      </c>
      <c r="R61" s="81">
        <v>81</v>
      </c>
    </row>
    <row r="62" spans="17:18" x14ac:dyDescent="0.2">
      <c r="Q62" s="259">
        <v>593</v>
      </c>
      <c r="R62" s="81">
        <v>82</v>
      </c>
    </row>
    <row r="63" spans="17:18" x14ac:dyDescent="0.2">
      <c r="Q63" s="259">
        <v>597</v>
      </c>
      <c r="R63" s="81">
        <v>83</v>
      </c>
    </row>
    <row r="64" spans="17:18" x14ac:dyDescent="0.2">
      <c r="Q64" s="259">
        <v>601</v>
      </c>
      <c r="R64" s="81">
        <v>84</v>
      </c>
    </row>
    <row r="65" spans="17:18" x14ac:dyDescent="0.2">
      <c r="Q65" s="259">
        <v>605</v>
      </c>
      <c r="R65" s="81">
        <v>85</v>
      </c>
    </row>
    <row r="66" spans="17:18" x14ac:dyDescent="0.2">
      <c r="Q66" s="259">
        <v>608</v>
      </c>
      <c r="R66" s="81">
        <v>86</v>
      </c>
    </row>
    <row r="67" spans="17:18" x14ac:dyDescent="0.2">
      <c r="Q67" s="259">
        <v>611</v>
      </c>
      <c r="R67" s="81">
        <v>87</v>
      </c>
    </row>
    <row r="68" spans="17:18" x14ac:dyDescent="0.2">
      <c r="Q68" s="259">
        <v>614</v>
      </c>
      <c r="R68" s="81">
        <v>88</v>
      </c>
    </row>
    <row r="69" spans="17:18" x14ac:dyDescent="0.2">
      <c r="Q69" s="259">
        <v>617</v>
      </c>
      <c r="R69" s="81">
        <v>89</v>
      </c>
    </row>
    <row r="70" spans="17:18" x14ac:dyDescent="0.2">
      <c r="Q70" s="259">
        <v>620</v>
      </c>
      <c r="R70" s="81">
        <v>90</v>
      </c>
    </row>
    <row r="71" spans="17:18" x14ac:dyDescent="0.2">
      <c r="Q71" s="259">
        <v>623</v>
      </c>
      <c r="R71" s="81">
        <v>91</v>
      </c>
    </row>
    <row r="72" spans="17:18" x14ac:dyDescent="0.2">
      <c r="Q72" s="259">
        <v>626</v>
      </c>
      <c r="R72" s="81">
        <v>92</v>
      </c>
    </row>
    <row r="73" spans="17:18" x14ac:dyDescent="0.2">
      <c r="Q73" s="259">
        <v>629</v>
      </c>
      <c r="R73" s="81">
        <v>93</v>
      </c>
    </row>
    <row r="74" spans="17:18" x14ac:dyDescent="0.2">
      <c r="Q74" s="258">
        <v>632</v>
      </c>
      <c r="R74" s="255">
        <v>94</v>
      </c>
    </row>
    <row r="75" spans="17:18" x14ac:dyDescent="0.2">
      <c r="Q75" s="258">
        <v>635</v>
      </c>
      <c r="R75" s="255">
        <v>95</v>
      </c>
    </row>
    <row r="76" spans="17:18" x14ac:dyDescent="0.2">
      <c r="Q76" s="258">
        <v>637</v>
      </c>
      <c r="R76" s="255">
        <v>96</v>
      </c>
    </row>
    <row r="77" spans="17:18" x14ac:dyDescent="0.2">
      <c r="Q77" s="258">
        <v>639</v>
      </c>
      <c r="R77" s="255">
        <v>97</v>
      </c>
    </row>
    <row r="78" spans="17:18" x14ac:dyDescent="0.2">
      <c r="Q78" s="258">
        <v>641</v>
      </c>
      <c r="R78" s="255">
        <v>98</v>
      </c>
    </row>
    <row r="79" spans="17:18" x14ac:dyDescent="0.2">
      <c r="Q79" s="258">
        <v>643</v>
      </c>
      <c r="R79" s="255">
        <v>99</v>
      </c>
    </row>
    <row r="80" spans="17:18" x14ac:dyDescent="0.2">
      <c r="Q80" s="258">
        <v>645</v>
      </c>
      <c r="R80" s="255">
        <v>100</v>
      </c>
    </row>
  </sheetData>
  <autoFilter ref="B6:P7">
    <filterColumn colId="5" showButton="0"/>
    <filterColumn colId="6" showButton="0"/>
    <filterColumn colId="7" showButton="0"/>
    <filterColumn colId="8" showButton="0"/>
    <filterColumn colId="9" showButton="0"/>
    <filterColumn colId="10" showButton="0"/>
    <sortState ref="B9:P32">
      <sortCondition descending="1" ref="N6:N7"/>
    </sortState>
  </autoFilter>
  <mergeCells count="23">
    <mergeCell ref="A29:D29"/>
    <mergeCell ref="G29:M29"/>
    <mergeCell ref="N29:O29"/>
    <mergeCell ref="K4:L4"/>
    <mergeCell ref="A4:C4"/>
    <mergeCell ref="D6:D7"/>
    <mergeCell ref="M4:O4"/>
    <mergeCell ref="O6:O7"/>
    <mergeCell ref="A1:P1"/>
    <mergeCell ref="A2:P2"/>
    <mergeCell ref="N5:O5"/>
    <mergeCell ref="G6:M6"/>
    <mergeCell ref="N6:N7"/>
    <mergeCell ref="D3:E3"/>
    <mergeCell ref="C6:C7"/>
    <mergeCell ref="A3:C3"/>
    <mergeCell ref="M3:P3"/>
    <mergeCell ref="P6:P7"/>
    <mergeCell ref="A6:A7"/>
    <mergeCell ref="D4:E4"/>
    <mergeCell ref="B6:B7"/>
    <mergeCell ref="E6:E7"/>
    <mergeCell ref="F6:F7"/>
  </mergeCells>
  <conditionalFormatting sqref="J8:J27">
    <cfRule type="cellIs" dxfId="70" priority="3" operator="equal">
      <formula>0</formula>
    </cfRule>
  </conditionalFormatting>
  <conditionalFormatting sqref="N8:N27">
    <cfRule type="cellIs" dxfId="69" priority="2" operator="equal">
      <formula>0</formula>
    </cfRule>
  </conditionalFormatting>
  <conditionalFormatting sqref="O8:O27">
    <cfRule type="containsErrors" dxfId="68"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M51"/>
  <sheetViews>
    <sheetView topLeftCell="B25" zoomScale="78" zoomScaleNormal="78" workbookViewId="0">
      <selection sqref="A1:P1"/>
    </sheetView>
  </sheetViews>
  <sheetFormatPr defaultRowHeight="15.75" x14ac:dyDescent="0.2"/>
  <cols>
    <col min="1" max="1" width="2.5703125" style="91" customWidth="1"/>
    <col min="2" max="2" width="26.140625" style="110" bestFit="1" customWidth="1"/>
    <col min="3" max="3" width="28.42578125" style="91" bestFit="1" customWidth="1"/>
    <col min="4" max="4" width="27" style="411" customWidth="1"/>
    <col min="5" max="5" width="36.28515625" style="91" customWidth="1"/>
    <col min="6" max="6" width="2.42578125" style="91" customWidth="1"/>
    <col min="7" max="7" width="2.5703125" style="91" customWidth="1"/>
    <col min="8" max="8" width="119.85546875" style="91" customWidth="1"/>
    <col min="9" max="16384" width="9.140625" style="91"/>
  </cols>
  <sheetData>
    <row r="1" spans="1:13" ht="12" customHeight="1" x14ac:dyDescent="0.2">
      <c r="A1" s="89"/>
      <c r="B1" s="90"/>
      <c r="C1" s="89"/>
      <c r="D1" s="404"/>
      <c r="E1" s="89"/>
      <c r="F1" s="89"/>
      <c r="G1" s="87"/>
      <c r="H1" s="593" t="s">
        <v>116</v>
      </c>
    </row>
    <row r="2" spans="1:13" ht="51" customHeight="1" x14ac:dyDescent="0.2">
      <c r="A2" s="89"/>
      <c r="B2" s="602" t="s">
        <v>1002</v>
      </c>
      <c r="C2" s="603"/>
      <c r="D2" s="603"/>
      <c r="E2" s="604"/>
      <c r="F2" s="89"/>
      <c r="H2" s="594"/>
      <c r="I2" s="88"/>
      <c r="J2" s="88"/>
      <c r="K2" s="88"/>
      <c r="L2" s="88"/>
      <c r="M2" s="92"/>
    </row>
    <row r="3" spans="1:13" ht="20.25" customHeight="1" x14ac:dyDescent="0.2">
      <c r="A3" s="89"/>
      <c r="B3" s="599" t="s">
        <v>20</v>
      </c>
      <c r="C3" s="600"/>
      <c r="D3" s="600"/>
      <c r="E3" s="601"/>
      <c r="F3" s="89"/>
      <c r="H3" s="594"/>
      <c r="I3" s="93"/>
      <c r="J3" s="93"/>
      <c r="K3" s="93"/>
      <c r="L3" s="93"/>
    </row>
    <row r="4" spans="1:13" ht="48" x14ac:dyDescent="0.2">
      <c r="A4" s="89"/>
      <c r="B4" s="605" t="s">
        <v>117</v>
      </c>
      <c r="C4" s="606"/>
      <c r="D4" s="606"/>
      <c r="E4" s="607"/>
      <c r="F4" s="89"/>
      <c r="H4" s="94" t="s">
        <v>104</v>
      </c>
      <c r="I4" s="95"/>
      <c r="J4" s="95"/>
      <c r="K4" s="95"/>
      <c r="L4" s="95"/>
    </row>
    <row r="5" spans="1:13" ht="45" customHeight="1" x14ac:dyDescent="0.2">
      <c r="A5" s="89"/>
      <c r="B5" s="595" t="s">
        <v>557</v>
      </c>
      <c r="C5" s="596"/>
      <c r="D5" s="597" t="s">
        <v>95</v>
      </c>
      <c r="E5" s="598"/>
      <c r="F5" s="89"/>
      <c r="H5" s="94" t="s">
        <v>105</v>
      </c>
      <c r="I5" s="95"/>
      <c r="J5" s="95"/>
      <c r="K5" s="95"/>
      <c r="L5" s="95"/>
    </row>
    <row r="6" spans="1:13" ht="39.75" customHeight="1" x14ac:dyDescent="0.2">
      <c r="A6" s="89"/>
      <c r="B6" s="128" t="s">
        <v>10</v>
      </c>
      <c r="C6" s="128" t="s">
        <v>11</v>
      </c>
      <c r="D6" s="405" t="s">
        <v>44</v>
      </c>
      <c r="E6" s="128" t="s">
        <v>87</v>
      </c>
      <c r="F6" s="89"/>
      <c r="H6" s="94" t="s">
        <v>106</v>
      </c>
      <c r="I6" s="95"/>
      <c r="J6" s="95"/>
      <c r="K6" s="95"/>
      <c r="L6" s="95"/>
    </row>
    <row r="7" spans="1:13" s="99" customFormat="1" ht="41.25" customHeight="1" x14ac:dyDescent="0.2">
      <c r="A7" s="96"/>
      <c r="B7" s="97" t="s">
        <v>968</v>
      </c>
      <c r="C7" s="126" t="s">
        <v>526</v>
      </c>
      <c r="D7" s="406" t="s">
        <v>589</v>
      </c>
      <c r="E7" s="98" t="s">
        <v>624</v>
      </c>
      <c r="F7" s="96"/>
      <c r="H7" s="94" t="s">
        <v>107</v>
      </c>
      <c r="I7" s="95"/>
      <c r="J7" s="95"/>
      <c r="K7" s="95"/>
      <c r="L7" s="95"/>
    </row>
    <row r="8" spans="1:13" s="99" customFormat="1" ht="41.25" customHeight="1" x14ac:dyDescent="0.2">
      <c r="A8" s="96"/>
      <c r="B8" s="97" t="s">
        <v>625</v>
      </c>
      <c r="C8" s="126" t="s">
        <v>626</v>
      </c>
      <c r="D8" s="406" t="s">
        <v>586</v>
      </c>
      <c r="E8" s="98" t="s">
        <v>607</v>
      </c>
      <c r="F8" s="96"/>
      <c r="H8" s="94" t="s">
        <v>108</v>
      </c>
      <c r="I8" s="95"/>
      <c r="J8" s="95"/>
      <c r="K8" s="95"/>
      <c r="L8" s="95"/>
    </row>
    <row r="9" spans="1:13" s="99" customFormat="1" ht="41.25" customHeight="1" x14ac:dyDescent="0.2">
      <c r="A9" s="96"/>
      <c r="B9" s="97" t="s">
        <v>625</v>
      </c>
      <c r="C9" s="127" t="s">
        <v>368</v>
      </c>
      <c r="D9" s="406" t="s">
        <v>596</v>
      </c>
      <c r="E9" s="98" t="s">
        <v>612</v>
      </c>
      <c r="F9" s="96"/>
      <c r="H9" s="94" t="s">
        <v>109</v>
      </c>
      <c r="I9" s="95"/>
      <c r="J9" s="95"/>
      <c r="K9" s="95"/>
      <c r="L9" s="95"/>
    </row>
    <row r="10" spans="1:13" s="99" customFormat="1" ht="41.25" customHeight="1" x14ac:dyDescent="0.2">
      <c r="A10" s="96"/>
      <c r="B10" s="97" t="s">
        <v>1009</v>
      </c>
      <c r="C10" s="126" t="s">
        <v>627</v>
      </c>
      <c r="D10" s="406" t="s">
        <v>579</v>
      </c>
      <c r="E10" s="98" t="s">
        <v>604</v>
      </c>
      <c r="F10" s="96"/>
      <c r="H10" s="94" t="s">
        <v>110</v>
      </c>
      <c r="I10" s="95"/>
      <c r="J10" s="95"/>
      <c r="K10" s="95"/>
      <c r="L10" s="95"/>
    </row>
    <row r="11" spans="1:13" s="99" customFormat="1" ht="41.25" customHeight="1" x14ac:dyDescent="0.2">
      <c r="A11" s="96"/>
      <c r="B11" s="97" t="s">
        <v>554</v>
      </c>
      <c r="C11" s="126" t="s">
        <v>156</v>
      </c>
      <c r="D11" s="406" t="s">
        <v>592</v>
      </c>
      <c r="E11" s="98" t="s">
        <v>609</v>
      </c>
      <c r="F11" s="96"/>
      <c r="H11" s="94" t="s">
        <v>111</v>
      </c>
      <c r="I11" s="95"/>
      <c r="J11" s="95"/>
      <c r="K11" s="95"/>
      <c r="L11" s="95"/>
    </row>
    <row r="12" spans="1:13" s="99" customFormat="1" ht="41.25" customHeight="1" x14ac:dyDescent="0.2">
      <c r="A12" s="96"/>
      <c r="B12" s="97" t="s">
        <v>1015</v>
      </c>
      <c r="C12" s="126" t="s">
        <v>367</v>
      </c>
      <c r="D12" s="406" t="s">
        <v>588</v>
      </c>
      <c r="E12" s="98" t="s">
        <v>620</v>
      </c>
      <c r="F12" s="96"/>
      <c r="H12" s="94" t="s">
        <v>112</v>
      </c>
      <c r="I12" s="95"/>
      <c r="J12" s="95"/>
      <c r="K12" s="95"/>
      <c r="L12" s="95"/>
    </row>
    <row r="13" spans="1:13" s="99" customFormat="1" ht="41.25" customHeight="1" x14ac:dyDescent="0.2">
      <c r="A13" s="96"/>
      <c r="B13" s="97" t="s">
        <v>1010</v>
      </c>
      <c r="C13" s="126" t="s">
        <v>320</v>
      </c>
      <c r="D13" s="406" t="s">
        <v>581</v>
      </c>
      <c r="E13" s="98" t="s">
        <v>605</v>
      </c>
      <c r="F13" s="96"/>
      <c r="H13" s="94" t="s">
        <v>113</v>
      </c>
      <c r="I13" s="95"/>
      <c r="J13" s="95"/>
      <c r="K13" s="95"/>
      <c r="L13" s="95"/>
    </row>
    <row r="14" spans="1:13" s="99" customFormat="1" ht="41.25" customHeight="1" x14ac:dyDescent="0.2">
      <c r="A14" s="96"/>
      <c r="B14" s="97" t="s">
        <v>555</v>
      </c>
      <c r="C14" s="126" t="s">
        <v>322</v>
      </c>
      <c r="D14" s="406" t="s">
        <v>590</v>
      </c>
      <c r="E14" s="98" t="s">
        <v>608</v>
      </c>
      <c r="F14" s="96"/>
      <c r="H14" s="94" t="s">
        <v>114</v>
      </c>
      <c r="I14" s="95"/>
      <c r="J14" s="95"/>
      <c r="K14" s="95"/>
      <c r="L14" s="95"/>
    </row>
    <row r="15" spans="1:13" s="99" customFormat="1" ht="42" customHeight="1" x14ac:dyDescent="0.2">
      <c r="A15" s="96"/>
      <c r="B15" s="97" t="s">
        <v>555</v>
      </c>
      <c r="C15" s="127" t="s">
        <v>253</v>
      </c>
      <c r="D15" s="406" t="s">
        <v>594</v>
      </c>
      <c r="E15" s="98" t="s">
        <v>610</v>
      </c>
      <c r="F15" s="96"/>
      <c r="H15" s="94" t="s">
        <v>115</v>
      </c>
      <c r="I15" s="95"/>
      <c r="J15" s="95"/>
      <c r="K15" s="95"/>
      <c r="L15" s="95"/>
    </row>
    <row r="16" spans="1:13" s="99" customFormat="1" ht="43.5" customHeight="1" x14ac:dyDescent="0.2">
      <c r="A16" s="96"/>
      <c r="B16" s="97" t="s">
        <v>1011</v>
      </c>
      <c r="C16" s="126" t="s">
        <v>218</v>
      </c>
      <c r="D16" s="406" t="s">
        <v>583</v>
      </c>
      <c r="E16" s="98" t="s">
        <v>606</v>
      </c>
      <c r="F16" s="96"/>
      <c r="H16" s="113" t="s">
        <v>41</v>
      </c>
      <c r="I16" s="100"/>
      <c r="J16" s="100"/>
      <c r="K16" s="100"/>
      <c r="L16" s="100"/>
    </row>
    <row r="17" spans="1:12" s="99" customFormat="1" ht="43.5" customHeight="1" x14ac:dyDescent="0.2">
      <c r="A17" s="96"/>
      <c r="B17" s="97" t="s">
        <v>1012</v>
      </c>
      <c r="C17" s="126" t="s">
        <v>628</v>
      </c>
      <c r="D17" s="406" t="s">
        <v>586</v>
      </c>
      <c r="E17" s="98" t="s">
        <v>607</v>
      </c>
      <c r="F17" s="96"/>
      <c r="H17" s="112" t="s">
        <v>37</v>
      </c>
      <c r="I17" s="100"/>
      <c r="J17" s="100"/>
      <c r="K17" s="100"/>
      <c r="L17" s="100"/>
    </row>
    <row r="18" spans="1:12" s="99" customFormat="1" ht="43.5" customHeight="1" x14ac:dyDescent="0.2">
      <c r="A18" s="96"/>
      <c r="B18" s="97" t="s">
        <v>1013</v>
      </c>
      <c r="C18" s="126" t="s">
        <v>630</v>
      </c>
      <c r="D18" s="406" t="s">
        <v>579</v>
      </c>
      <c r="E18" s="98" t="s">
        <v>604</v>
      </c>
      <c r="F18" s="96"/>
      <c r="H18" s="112" t="s">
        <v>38</v>
      </c>
      <c r="I18" s="100"/>
      <c r="J18" s="100"/>
      <c r="K18" s="100"/>
      <c r="L18" s="100"/>
    </row>
    <row r="19" spans="1:12" s="99" customFormat="1" ht="43.5" customHeight="1" x14ac:dyDescent="0.2">
      <c r="A19" s="96"/>
      <c r="B19" s="97" t="s">
        <v>1014</v>
      </c>
      <c r="C19" s="126" t="s">
        <v>371</v>
      </c>
      <c r="D19" s="406" t="s">
        <v>584</v>
      </c>
      <c r="E19" s="98" t="s">
        <v>611</v>
      </c>
      <c r="F19" s="96"/>
      <c r="H19" s="112" t="s">
        <v>39</v>
      </c>
      <c r="I19" s="100"/>
      <c r="J19" s="100"/>
      <c r="K19" s="100"/>
      <c r="L19" s="100"/>
    </row>
    <row r="20" spans="1:12" s="101" customFormat="1" ht="43.5" customHeight="1" x14ac:dyDescent="0.2">
      <c r="A20" s="96"/>
      <c r="B20" s="97" t="s">
        <v>1016</v>
      </c>
      <c r="C20" s="126" t="s">
        <v>369</v>
      </c>
      <c r="D20" s="406" t="s">
        <v>598</v>
      </c>
      <c r="E20" s="98" t="s">
        <v>613</v>
      </c>
      <c r="F20" s="96"/>
      <c r="H20" s="112" t="s">
        <v>40</v>
      </c>
      <c r="I20" s="100"/>
      <c r="J20" s="100"/>
      <c r="K20" s="100"/>
      <c r="L20" s="100"/>
    </row>
    <row r="21" spans="1:12" s="101" customFormat="1" ht="43.5" customHeight="1" x14ac:dyDescent="0.2">
      <c r="A21" s="96"/>
      <c r="B21" s="595" t="s">
        <v>557</v>
      </c>
      <c r="C21" s="596"/>
      <c r="D21" s="597" t="s">
        <v>96</v>
      </c>
      <c r="E21" s="598"/>
      <c r="F21" s="96"/>
      <c r="H21" s="113" t="s">
        <v>43</v>
      </c>
      <c r="I21" s="100"/>
      <c r="J21" s="102"/>
      <c r="K21" s="102"/>
      <c r="L21" s="102"/>
    </row>
    <row r="22" spans="1:12" s="101" customFormat="1" ht="43.5" customHeight="1" x14ac:dyDescent="0.2">
      <c r="A22" s="96"/>
      <c r="B22" s="128" t="s">
        <v>10</v>
      </c>
      <c r="C22" s="128" t="s">
        <v>11</v>
      </c>
      <c r="D22" s="405" t="s">
        <v>44</v>
      </c>
      <c r="E22" s="128" t="s">
        <v>87</v>
      </c>
      <c r="F22" s="96"/>
      <c r="H22" s="111" t="s">
        <v>42</v>
      </c>
      <c r="I22" s="103"/>
      <c r="J22" s="102"/>
      <c r="K22" s="102"/>
      <c r="L22" s="102"/>
    </row>
    <row r="23" spans="1:12" s="99" customFormat="1" ht="43.5" customHeight="1" x14ac:dyDescent="0.2">
      <c r="A23" s="96"/>
      <c r="B23" s="97" t="s">
        <v>1031</v>
      </c>
      <c r="C23" s="126" t="s">
        <v>155</v>
      </c>
      <c r="D23" s="406" t="s">
        <v>582</v>
      </c>
      <c r="E23" s="98" t="s">
        <v>614</v>
      </c>
      <c r="F23" s="96"/>
      <c r="H23" s="111" t="s">
        <v>1036</v>
      </c>
      <c r="I23" s="103"/>
      <c r="J23" s="102"/>
      <c r="K23" s="102"/>
      <c r="L23" s="102"/>
    </row>
    <row r="24" spans="1:12" s="99" customFormat="1" ht="31.5" customHeight="1" x14ac:dyDescent="0.2">
      <c r="A24" s="96"/>
      <c r="B24" s="97" t="s">
        <v>1032</v>
      </c>
      <c r="C24" s="126" t="s">
        <v>631</v>
      </c>
      <c r="D24" s="406" t="s">
        <v>580</v>
      </c>
      <c r="E24" s="98" t="s">
        <v>615</v>
      </c>
      <c r="F24" s="96"/>
      <c r="H24" s="111" t="s">
        <v>1037</v>
      </c>
      <c r="I24" s="103"/>
      <c r="J24" s="102"/>
      <c r="K24" s="102"/>
      <c r="L24" s="102"/>
    </row>
    <row r="25" spans="1:12" s="99" customFormat="1" ht="42.75" customHeight="1" x14ac:dyDescent="0.2">
      <c r="A25" s="96"/>
      <c r="B25" s="97" t="s">
        <v>1033</v>
      </c>
      <c r="C25" s="126" t="s">
        <v>632</v>
      </c>
      <c r="D25" s="406" t="s">
        <v>580</v>
      </c>
      <c r="E25" s="98" t="s">
        <v>615</v>
      </c>
      <c r="F25" s="96"/>
      <c r="G25" s="92"/>
      <c r="J25" s="105"/>
      <c r="K25" s="105"/>
      <c r="L25" s="105"/>
    </row>
    <row r="26" spans="1:12" s="99" customFormat="1" ht="46.5" customHeight="1" x14ac:dyDescent="0.2">
      <c r="A26" s="96"/>
      <c r="B26" s="97" t="s">
        <v>1034</v>
      </c>
      <c r="C26" s="126" t="s">
        <v>633</v>
      </c>
      <c r="D26" s="406" t="s">
        <v>580</v>
      </c>
      <c r="E26" s="98" t="s">
        <v>615</v>
      </c>
      <c r="F26" s="96"/>
    </row>
    <row r="27" spans="1:12" s="99" customFormat="1" ht="39" customHeight="1" x14ac:dyDescent="0.2">
      <c r="A27" s="96"/>
      <c r="B27" s="97" t="s">
        <v>1038</v>
      </c>
      <c r="C27" s="127" t="s">
        <v>1035</v>
      </c>
      <c r="D27" s="406" t="s">
        <v>593</v>
      </c>
      <c r="E27" s="98" t="s">
        <v>623</v>
      </c>
      <c r="F27" s="96"/>
    </row>
    <row r="28" spans="1:12" s="99" customFormat="1" ht="42" customHeight="1" x14ac:dyDescent="0.2">
      <c r="A28" s="96"/>
      <c r="B28" s="97" t="s">
        <v>603</v>
      </c>
      <c r="C28" s="126" t="s">
        <v>456</v>
      </c>
      <c r="D28" s="406" t="s">
        <v>587</v>
      </c>
      <c r="E28" s="98" t="s">
        <v>616</v>
      </c>
      <c r="F28" s="96"/>
      <c r="H28" s="106"/>
      <c r="I28" s="106"/>
      <c r="J28" s="106"/>
      <c r="K28" s="106"/>
      <c r="L28" s="106"/>
    </row>
    <row r="29" spans="1:12" s="106" customFormat="1" ht="44.25" customHeight="1" x14ac:dyDescent="0.2">
      <c r="A29" s="96"/>
      <c r="B29" s="97" t="s">
        <v>1039</v>
      </c>
      <c r="C29" s="126" t="s">
        <v>321</v>
      </c>
      <c r="D29" s="406" t="s">
        <v>591</v>
      </c>
      <c r="E29" s="98" t="s">
        <v>617</v>
      </c>
      <c r="F29" s="96"/>
    </row>
    <row r="30" spans="1:12" s="106" customFormat="1" ht="34.5" customHeight="1" x14ac:dyDescent="0.2">
      <c r="A30" s="96"/>
      <c r="B30" s="97" t="s">
        <v>1040</v>
      </c>
      <c r="C30" s="126" t="s">
        <v>257</v>
      </c>
      <c r="D30" s="406" t="s">
        <v>595</v>
      </c>
      <c r="E30" s="98" t="s">
        <v>618</v>
      </c>
      <c r="F30" s="96"/>
    </row>
    <row r="31" spans="1:12" s="106" customFormat="1" ht="38.25" customHeight="1" x14ac:dyDescent="0.2">
      <c r="A31" s="96"/>
      <c r="B31" s="97" t="s">
        <v>1041</v>
      </c>
      <c r="C31" s="126" t="s">
        <v>258</v>
      </c>
      <c r="D31" s="406" t="s">
        <v>597</v>
      </c>
      <c r="E31" s="98" t="s">
        <v>619</v>
      </c>
      <c r="F31" s="96"/>
    </row>
    <row r="32" spans="1:12" s="106" customFormat="1" ht="52.5" customHeight="1" x14ac:dyDescent="0.2">
      <c r="A32" s="96"/>
      <c r="B32" s="97" t="s">
        <v>636</v>
      </c>
      <c r="C32" s="126" t="s">
        <v>370</v>
      </c>
      <c r="D32" s="406" t="s">
        <v>599</v>
      </c>
      <c r="E32" s="98" t="s">
        <v>621</v>
      </c>
      <c r="F32" s="96"/>
      <c r="H32" s="108"/>
      <c r="I32" s="108"/>
      <c r="J32" s="108"/>
      <c r="K32" s="108"/>
      <c r="L32" s="108"/>
    </row>
    <row r="33" spans="1:12" s="108" customFormat="1" ht="42.75" customHeight="1" x14ac:dyDescent="0.2">
      <c r="A33" s="96"/>
      <c r="B33" s="97" t="s">
        <v>1042</v>
      </c>
      <c r="C33" s="126" t="s">
        <v>577</v>
      </c>
      <c r="D33" s="406" t="s">
        <v>585</v>
      </c>
      <c r="E33" s="98" t="s">
        <v>622</v>
      </c>
      <c r="F33" s="96"/>
    </row>
    <row r="34" spans="1:12" s="108" customFormat="1" ht="34.5" customHeight="1" x14ac:dyDescent="0.2">
      <c r="A34" s="96"/>
      <c r="B34" s="97" t="s">
        <v>556</v>
      </c>
      <c r="C34" s="206" t="s">
        <v>208</v>
      </c>
      <c r="D34" s="406"/>
      <c r="E34" s="98"/>
      <c r="F34" s="96"/>
    </row>
    <row r="35" spans="1:12" s="108" customFormat="1" ht="47.25" customHeight="1" x14ac:dyDescent="0.2">
      <c r="A35" s="96"/>
      <c r="B35" s="89"/>
      <c r="C35" s="89"/>
      <c r="D35" s="404"/>
      <c r="E35" s="187"/>
      <c r="F35" s="96"/>
    </row>
    <row r="36" spans="1:12" s="108" customFormat="1" ht="36.75" customHeight="1" x14ac:dyDescent="0.2">
      <c r="A36" s="107"/>
      <c r="B36" s="104"/>
      <c r="C36" s="92"/>
      <c r="D36" s="407"/>
      <c r="E36" s="92"/>
      <c r="F36" s="107"/>
    </row>
    <row r="37" spans="1:12" s="108" customFormat="1" ht="47.25" customHeight="1" x14ac:dyDescent="0.2">
      <c r="A37" s="107"/>
      <c r="B37" s="99"/>
      <c r="C37" s="99"/>
      <c r="D37" s="408"/>
      <c r="E37" s="99"/>
      <c r="F37" s="107"/>
    </row>
    <row r="38" spans="1:12" s="108" customFormat="1" ht="51" customHeight="1" x14ac:dyDescent="0.2">
      <c r="A38" s="109"/>
      <c r="B38" s="99"/>
      <c r="C38" s="99"/>
      <c r="D38" s="408"/>
      <c r="E38" s="99"/>
      <c r="F38" s="109"/>
    </row>
    <row r="39" spans="1:12" s="108" customFormat="1" ht="56.25" customHeight="1" x14ac:dyDescent="0.2">
      <c r="A39" s="109"/>
      <c r="B39" s="99"/>
      <c r="C39" s="99"/>
      <c r="D39" s="408"/>
      <c r="E39" s="99"/>
      <c r="F39" s="109"/>
    </row>
    <row r="40" spans="1:12" s="108" customFormat="1" ht="49.5" customHeight="1" x14ac:dyDescent="0.2">
      <c r="B40" s="106"/>
      <c r="C40" s="106"/>
      <c r="D40" s="409"/>
      <c r="E40" s="106"/>
      <c r="H40" s="91"/>
      <c r="I40" s="91"/>
      <c r="J40" s="91"/>
      <c r="K40" s="91"/>
      <c r="L40" s="91"/>
    </row>
    <row r="41" spans="1:12" ht="34.5" customHeight="1" x14ac:dyDescent="0.2">
      <c r="A41" s="108"/>
      <c r="B41" s="106"/>
      <c r="C41" s="106"/>
      <c r="D41" s="409"/>
      <c r="E41" s="106"/>
      <c r="F41" s="108"/>
    </row>
    <row r="42" spans="1:12" ht="34.5" customHeight="1" x14ac:dyDescent="0.2">
      <c r="A42" s="108"/>
      <c r="B42" s="106"/>
      <c r="C42" s="106"/>
      <c r="D42" s="409"/>
      <c r="E42" s="106"/>
      <c r="F42" s="108"/>
    </row>
    <row r="43" spans="1:12" ht="34.5" customHeight="1" x14ac:dyDescent="0.2">
      <c r="A43" s="108"/>
      <c r="B43" s="106"/>
      <c r="C43" s="106"/>
      <c r="D43" s="409"/>
      <c r="E43" s="106"/>
      <c r="F43" s="108"/>
    </row>
    <row r="44" spans="1:12" ht="34.5" customHeight="1" x14ac:dyDescent="0.2">
      <c r="A44" s="108"/>
      <c r="B44" s="108"/>
      <c r="C44" s="108"/>
      <c r="D44" s="410"/>
      <c r="E44" s="108"/>
      <c r="F44" s="108"/>
    </row>
    <row r="45" spans="1:12" ht="34.5" customHeight="1" x14ac:dyDescent="0.2">
      <c r="A45" s="108"/>
      <c r="B45" s="108"/>
      <c r="C45" s="108"/>
      <c r="D45" s="410"/>
      <c r="E45" s="108"/>
      <c r="F45" s="108"/>
    </row>
    <row r="46" spans="1:12" ht="34.5" customHeight="1" x14ac:dyDescent="0.2">
      <c r="B46" s="108"/>
      <c r="C46" s="108"/>
      <c r="D46" s="410"/>
      <c r="E46" s="108"/>
    </row>
    <row r="47" spans="1:12" ht="34.5" customHeight="1" x14ac:dyDescent="0.2">
      <c r="B47" s="108"/>
      <c r="C47" s="108"/>
      <c r="D47" s="410"/>
      <c r="E47" s="108"/>
    </row>
    <row r="48" spans="1:12" ht="34.5" customHeight="1" x14ac:dyDescent="0.2">
      <c r="B48" s="108"/>
      <c r="C48" s="108"/>
      <c r="D48" s="410"/>
      <c r="E48" s="108"/>
    </row>
    <row r="49" spans="2:5" ht="34.5" customHeight="1" x14ac:dyDescent="0.2">
      <c r="B49" s="108"/>
      <c r="C49" s="108"/>
      <c r="D49" s="410"/>
      <c r="E49" s="108"/>
    </row>
    <row r="50" spans="2:5" ht="34.5" customHeight="1" x14ac:dyDescent="0.2">
      <c r="B50" s="108"/>
      <c r="C50" s="108"/>
      <c r="D50" s="410"/>
      <c r="E50" s="108"/>
    </row>
    <row r="51" spans="2:5" ht="34.5" customHeight="1" x14ac:dyDescent="0.2">
      <c r="B51" s="108"/>
      <c r="C51" s="108"/>
      <c r="D51" s="410"/>
      <c r="E51" s="108"/>
    </row>
  </sheetData>
  <mergeCells count="8">
    <mergeCell ref="H1:H3"/>
    <mergeCell ref="B5:C5"/>
    <mergeCell ref="D5:E5"/>
    <mergeCell ref="B21:C21"/>
    <mergeCell ref="D21:E21"/>
    <mergeCell ref="B3:E3"/>
    <mergeCell ref="B2:E2"/>
    <mergeCell ref="B4:E4"/>
  </mergeCells>
  <phoneticPr fontId="1" type="noConversion"/>
  <hyperlinks>
    <hyperlink ref="C10" location="'100m.'!C3" display="100 Metre"/>
    <hyperlink ref="C23" location="'800m.'!A1" display="800 Metre"/>
    <hyperlink ref="C15" location="FırlatmaTopu!A1" display="Fırlatma Topu"/>
    <hyperlink ref="C29" location="Yüksek!D3" display="Yüksek  Atlama"/>
    <hyperlink ref="C11" location="UZUN!A1" display="Uzun Atlama"/>
    <hyperlink ref="C34" location="'Genel Puan Tablosu'!A1" display="Genel Puan Durumu"/>
    <hyperlink ref="C13" location="'100m.'!C3" display="100 Metre"/>
    <hyperlink ref="C27" location="FırlatmaTopu!A1" display="Fırlatma Topu"/>
    <hyperlink ref="C14" location="Yüksek!D3" display="Yüksek  Atlama"/>
    <hyperlink ref="C9" location="FırlatmaTopu!A1" display="Fırlatma Topu"/>
    <hyperlink ref="C20" location="'4x100m.'!A1" display="4x100 Metre"/>
    <hyperlink ref="C19" location="'800m.'!A1" display="800 Metre"/>
    <hyperlink ref="C32" location="'4x100m.'!A1" display="4x100 Metre"/>
    <hyperlink ref="C33" location="'800m.'!A1" display="800 Metre"/>
    <hyperlink ref="C18" location="'100m.'!C3" display="1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96"/>
  <sheetViews>
    <sheetView view="pageBreakPreview" zoomScale="80" zoomScaleNormal="100" zoomScaleSheetLayoutView="80" workbookViewId="0">
      <selection sqref="A1:XFD1048576"/>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6.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33.5703125" style="52" customWidth="1"/>
    <col min="14" max="14" width="25.85546875" style="52" customWidth="1"/>
    <col min="15" max="15" width="15.8554687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615" t="s">
        <v>497</v>
      </c>
      <c r="B1" s="615"/>
      <c r="C1" s="615"/>
      <c r="D1" s="615"/>
      <c r="E1" s="615"/>
      <c r="F1" s="615"/>
      <c r="G1" s="615"/>
      <c r="H1" s="615"/>
      <c r="I1" s="615"/>
      <c r="J1" s="615"/>
      <c r="K1" s="615"/>
      <c r="L1" s="615"/>
      <c r="M1" s="615"/>
      <c r="N1" s="615"/>
      <c r="O1" s="615"/>
      <c r="P1" s="615"/>
      <c r="T1" s="249">
        <v>21214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21244</v>
      </c>
      <c r="U2" s="245">
        <v>99</v>
      </c>
    </row>
    <row r="3" spans="1:21" s="12" customFormat="1" ht="20.25" customHeight="1" x14ac:dyDescent="0.2">
      <c r="A3" s="620" t="s">
        <v>100</v>
      </c>
      <c r="B3" s="620"/>
      <c r="C3" s="620"/>
      <c r="D3" s="621" t="s">
        <v>369</v>
      </c>
      <c r="E3" s="621"/>
      <c r="F3" s="622" t="s">
        <v>552</v>
      </c>
      <c r="G3" s="622"/>
      <c r="H3" s="11"/>
      <c r="I3" s="676" t="s">
        <v>598</v>
      </c>
      <c r="J3" s="677"/>
      <c r="K3" s="677"/>
      <c r="L3" s="677"/>
      <c r="M3" s="240" t="s">
        <v>372</v>
      </c>
      <c r="N3" s="625" t="s">
        <v>613</v>
      </c>
      <c r="O3" s="625"/>
      <c r="P3" s="625"/>
      <c r="T3" s="249">
        <v>21274</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1016</v>
      </c>
      <c r="O4" s="627"/>
      <c r="P4" s="627"/>
      <c r="T4" s="249">
        <v>21304</v>
      </c>
      <c r="U4" s="245">
        <v>97</v>
      </c>
    </row>
    <row r="5" spans="1:21" s="10" customFormat="1" ht="15" customHeight="1" x14ac:dyDescent="0.2">
      <c r="A5" s="13"/>
      <c r="B5" s="13"/>
      <c r="C5" s="14"/>
      <c r="D5" s="15"/>
      <c r="E5" s="16"/>
      <c r="F5" s="16"/>
      <c r="G5" s="16"/>
      <c r="H5" s="16"/>
      <c r="I5" s="13"/>
      <c r="J5" s="13"/>
      <c r="K5" s="13"/>
      <c r="L5" s="17"/>
      <c r="M5" s="18"/>
      <c r="N5" s="628">
        <v>42165.841813657411</v>
      </c>
      <c r="O5" s="628"/>
      <c r="P5" s="628"/>
      <c r="T5" s="249">
        <v>21334</v>
      </c>
      <c r="U5" s="245">
        <v>96</v>
      </c>
    </row>
    <row r="6" spans="1:21" s="19" customFormat="1" ht="24" customHeight="1" x14ac:dyDescent="0.2">
      <c r="A6" s="629" t="s">
        <v>12</v>
      </c>
      <c r="B6" s="630" t="s">
        <v>85</v>
      </c>
      <c r="C6" s="632" t="s">
        <v>97</v>
      </c>
      <c r="D6" s="633" t="s">
        <v>14</v>
      </c>
      <c r="E6" s="633" t="s">
        <v>478</v>
      </c>
      <c r="F6" s="633" t="s">
        <v>15</v>
      </c>
      <c r="G6" s="635" t="s">
        <v>215</v>
      </c>
      <c r="I6" s="262" t="s">
        <v>16</v>
      </c>
      <c r="J6" s="263"/>
      <c r="K6" s="263"/>
      <c r="L6" s="263"/>
      <c r="M6" s="263"/>
      <c r="N6" s="263"/>
      <c r="O6" s="263"/>
      <c r="P6" s="264"/>
      <c r="T6" s="250">
        <v>21364</v>
      </c>
      <c r="U6" s="248">
        <v>95</v>
      </c>
    </row>
    <row r="7" spans="1:21" ht="24"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50">
        <v>21394</v>
      </c>
      <c r="U7" s="248">
        <v>94</v>
      </c>
    </row>
    <row r="8" spans="1:21" s="19" customFormat="1" ht="83.25" customHeight="1" x14ac:dyDescent="0.2">
      <c r="A8" s="66">
        <v>1</v>
      </c>
      <c r="B8" s="318"/>
      <c r="C8" s="269"/>
      <c r="D8" s="313"/>
      <c r="E8" s="173"/>
      <c r="F8" s="378"/>
      <c r="G8" s="379" t="s">
        <v>1084</v>
      </c>
      <c r="H8" s="22"/>
      <c r="I8" s="66">
        <v>1</v>
      </c>
      <c r="J8" s="207" t="s">
        <v>402</v>
      </c>
      <c r="K8" s="271" t="s">
        <v>1105</v>
      </c>
      <c r="L8" s="269" t="s">
        <v>1105</v>
      </c>
      <c r="M8" s="208" t="s">
        <v>1105</v>
      </c>
      <c r="N8" s="208" t="s">
        <v>1105</v>
      </c>
      <c r="O8" s="115"/>
      <c r="P8" s="312"/>
      <c r="T8" s="250">
        <v>21424</v>
      </c>
      <c r="U8" s="248">
        <v>93</v>
      </c>
    </row>
    <row r="9" spans="1:21" s="19" customFormat="1" ht="83.25" customHeight="1" x14ac:dyDescent="0.2">
      <c r="A9" s="66">
        <v>2</v>
      </c>
      <c r="B9" s="318"/>
      <c r="C9" s="269"/>
      <c r="D9" s="313"/>
      <c r="E9" s="173"/>
      <c r="F9" s="378"/>
      <c r="G9" s="379" t="s">
        <v>1084</v>
      </c>
      <c r="H9" s="22"/>
      <c r="I9" s="66">
        <v>2</v>
      </c>
      <c r="J9" s="207" t="s">
        <v>403</v>
      </c>
      <c r="K9" s="271" t="s">
        <v>1105</v>
      </c>
      <c r="L9" s="269" t="s">
        <v>1105</v>
      </c>
      <c r="M9" s="208" t="s">
        <v>1105</v>
      </c>
      <c r="N9" s="208" t="s">
        <v>1105</v>
      </c>
      <c r="O9" s="115"/>
      <c r="P9" s="312"/>
      <c r="T9" s="250">
        <v>21454</v>
      </c>
      <c r="U9" s="248">
        <v>92</v>
      </c>
    </row>
    <row r="10" spans="1:21" s="19" customFormat="1" ht="83.25" customHeight="1" x14ac:dyDescent="0.2">
      <c r="A10" s="66">
        <v>3</v>
      </c>
      <c r="B10" s="318"/>
      <c r="C10" s="269"/>
      <c r="D10" s="313"/>
      <c r="E10" s="173"/>
      <c r="F10" s="378"/>
      <c r="G10" s="379" t="s">
        <v>1084</v>
      </c>
      <c r="H10" s="22"/>
      <c r="I10" s="66">
        <v>3</v>
      </c>
      <c r="J10" s="207" t="s">
        <v>404</v>
      </c>
      <c r="K10" s="271" t="s">
        <v>1105</v>
      </c>
      <c r="L10" s="269" t="s">
        <v>1105</v>
      </c>
      <c r="M10" s="208" t="s">
        <v>1105</v>
      </c>
      <c r="N10" s="208" t="s">
        <v>1105</v>
      </c>
      <c r="O10" s="115"/>
      <c r="P10" s="312"/>
      <c r="T10" s="250">
        <v>21484</v>
      </c>
      <c r="U10" s="248">
        <v>91</v>
      </c>
    </row>
    <row r="11" spans="1:21" s="19" customFormat="1" ht="83.25" customHeight="1" x14ac:dyDescent="0.2">
      <c r="A11" s="66">
        <v>4</v>
      </c>
      <c r="B11" s="318"/>
      <c r="C11" s="269"/>
      <c r="D11" s="313"/>
      <c r="E11" s="173"/>
      <c r="F11" s="378"/>
      <c r="G11" s="379" t="s">
        <v>1084</v>
      </c>
      <c r="H11" s="22"/>
      <c r="I11" s="66">
        <v>4</v>
      </c>
      <c r="J11" s="207" t="s">
        <v>405</v>
      </c>
      <c r="K11" s="271" t="s">
        <v>1105</v>
      </c>
      <c r="L11" s="269" t="s">
        <v>1105</v>
      </c>
      <c r="M11" s="208" t="s">
        <v>1105</v>
      </c>
      <c r="N11" s="208" t="s">
        <v>1105</v>
      </c>
      <c r="O11" s="115"/>
      <c r="P11" s="312"/>
      <c r="T11" s="250">
        <v>21514</v>
      </c>
      <c r="U11" s="248">
        <v>90</v>
      </c>
    </row>
    <row r="12" spans="1:21" s="19" customFormat="1" ht="83.25" customHeight="1" x14ac:dyDescent="0.2">
      <c r="A12" s="66">
        <v>5</v>
      </c>
      <c r="B12" s="318"/>
      <c r="C12" s="269"/>
      <c r="D12" s="313"/>
      <c r="E12" s="173"/>
      <c r="F12" s="378"/>
      <c r="G12" s="379" t="s">
        <v>1084</v>
      </c>
      <c r="H12" s="22"/>
      <c r="I12" s="66">
        <v>5</v>
      </c>
      <c r="J12" s="207" t="s">
        <v>406</v>
      </c>
      <c r="K12" s="271" t="s">
        <v>1105</v>
      </c>
      <c r="L12" s="269" t="s">
        <v>1105</v>
      </c>
      <c r="M12" s="208" t="s">
        <v>1105</v>
      </c>
      <c r="N12" s="208" t="s">
        <v>1105</v>
      </c>
      <c r="O12" s="115"/>
      <c r="P12" s="312"/>
      <c r="T12" s="250">
        <v>21544</v>
      </c>
      <c r="U12" s="248">
        <v>89</v>
      </c>
    </row>
    <row r="13" spans="1:21" s="19" customFormat="1" ht="83.25" customHeight="1" x14ac:dyDescent="0.2">
      <c r="A13" s="66">
        <v>6</v>
      </c>
      <c r="B13" s="318"/>
      <c r="C13" s="269"/>
      <c r="D13" s="313"/>
      <c r="E13" s="173"/>
      <c r="F13" s="378"/>
      <c r="G13" s="379" t="s">
        <v>1084</v>
      </c>
      <c r="H13" s="22"/>
      <c r="I13" s="66">
        <v>6</v>
      </c>
      <c r="J13" s="207" t="s">
        <v>407</v>
      </c>
      <c r="K13" s="271" t="s">
        <v>1105</v>
      </c>
      <c r="L13" s="269" t="s">
        <v>1105</v>
      </c>
      <c r="M13" s="208" t="s">
        <v>1105</v>
      </c>
      <c r="N13" s="208" t="s">
        <v>1105</v>
      </c>
      <c r="O13" s="115"/>
      <c r="P13" s="312"/>
      <c r="T13" s="250">
        <v>21574</v>
      </c>
      <c r="U13" s="248">
        <v>88</v>
      </c>
    </row>
    <row r="14" spans="1:21" s="19" customFormat="1" ht="83.25" customHeight="1" x14ac:dyDescent="0.2">
      <c r="A14" s="66"/>
      <c r="B14" s="318"/>
      <c r="C14" s="269"/>
      <c r="D14" s="313"/>
      <c r="E14" s="173"/>
      <c r="F14" s="378"/>
      <c r="G14" s="379" t="s">
        <v>1084</v>
      </c>
      <c r="H14" s="22"/>
      <c r="I14" s="262" t="s">
        <v>17</v>
      </c>
      <c r="J14" s="263"/>
      <c r="K14" s="263"/>
      <c r="L14" s="263"/>
      <c r="M14" s="263"/>
      <c r="N14" s="263"/>
      <c r="O14" s="263"/>
      <c r="P14" s="264"/>
      <c r="T14" s="250">
        <v>21664</v>
      </c>
      <c r="U14" s="248">
        <v>85</v>
      </c>
    </row>
    <row r="15" spans="1:21" s="19" customFormat="1" ht="83.25" customHeight="1" x14ac:dyDescent="0.2">
      <c r="A15" s="66"/>
      <c r="B15" s="318"/>
      <c r="C15" s="269"/>
      <c r="D15" s="313"/>
      <c r="E15" s="173"/>
      <c r="F15" s="378"/>
      <c r="G15" s="379" t="s">
        <v>1084</v>
      </c>
      <c r="H15" s="22"/>
      <c r="I15" s="46" t="s">
        <v>484</v>
      </c>
      <c r="J15" s="43" t="s">
        <v>86</v>
      </c>
      <c r="K15" s="43" t="s">
        <v>85</v>
      </c>
      <c r="L15" s="44" t="s">
        <v>13</v>
      </c>
      <c r="M15" s="45" t="s">
        <v>14</v>
      </c>
      <c r="N15" s="45" t="s">
        <v>478</v>
      </c>
      <c r="O15" s="43" t="s">
        <v>15</v>
      </c>
      <c r="P15" s="43" t="s">
        <v>28</v>
      </c>
      <c r="T15" s="250">
        <v>21694</v>
      </c>
      <c r="U15" s="248">
        <v>84</v>
      </c>
    </row>
    <row r="16" spans="1:21" s="19" customFormat="1" ht="83.25" customHeight="1" x14ac:dyDescent="0.2">
      <c r="A16" s="66"/>
      <c r="B16" s="318"/>
      <c r="C16" s="269"/>
      <c r="D16" s="313"/>
      <c r="E16" s="173"/>
      <c r="F16" s="378"/>
      <c r="G16" s="379" t="s">
        <v>1084</v>
      </c>
      <c r="H16" s="22"/>
      <c r="I16" s="66">
        <v>1</v>
      </c>
      <c r="J16" s="207" t="s">
        <v>410</v>
      </c>
      <c r="K16" s="271" t="s">
        <v>1105</v>
      </c>
      <c r="L16" s="269" t="s">
        <v>1105</v>
      </c>
      <c r="M16" s="208" t="s">
        <v>1105</v>
      </c>
      <c r="N16" s="208" t="s">
        <v>1105</v>
      </c>
      <c r="O16" s="115"/>
      <c r="P16" s="312"/>
      <c r="T16" s="250">
        <v>21724</v>
      </c>
      <c r="U16" s="248">
        <v>83</v>
      </c>
    </row>
    <row r="17" spans="1:21" s="19" customFormat="1" ht="83.25" customHeight="1" x14ac:dyDescent="0.2">
      <c r="A17" s="66"/>
      <c r="B17" s="318"/>
      <c r="C17" s="269"/>
      <c r="D17" s="313"/>
      <c r="E17" s="173"/>
      <c r="F17" s="378"/>
      <c r="G17" s="379" t="s">
        <v>1084</v>
      </c>
      <c r="H17" s="22"/>
      <c r="I17" s="66">
        <v>2</v>
      </c>
      <c r="J17" s="207" t="s">
        <v>411</v>
      </c>
      <c r="K17" s="271" t="s">
        <v>1105</v>
      </c>
      <c r="L17" s="269" t="s">
        <v>1105</v>
      </c>
      <c r="M17" s="208" t="s">
        <v>1105</v>
      </c>
      <c r="N17" s="208" t="s">
        <v>1105</v>
      </c>
      <c r="O17" s="115"/>
      <c r="P17" s="312"/>
      <c r="T17" s="250">
        <v>21754</v>
      </c>
      <c r="U17" s="248">
        <v>82</v>
      </c>
    </row>
    <row r="18" spans="1:21" s="19" customFormat="1" ht="83.25" customHeight="1" x14ac:dyDescent="0.2">
      <c r="A18" s="66"/>
      <c r="B18" s="318"/>
      <c r="C18" s="269"/>
      <c r="D18" s="313"/>
      <c r="E18" s="173"/>
      <c r="F18" s="378"/>
      <c r="G18" s="379" t="s">
        <v>1084</v>
      </c>
      <c r="H18" s="22"/>
      <c r="I18" s="66">
        <v>3</v>
      </c>
      <c r="J18" s="207" t="s">
        <v>412</v>
      </c>
      <c r="K18" s="271" t="s">
        <v>1105</v>
      </c>
      <c r="L18" s="269" t="s">
        <v>1105</v>
      </c>
      <c r="M18" s="208" t="s">
        <v>1105</v>
      </c>
      <c r="N18" s="208" t="s">
        <v>1105</v>
      </c>
      <c r="O18" s="115"/>
      <c r="P18" s="312"/>
      <c r="T18" s="250">
        <v>21794</v>
      </c>
      <c r="U18" s="248">
        <v>81</v>
      </c>
    </row>
    <row r="19" spans="1:21" s="19" customFormat="1" ht="83.25" customHeight="1" x14ac:dyDescent="0.2">
      <c r="A19" s="66"/>
      <c r="B19" s="318"/>
      <c r="C19" s="269"/>
      <c r="D19" s="313"/>
      <c r="E19" s="173"/>
      <c r="F19" s="378"/>
      <c r="G19" s="379" t="s">
        <v>1084</v>
      </c>
      <c r="H19" s="22"/>
      <c r="I19" s="66">
        <v>4</v>
      </c>
      <c r="J19" s="207" t="s">
        <v>413</v>
      </c>
      <c r="K19" s="271" t="s">
        <v>1105</v>
      </c>
      <c r="L19" s="269" t="s">
        <v>1105</v>
      </c>
      <c r="M19" s="208" t="s">
        <v>1105</v>
      </c>
      <c r="N19" s="208" t="s">
        <v>1105</v>
      </c>
      <c r="O19" s="115"/>
      <c r="P19" s="312"/>
      <c r="T19" s="250">
        <v>21824</v>
      </c>
      <c r="U19" s="248">
        <v>80</v>
      </c>
    </row>
    <row r="20" spans="1:21" s="19" customFormat="1" ht="83.25" customHeight="1" x14ac:dyDescent="0.2">
      <c r="A20" s="66"/>
      <c r="B20" s="318"/>
      <c r="C20" s="269"/>
      <c r="D20" s="313"/>
      <c r="E20" s="173"/>
      <c r="F20" s="378"/>
      <c r="G20" s="379" t="s">
        <v>1084</v>
      </c>
      <c r="H20" s="22"/>
      <c r="I20" s="66">
        <v>5</v>
      </c>
      <c r="J20" s="207" t="s">
        <v>414</v>
      </c>
      <c r="K20" s="271" t="s">
        <v>1105</v>
      </c>
      <c r="L20" s="269" t="s">
        <v>1105</v>
      </c>
      <c r="M20" s="208" t="s">
        <v>1105</v>
      </c>
      <c r="N20" s="208" t="s">
        <v>1105</v>
      </c>
      <c r="O20" s="115"/>
      <c r="P20" s="312"/>
      <c r="T20" s="250">
        <v>21854</v>
      </c>
      <c r="U20" s="248">
        <v>79</v>
      </c>
    </row>
    <row r="21" spans="1:21" s="19" customFormat="1" ht="83.25" customHeight="1" x14ac:dyDescent="0.2">
      <c r="A21" s="66"/>
      <c r="B21" s="318"/>
      <c r="C21" s="269"/>
      <c r="D21" s="313"/>
      <c r="E21" s="173"/>
      <c r="F21" s="378"/>
      <c r="G21" s="379" t="s">
        <v>1084</v>
      </c>
      <c r="H21" s="22"/>
      <c r="I21" s="66">
        <v>6</v>
      </c>
      <c r="J21" s="207" t="s">
        <v>415</v>
      </c>
      <c r="K21" s="271" t="s">
        <v>1105</v>
      </c>
      <c r="L21" s="269" t="s">
        <v>1105</v>
      </c>
      <c r="M21" s="208" t="s">
        <v>1105</v>
      </c>
      <c r="N21" s="208" t="s">
        <v>1105</v>
      </c>
      <c r="O21" s="115"/>
      <c r="P21" s="312"/>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21">
    <cfRule type="containsText" dxfId="67" priority="1" stopIfTrue="1" operator="containsText" text="1395">
      <formula>NOT(ISERROR(SEARCH("1395",G8)))</formula>
    </cfRule>
    <cfRule type="containsText" dxfId="66" priority="2" stopIfTrue="1" operator="containsText" text="1399">
      <formula>NOT(ISERROR(SEARCH("1399",G8)))</formula>
    </cfRule>
    <cfRule type="containsText" dxfId="65" priority="3" stopIfTrue="1" operator="containsText" text="1399">
      <formula>NOT(ISERROR(SEARCH("1399",G8)))</formula>
    </cfRule>
    <cfRule type="containsText" dxfId="6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X214"/>
  <sheetViews>
    <sheetView view="pageBreakPreview" zoomScale="27" zoomScaleNormal="100" zoomScaleSheetLayoutView="27" workbookViewId="0">
      <pane xSplit="3" ySplit="7" topLeftCell="D8" activePane="bottomRight" state="frozen"/>
      <selection sqref="A1:P1"/>
      <selection pane="topRight" sqref="A1:P1"/>
      <selection pane="bottomLeft" sqref="A1:P1"/>
      <selection pane="bottomRight" sqref="A1:AT1"/>
    </sheetView>
  </sheetViews>
  <sheetFormatPr defaultRowHeight="12.75" x14ac:dyDescent="0.2"/>
  <cols>
    <col min="1" max="1" width="11.5703125" bestFit="1" customWidth="1"/>
    <col min="2" max="2" width="80.140625" bestFit="1" customWidth="1"/>
    <col min="3" max="3" width="41.5703125" customWidth="1"/>
    <col min="4" max="4" width="17.7109375" style="383" bestFit="1" customWidth="1"/>
    <col min="5" max="5" width="9.85546875" bestFit="1" customWidth="1"/>
    <col min="6" max="6" width="13.140625" style="388" customWidth="1"/>
    <col min="7" max="7" width="8.7109375" bestFit="1" customWidth="1"/>
    <col min="8" max="8" width="10" style="388" customWidth="1"/>
    <col min="9" max="9" width="10" customWidth="1"/>
    <col min="10" max="10" width="11.85546875" style="388" bestFit="1" customWidth="1"/>
    <col min="11" max="11" width="8.7109375" bestFit="1" customWidth="1"/>
    <col min="12" max="12" width="11.85546875" style="388" bestFit="1" customWidth="1"/>
    <col min="13" max="13" width="13.140625" customWidth="1"/>
    <col min="14" max="14" width="15.140625" style="392" bestFit="1" customWidth="1"/>
    <col min="15" max="15" width="12.5703125" bestFit="1" customWidth="1"/>
    <col min="16" max="16" width="11.85546875" style="388" bestFit="1" customWidth="1"/>
    <col min="17" max="17" width="12" customWidth="1"/>
    <col min="18" max="18" width="17.7109375" style="392" bestFit="1" customWidth="1"/>
    <col min="19" max="19" width="11.5703125" customWidth="1"/>
    <col min="20" max="20" width="11.85546875" style="396" bestFit="1" customWidth="1"/>
    <col min="21" max="21" width="13.140625" customWidth="1"/>
    <col min="22" max="22" width="13.140625" style="397" customWidth="1"/>
    <col min="23" max="23" width="13.140625" customWidth="1"/>
    <col min="24" max="24" width="11.140625" style="388" bestFit="1" customWidth="1"/>
    <col min="25" max="25" width="8.7109375" bestFit="1" customWidth="1"/>
    <col min="26" max="26" width="11.85546875" style="397" bestFit="1" customWidth="1"/>
    <col min="27" max="27" width="8.7109375" bestFit="1" customWidth="1"/>
    <col min="28" max="28" width="13.140625" style="396" customWidth="1"/>
    <col min="29" max="29" width="13.140625" customWidth="1"/>
    <col min="30" max="30" width="15.140625" bestFit="1" customWidth="1"/>
    <col min="31" max="33" width="13.140625" customWidth="1"/>
    <col min="34" max="34" width="21.7109375" customWidth="1"/>
    <col min="35" max="35" width="13.140625" customWidth="1"/>
    <col min="36" max="36" width="17.7109375" bestFit="1" customWidth="1"/>
    <col min="37" max="37" width="13.140625" customWidth="1"/>
    <col min="38" max="38" width="16.85546875" customWidth="1"/>
    <col min="39" max="41" width="13.140625" customWidth="1"/>
    <col min="42" max="42" width="17.5703125" customWidth="1"/>
    <col min="43" max="43" width="13.140625" customWidth="1"/>
    <col min="44" max="44" width="17.140625" customWidth="1"/>
    <col min="45" max="45" width="13.140625" customWidth="1"/>
    <col min="46" max="46" width="22.85546875" customWidth="1"/>
  </cols>
  <sheetData>
    <row r="1" spans="1:50" ht="57.75" customHeight="1" x14ac:dyDescent="0.2">
      <c r="A1" s="682" t="s">
        <v>497</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row>
    <row r="2" spans="1:50" ht="27.75" customHeight="1" x14ac:dyDescent="0.2">
      <c r="A2" s="683" t="s">
        <v>1002</v>
      </c>
      <c r="B2" s="683"/>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3"/>
      <c r="AO2" s="683"/>
      <c r="AP2" s="683"/>
      <c r="AQ2" s="683"/>
      <c r="AR2" s="683"/>
      <c r="AS2" s="683"/>
      <c r="AT2" s="683"/>
    </row>
    <row r="3" spans="1:50" ht="23.25" customHeight="1" x14ac:dyDescent="0.2">
      <c r="A3" s="684" t="s">
        <v>294</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684"/>
      <c r="AO3" s="684"/>
      <c r="AP3" s="684"/>
      <c r="AQ3" s="684"/>
      <c r="AR3" s="684"/>
      <c r="AS3" s="684"/>
      <c r="AT3" s="684"/>
    </row>
    <row r="4" spans="1:50" ht="44.25" customHeight="1" x14ac:dyDescent="0.2">
      <c r="A4" s="685" t="s">
        <v>557</v>
      </c>
      <c r="B4" s="685"/>
      <c r="C4" s="685"/>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row>
    <row r="5" spans="1:50" ht="56.25" customHeight="1" x14ac:dyDescent="0.2">
      <c r="A5" s="687" t="s">
        <v>828</v>
      </c>
      <c r="B5" s="687"/>
      <c r="C5" s="687"/>
      <c r="D5" s="687"/>
      <c r="E5" s="687"/>
      <c r="F5" s="687"/>
      <c r="G5" s="687"/>
      <c r="H5" s="687"/>
      <c r="I5" s="687"/>
      <c r="J5" s="687"/>
      <c r="K5" s="687"/>
      <c r="L5" s="384"/>
      <c r="M5" s="244"/>
      <c r="N5" s="390"/>
      <c r="O5" s="244"/>
      <c r="P5" s="384"/>
      <c r="Q5" s="244"/>
      <c r="R5" s="390"/>
      <c r="S5" s="686">
        <v>42165.940000347226</v>
      </c>
      <c r="T5" s="686"/>
      <c r="U5" s="686"/>
      <c r="V5" s="686"/>
      <c r="W5" s="686"/>
      <c r="X5" s="686"/>
      <c r="Y5" s="686"/>
      <c r="Z5" s="686"/>
      <c r="AA5" s="686"/>
      <c r="AB5" s="686"/>
      <c r="AC5" s="686"/>
      <c r="AD5" s="686"/>
      <c r="AE5" s="686"/>
      <c r="AF5" s="686"/>
      <c r="AG5" s="686"/>
      <c r="AH5" s="686"/>
      <c r="AI5" s="686"/>
      <c r="AJ5" s="686"/>
      <c r="AK5" s="686"/>
      <c r="AL5" s="686"/>
      <c r="AM5" s="686"/>
      <c r="AN5" s="686"/>
      <c r="AO5" s="686"/>
      <c r="AP5" s="686"/>
      <c r="AQ5" s="686"/>
      <c r="AR5" s="686"/>
      <c r="AS5" s="686"/>
      <c r="AT5" s="686"/>
    </row>
    <row r="6" spans="1:50" ht="48.75" customHeight="1" x14ac:dyDescent="0.2">
      <c r="A6" s="689" t="s">
        <v>214</v>
      </c>
      <c r="B6" s="689" t="s">
        <v>26</v>
      </c>
      <c r="C6" s="678" t="s">
        <v>496</v>
      </c>
      <c r="D6" s="690" t="s">
        <v>209</v>
      </c>
      <c r="E6" s="691"/>
      <c r="F6" s="680" t="s">
        <v>299</v>
      </c>
      <c r="G6" s="681"/>
      <c r="H6" s="680" t="s">
        <v>302</v>
      </c>
      <c r="I6" s="681"/>
      <c r="J6" s="680" t="s">
        <v>323</v>
      </c>
      <c r="K6" s="681"/>
      <c r="L6" s="680" t="s">
        <v>281</v>
      </c>
      <c r="M6" s="681"/>
      <c r="N6" s="680" t="s">
        <v>280</v>
      </c>
      <c r="O6" s="681"/>
      <c r="P6" s="680" t="s">
        <v>576</v>
      </c>
      <c r="Q6" s="681"/>
      <c r="R6" s="680" t="s">
        <v>477</v>
      </c>
      <c r="S6" s="681"/>
      <c r="T6" s="680" t="s">
        <v>324</v>
      </c>
      <c r="U6" s="681"/>
      <c r="V6" s="680" t="s">
        <v>460</v>
      </c>
      <c r="W6" s="681"/>
      <c r="X6" s="680" t="s">
        <v>211</v>
      </c>
      <c r="Y6" s="681"/>
      <c r="Z6" s="680" t="s">
        <v>292</v>
      </c>
      <c r="AA6" s="681"/>
      <c r="AB6" s="680" t="s">
        <v>293</v>
      </c>
      <c r="AC6" s="681"/>
      <c r="AD6" s="680" t="s">
        <v>212</v>
      </c>
      <c r="AE6" s="681"/>
      <c r="AF6" s="680" t="s">
        <v>213</v>
      </c>
      <c r="AG6" s="681"/>
      <c r="AH6" s="680" t="s">
        <v>498</v>
      </c>
      <c r="AI6" s="681"/>
      <c r="AJ6" s="680" t="s">
        <v>462</v>
      </c>
      <c r="AK6" s="681"/>
      <c r="AL6" s="680" t="s">
        <v>578</v>
      </c>
      <c r="AM6" s="681"/>
      <c r="AN6" s="680" t="s">
        <v>457</v>
      </c>
      <c r="AO6" s="681"/>
      <c r="AP6" s="680" t="s">
        <v>458</v>
      </c>
      <c r="AQ6" s="681"/>
      <c r="AR6" s="680" t="s">
        <v>459</v>
      </c>
      <c r="AS6" s="681"/>
      <c r="AT6" s="688" t="s">
        <v>135</v>
      </c>
      <c r="AU6" s="232"/>
      <c r="AV6" s="232"/>
      <c r="AW6" s="232"/>
      <c r="AX6" s="232"/>
    </row>
    <row r="7" spans="1:50" ht="27" customHeight="1" x14ac:dyDescent="0.2">
      <c r="A7" s="689"/>
      <c r="B7" s="689"/>
      <c r="C7" s="679"/>
      <c r="D7" s="381" t="s">
        <v>27</v>
      </c>
      <c r="E7" s="205" t="s">
        <v>135</v>
      </c>
      <c r="F7" s="385" t="s">
        <v>27</v>
      </c>
      <c r="G7" s="205" t="s">
        <v>135</v>
      </c>
      <c r="H7" s="385" t="s">
        <v>27</v>
      </c>
      <c r="I7" s="205" t="s">
        <v>135</v>
      </c>
      <c r="J7" s="385" t="s">
        <v>27</v>
      </c>
      <c r="K7" s="205" t="s">
        <v>135</v>
      </c>
      <c r="L7" s="385" t="s">
        <v>27</v>
      </c>
      <c r="M7" s="205" t="s">
        <v>135</v>
      </c>
      <c r="N7" s="389" t="s">
        <v>27</v>
      </c>
      <c r="O7" s="205" t="s">
        <v>135</v>
      </c>
      <c r="P7" s="389" t="s">
        <v>27</v>
      </c>
      <c r="Q7" s="205" t="s">
        <v>135</v>
      </c>
      <c r="R7" s="389" t="s">
        <v>27</v>
      </c>
      <c r="S7" s="205" t="s">
        <v>135</v>
      </c>
      <c r="T7" s="393" t="s">
        <v>27</v>
      </c>
      <c r="U7" s="205" t="s">
        <v>135</v>
      </c>
      <c r="V7" s="393" t="s">
        <v>27</v>
      </c>
      <c r="W7" s="205" t="s">
        <v>135</v>
      </c>
      <c r="X7" s="385" t="s">
        <v>27</v>
      </c>
      <c r="Y7" s="205" t="s">
        <v>135</v>
      </c>
      <c r="Z7" s="393" t="s">
        <v>27</v>
      </c>
      <c r="AA7" s="205" t="s">
        <v>135</v>
      </c>
      <c r="AB7" s="393" t="s">
        <v>27</v>
      </c>
      <c r="AC7" s="205" t="s">
        <v>135</v>
      </c>
      <c r="AD7" s="393" t="s">
        <v>27</v>
      </c>
      <c r="AE7" s="205" t="s">
        <v>135</v>
      </c>
      <c r="AF7" s="393" t="s">
        <v>27</v>
      </c>
      <c r="AG7" s="205" t="s">
        <v>135</v>
      </c>
      <c r="AH7" s="393" t="s">
        <v>27</v>
      </c>
      <c r="AI7" s="205" t="s">
        <v>135</v>
      </c>
      <c r="AJ7" s="393" t="s">
        <v>27</v>
      </c>
      <c r="AK7" s="205" t="s">
        <v>135</v>
      </c>
      <c r="AL7" s="393" t="s">
        <v>27</v>
      </c>
      <c r="AM7" s="205" t="s">
        <v>135</v>
      </c>
      <c r="AN7" s="393" t="s">
        <v>27</v>
      </c>
      <c r="AO7" s="205" t="s">
        <v>135</v>
      </c>
      <c r="AP7" s="393" t="s">
        <v>27</v>
      </c>
      <c r="AQ7" s="205" t="s">
        <v>135</v>
      </c>
      <c r="AR7" s="393" t="s">
        <v>27</v>
      </c>
      <c r="AS7" s="205" t="s">
        <v>135</v>
      </c>
      <c r="AT7" s="688"/>
      <c r="AU7" s="232"/>
      <c r="AV7" s="232"/>
      <c r="AW7" s="232"/>
      <c r="AX7" s="232"/>
    </row>
    <row r="8" spans="1:50" ht="60" customHeight="1" x14ac:dyDescent="0.2">
      <c r="A8" s="515">
        <v>1</v>
      </c>
      <c r="B8" s="516" t="s">
        <v>802</v>
      </c>
      <c r="C8" s="516" t="s">
        <v>494</v>
      </c>
      <c r="D8" s="382" t="s">
        <v>1105</v>
      </c>
      <c r="E8" s="359" t="s">
        <v>1105</v>
      </c>
      <c r="F8" s="386" t="s">
        <v>1105</v>
      </c>
      <c r="G8" s="360" t="s">
        <v>1105</v>
      </c>
      <c r="H8" s="387" t="s">
        <v>1105</v>
      </c>
      <c r="I8" s="359" t="s">
        <v>1105</v>
      </c>
      <c r="J8" s="386" t="s">
        <v>1105</v>
      </c>
      <c r="K8" s="360" t="s">
        <v>1105</v>
      </c>
      <c r="L8" s="387" t="s">
        <v>1105</v>
      </c>
      <c r="M8" s="359" t="s">
        <v>1105</v>
      </c>
      <c r="N8" s="391" t="s">
        <v>1105</v>
      </c>
      <c r="O8" s="360" t="s">
        <v>1105</v>
      </c>
      <c r="P8" s="387" t="s">
        <v>1105</v>
      </c>
      <c r="Q8" s="359" t="s">
        <v>1105</v>
      </c>
      <c r="R8" s="391" t="s">
        <v>1105</v>
      </c>
      <c r="S8" s="360" t="s">
        <v>1105</v>
      </c>
      <c r="T8" s="394" t="s">
        <v>1105</v>
      </c>
      <c r="U8" s="359" t="s">
        <v>1105</v>
      </c>
      <c r="V8" s="395">
        <v>5105</v>
      </c>
      <c r="W8" s="360">
        <v>1078</v>
      </c>
      <c r="X8" s="387" t="s">
        <v>1105</v>
      </c>
      <c r="Y8" s="359" t="s">
        <v>1105</v>
      </c>
      <c r="Z8" s="395" t="s">
        <v>1105</v>
      </c>
      <c r="AA8" s="360" t="s">
        <v>1105</v>
      </c>
      <c r="AB8" s="394" t="s">
        <v>1105</v>
      </c>
      <c r="AC8" s="359" t="s">
        <v>1105</v>
      </c>
      <c r="AD8" s="391" t="s">
        <v>1105</v>
      </c>
      <c r="AE8" s="360" t="s">
        <v>1105</v>
      </c>
      <c r="AF8" s="387" t="s">
        <v>1105</v>
      </c>
      <c r="AG8" s="359" t="s">
        <v>1105</v>
      </c>
      <c r="AH8" s="398" t="s">
        <v>1105</v>
      </c>
      <c r="AI8" s="360" t="s">
        <v>1105</v>
      </c>
      <c r="AJ8" s="399" t="s">
        <v>1105</v>
      </c>
      <c r="AK8" s="359" t="s">
        <v>1105</v>
      </c>
      <c r="AL8" s="424" t="s">
        <v>1105</v>
      </c>
      <c r="AM8" s="360" t="s">
        <v>1105</v>
      </c>
      <c r="AN8" s="413" t="s">
        <v>1105</v>
      </c>
      <c r="AO8" s="414" t="s">
        <v>1105</v>
      </c>
      <c r="AP8" s="386" t="s">
        <v>1105</v>
      </c>
      <c r="AQ8" s="360" t="s">
        <v>1105</v>
      </c>
      <c r="AR8" s="425" t="s">
        <v>1105</v>
      </c>
      <c r="AS8" s="414" t="s">
        <v>1105</v>
      </c>
      <c r="AT8" s="400">
        <v>1078</v>
      </c>
      <c r="AU8" s="232"/>
      <c r="AV8" s="232"/>
      <c r="AW8" s="232"/>
      <c r="AX8" s="232"/>
    </row>
    <row r="9" spans="1:50" ht="60" customHeight="1" x14ac:dyDescent="0.2">
      <c r="A9" s="515">
        <v>2</v>
      </c>
      <c r="B9" s="516" t="s">
        <v>827</v>
      </c>
      <c r="C9" s="516" t="s">
        <v>781</v>
      </c>
      <c r="D9" s="382" t="s">
        <v>1105</v>
      </c>
      <c r="E9" s="359" t="s">
        <v>1105</v>
      </c>
      <c r="F9" s="386" t="s">
        <v>1105</v>
      </c>
      <c r="G9" s="360" t="s">
        <v>1105</v>
      </c>
      <c r="H9" s="387" t="s">
        <v>1105</v>
      </c>
      <c r="I9" s="359" t="s">
        <v>1105</v>
      </c>
      <c r="J9" s="386" t="s">
        <v>1105</v>
      </c>
      <c r="K9" s="360" t="s">
        <v>1105</v>
      </c>
      <c r="L9" s="387" t="s">
        <v>1105</v>
      </c>
      <c r="M9" s="359" t="s">
        <v>1105</v>
      </c>
      <c r="N9" s="391">
        <v>34256</v>
      </c>
      <c r="O9" s="360">
        <v>1072</v>
      </c>
      <c r="P9" s="387" t="s">
        <v>1105</v>
      </c>
      <c r="Q9" s="359" t="s">
        <v>1105</v>
      </c>
      <c r="R9" s="391" t="s">
        <v>1105</v>
      </c>
      <c r="S9" s="360" t="s">
        <v>1105</v>
      </c>
      <c r="T9" s="394" t="s">
        <v>1105</v>
      </c>
      <c r="U9" s="359" t="s">
        <v>1105</v>
      </c>
      <c r="V9" s="395" t="s">
        <v>1105</v>
      </c>
      <c r="W9" s="360" t="s">
        <v>1105</v>
      </c>
      <c r="X9" s="387" t="s">
        <v>1105</v>
      </c>
      <c r="Y9" s="359" t="s">
        <v>1105</v>
      </c>
      <c r="Z9" s="395" t="s">
        <v>1105</v>
      </c>
      <c r="AA9" s="360" t="s">
        <v>1105</v>
      </c>
      <c r="AB9" s="394" t="s">
        <v>1105</v>
      </c>
      <c r="AC9" s="359" t="s">
        <v>1105</v>
      </c>
      <c r="AD9" s="391" t="s">
        <v>1105</v>
      </c>
      <c r="AE9" s="360" t="s">
        <v>1105</v>
      </c>
      <c r="AF9" s="387" t="s">
        <v>1105</v>
      </c>
      <c r="AG9" s="359" t="s">
        <v>1105</v>
      </c>
      <c r="AH9" s="398" t="s">
        <v>1105</v>
      </c>
      <c r="AI9" s="360" t="s">
        <v>1105</v>
      </c>
      <c r="AJ9" s="399" t="s">
        <v>1105</v>
      </c>
      <c r="AK9" s="359" t="s">
        <v>1105</v>
      </c>
      <c r="AL9" s="424" t="s">
        <v>1105</v>
      </c>
      <c r="AM9" s="360" t="s">
        <v>1105</v>
      </c>
      <c r="AN9" s="413" t="s">
        <v>1105</v>
      </c>
      <c r="AO9" s="414" t="s">
        <v>1105</v>
      </c>
      <c r="AP9" s="386" t="s">
        <v>1105</v>
      </c>
      <c r="AQ9" s="360" t="s">
        <v>1105</v>
      </c>
      <c r="AR9" s="425" t="s">
        <v>1105</v>
      </c>
      <c r="AS9" s="414" t="s">
        <v>1105</v>
      </c>
      <c r="AT9" s="400">
        <v>1072</v>
      </c>
      <c r="AU9" s="232"/>
      <c r="AV9" s="232"/>
      <c r="AW9" s="232"/>
      <c r="AX9" s="232"/>
    </row>
    <row r="10" spans="1:50" ht="60" customHeight="1" x14ac:dyDescent="0.2">
      <c r="A10" s="515">
        <v>3</v>
      </c>
      <c r="B10" s="516" t="s">
        <v>765</v>
      </c>
      <c r="C10" s="516" t="s">
        <v>668</v>
      </c>
      <c r="D10" s="382" t="s">
        <v>1105</v>
      </c>
      <c r="E10" s="359" t="s">
        <v>1105</v>
      </c>
      <c r="F10" s="386" t="s">
        <v>1105</v>
      </c>
      <c r="G10" s="360" t="s">
        <v>1105</v>
      </c>
      <c r="H10" s="387" t="s">
        <v>1105</v>
      </c>
      <c r="I10" s="359" t="s">
        <v>1105</v>
      </c>
      <c r="J10" s="386" t="s">
        <v>1105</v>
      </c>
      <c r="K10" s="360" t="s">
        <v>1105</v>
      </c>
      <c r="L10" s="387" t="s">
        <v>1105</v>
      </c>
      <c r="M10" s="359" t="s">
        <v>1105</v>
      </c>
      <c r="N10" s="391">
        <v>34334</v>
      </c>
      <c r="O10" s="360">
        <v>1062</v>
      </c>
      <c r="P10" s="387" t="s">
        <v>1105</v>
      </c>
      <c r="Q10" s="359" t="s">
        <v>1105</v>
      </c>
      <c r="R10" s="391" t="s">
        <v>1105</v>
      </c>
      <c r="S10" s="360" t="s">
        <v>1105</v>
      </c>
      <c r="T10" s="394" t="s">
        <v>1105</v>
      </c>
      <c r="U10" s="359" t="s">
        <v>1105</v>
      </c>
      <c r="V10" s="395" t="s">
        <v>1105</v>
      </c>
      <c r="W10" s="360" t="s">
        <v>1105</v>
      </c>
      <c r="X10" s="387" t="s">
        <v>1105</v>
      </c>
      <c r="Y10" s="359" t="s">
        <v>1105</v>
      </c>
      <c r="Z10" s="395" t="s">
        <v>1105</v>
      </c>
      <c r="AA10" s="360" t="s">
        <v>1105</v>
      </c>
      <c r="AB10" s="394" t="s">
        <v>1105</v>
      </c>
      <c r="AC10" s="359" t="s">
        <v>1105</v>
      </c>
      <c r="AD10" s="391" t="s">
        <v>522</v>
      </c>
      <c r="AE10" s="360" t="s">
        <v>483</v>
      </c>
      <c r="AF10" s="387" t="s">
        <v>1105</v>
      </c>
      <c r="AG10" s="359" t="s">
        <v>1105</v>
      </c>
      <c r="AH10" s="398" t="s">
        <v>1105</v>
      </c>
      <c r="AI10" s="360" t="s">
        <v>1105</v>
      </c>
      <c r="AJ10" s="399" t="s">
        <v>1105</v>
      </c>
      <c r="AK10" s="359" t="s">
        <v>1105</v>
      </c>
      <c r="AL10" s="424" t="s">
        <v>1105</v>
      </c>
      <c r="AM10" s="360" t="s">
        <v>1105</v>
      </c>
      <c r="AN10" s="413" t="s">
        <v>1105</v>
      </c>
      <c r="AO10" s="414" t="s">
        <v>1105</v>
      </c>
      <c r="AP10" s="386" t="s">
        <v>1105</v>
      </c>
      <c r="AQ10" s="360" t="s">
        <v>1105</v>
      </c>
      <c r="AR10" s="425" t="s">
        <v>1105</v>
      </c>
      <c r="AS10" s="414" t="s">
        <v>1105</v>
      </c>
      <c r="AT10" s="400">
        <v>1062</v>
      </c>
      <c r="AU10" s="232"/>
      <c r="AV10" s="232"/>
      <c r="AW10" s="232"/>
      <c r="AX10" s="232"/>
    </row>
    <row r="11" spans="1:50" ht="60" customHeight="1" x14ac:dyDescent="0.2">
      <c r="A11" s="515">
        <v>3</v>
      </c>
      <c r="B11" s="516" t="s">
        <v>893</v>
      </c>
      <c r="C11" s="516" t="s">
        <v>681</v>
      </c>
      <c r="D11" s="382" t="s">
        <v>1105</v>
      </c>
      <c r="E11" s="359" t="s">
        <v>1105</v>
      </c>
      <c r="F11" s="386" t="s">
        <v>1105</v>
      </c>
      <c r="G11" s="360" t="s">
        <v>1105</v>
      </c>
      <c r="H11" s="387" t="s">
        <v>1105</v>
      </c>
      <c r="I11" s="359" t="s">
        <v>1105</v>
      </c>
      <c r="J11" s="386">
        <v>1603</v>
      </c>
      <c r="K11" s="360">
        <v>1062</v>
      </c>
      <c r="L11" s="387" t="s">
        <v>1105</v>
      </c>
      <c r="M11" s="359" t="s">
        <v>1105</v>
      </c>
      <c r="N11" s="391" t="s">
        <v>1105</v>
      </c>
      <c r="O11" s="360" t="s">
        <v>1105</v>
      </c>
      <c r="P11" s="387" t="s">
        <v>1105</v>
      </c>
      <c r="Q11" s="359" t="s">
        <v>1105</v>
      </c>
      <c r="R11" s="391" t="s">
        <v>1105</v>
      </c>
      <c r="S11" s="360" t="s">
        <v>1105</v>
      </c>
      <c r="T11" s="394" t="s">
        <v>1105</v>
      </c>
      <c r="U11" s="359" t="s">
        <v>1105</v>
      </c>
      <c r="V11" s="395" t="s">
        <v>1105</v>
      </c>
      <c r="W11" s="360" t="s">
        <v>1105</v>
      </c>
      <c r="X11" s="387" t="s">
        <v>1105</v>
      </c>
      <c r="Y11" s="359" t="s">
        <v>1105</v>
      </c>
      <c r="Z11" s="395" t="s">
        <v>1105</v>
      </c>
      <c r="AA11" s="360" t="s">
        <v>1105</v>
      </c>
      <c r="AB11" s="394" t="s">
        <v>1105</v>
      </c>
      <c r="AC11" s="359" t="s">
        <v>1105</v>
      </c>
      <c r="AD11" s="391" t="s">
        <v>1105</v>
      </c>
      <c r="AE11" s="360" t="s">
        <v>1105</v>
      </c>
      <c r="AF11" s="387" t="s">
        <v>1105</v>
      </c>
      <c r="AG11" s="359" t="s">
        <v>1105</v>
      </c>
      <c r="AH11" s="398" t="s">
        <v>1105</v>
      </c>
      <c r="AI11" s="360" t="s">
        <v>1105</v>
      </c>
      <c r="AJ11" s="399" t="s">
        <v>1105</v>
      </c>
      <c r="AK11" s="359" t="s">
        <v>1105</v>
      </c>
      <c r="AL11" s="424" t="s">
        <v>1105</v>
      </c>
      <c r="AM11" s="360" t="s">
        <v>1105</v>
      </c>
      <c r="AN11" s="413" t="s">
        <v>1105</v>
      </c>
      <c r="AO11" s="414" t="s">
        <v>1105</v>
      </c>
      <c r="AP11" s="386" t="s">
        <v>1105</v>
      </c>
      <c r="AQ11" s="360" t="s">
        <v>1105</v>
      </c>
      <c r="AR11" s="425" t="s">
        <v>1105</v>
      </c>
      <c r="AS11" s="414" t="s">
        <v>1105</v>
      </c>
      <c r="AT11" s="400">
        <v>1062</v>
      </c>
      <c r="AU11" s="232"/>
      <c r="AV11" s="232"/>
      <c r="AW11" s="232"/>
      <c r="AX11" s="232"/>
    </row>
    <row r="12" spans="1:50" ht="60" customHeight="1" x14ac:dyDescent="0.2">
      <c r="A12" s="515">
        <v>5</v>
      </c>
      <c r="B12" s="516" t="s">
        <v>831</v>
      </c>
      <c r="C12" s="516" t="s">
        <v>741</v>
      </c>
      <c r="D12" s="382" t="s">
        <v>1105</v>
      </c>
      <c r="E12" s="359" t="s">
        <v>1105</v>
      </c>
      <c r="F12" s="386" t="s">
        <v>1105</v>
      </c>
      <c r="G12" s="360" t="s">
        <v>1105</v>
      </c>
      <c r="H12" s="387" t="s">
        <v>1105</v>
      </c>
      <c r="I12" s="359" t="s">
        <v>1105</v>
      </c>
      <c r="J12" s="386" t="s">
        <v>1105</v>
      </c>
      <c r="K12" s="360" t="s">
        <v>1105</v>
      </c>
      <c r="L12" s="387" t="s">
        <v>1105</v>
      </c>
      <c r="M12" s="359" t="s">
        <v>1105</v>
      </c>
      <c r="N12" s="391">
        <v>34379</v>
      </c>
      <c r="O12" s="360">
        <v>1056</v>
      </c>
      <c r="P12" s="387" t="s">
        <v>1105</v>
      </c>
      <c r="Q12" s="359" t="s">
        <v>1105</v>
      </c>
      <c r="R12" s="391" t="s">
        <v>1105</v>
      </c>
      <c r="S12" s="360" t="s">
        <v>1105</v>
      </c>
      <c r="T12" s="394" t="s">
        <v>1105</v>
      </c>
      <c r="U12" s="359" t="s">
        <v>1105</v>
      </c>
      <c r="V12" s="395" t="s">
        <v>1105</v>
      </c>
      <c r="W12" s="360" t="s">
        <v>1105</v>
      </c>
      <c r="X12" s="387" t="s">
        <v>1105</v>
      </c>
      <c r="Y12" s="359" t="s">
        <v>1105</v>
      </c>
      <c r="Z12" s="395" t="s">
        <v>1105</v>
      </c>
      <c r="AA12" s="360" t="s">
        <v>1105</v>
      </c>
      <c r="AB12" s="394" t="s">
        <v>1105</v>
      </c>
      <c r="AC12" s="359" t="s">
        <v>1105</v>
      </c>
      <c r="AD12" s="391">
        <v>15023</v>
      </c>
      <c r="AE12" s="360">
        <v>1019</v>
      </c>
      <c r="AF12" s="387" t="s">
        <v>1105</v>
      </c>
      <c r="AG12" s="359" t="s">
        <v>1105</v>
      </c>
      <c r="AH12" s="398" t="s">
        <v>1105</v>
      </c>
      <c r="AI12" s="360" t="s">
        <v>1105</v>
      </c>
      <c r="AJ12" s="399" t="s">
        <v>1105</v>
      </c>
      <c r="AK12" s="359" t="s">
        <v>1105</v>
      </c>
      <c r="AL12" s="424" t="s">
        <v>1105</v>
      </c>
      <c r="AM12" s="360" t="s">
        <v>1105</v>
      </c>
      <c r="AN12" s="413" t="s">
        <v>1105</v>
      </c>
      <c r="AO12" s="414" t="s">
        <v>1105</v>
      </c>
      <c r="AP12" s="386" t="s">
        <v>1105</v>
      </c>
      <c r="AQ12" s="360" t="s">
        <v>1105</v>
      </c>
      <c r="AR12" s="425" t="s">
        <v>1105</v>
      </c>
      <c r="AS12" s="414" t="s">
        <v>1105</v>
      </c>
      <c r="AT12" s="400">
        <v>1056</v>
      </c>
      <c r="AU12" s="232"/>
      <c r="AV12" s="232"/>
      <c r="AW12" s="232"/>
      <c r="AX12" s="232"/>
    </row>
    <row r="13" spans="1:50" ht="60" customHeight="1" x14ac:dyDescent="0.2">
      <c r="A13" s="515">
        <v>6</v>
      </c>
      <c r="B13" s="516" t="s">
        <v>777</v>
      </c>
      <c r="C13" s="516" t="s">
        <v>676</v>
      </c>
      <c r="D13" s="382" t="s">
        <v>1105</v>
      </c>
      <c r="E13" s="359" t="s">
        <v>1105</v>
      </c>
      <c r="F13" s="386" t="s">
        <v>1105</v>
      </c>
      <c r="G13" s="360" t="s">
        <v>1105</v>
      </c>
      <c r="H13" s="387" t="s">
        <v>1105</v>
      </c>
      <c r="I13" s="359" t="s">
        <v>1105</v>
      </c>
      <c r="J13" s="386" t="s">
        <v>1105</v>
      </c>
      <c r="K13" s="360" t="s">
        <v>1105</v>
      </c>
      <c r="L13" s="387" t="s">
        <v>1105</v>
      </c>
      <c r="M13" s="359" t="s">
        <v>1105</v>
      </c>
      <c r="N13" s="391">
        <v>34598</v>
      </c>
      <c r="O13" s="360">
        <v>1028</v>
      </c>
      <c r="P13" s="387" t="s">
        <v>1105</v>
      </c>
      <c r="Q13" s="359" t="s">
        <v>1105</v>
      </c>
      <c r="R13" s="391" t="s">
        <v>1105</v>
      </c>
      <c r="S13" s="360" t="s">
        <v>1105</v>
      </c>
      <c r="T13" s="394" t="s">
        <v>1105</v>
      </c>
      <c r="U13" s="359" t="s">
        <v>1105</v>
      </c>
      <c r="V13" s="395" t="s">
        <v>1105</v>
      </c>
      <c r="W13" s="360" t="s">
        <v>1105</v>
      </c>
      <c r="X13" s="387" t="s">
        <v>1105</v>
      </c>
      <c r="Y13" s="359" t="s">
        <v>1105</v>
      </c>
      <c r="Z13" s="395" t="s">
        <v>1105</v>
      </c>
      <c r="AA13" s="360" t="s">
        <v>1105</v>
      </c>
      <c r="AB13" s="394" t="s">
        <v>1105</v>
      </c>
      <c r="AC13" s="359" t="s">
        <v>1105</v>
      </c>
      <c r="AD13" s="391" t="s">
        <v>522</v>
      </c>
      <c r="AE13" s="360" t="s">
        <v>483</v>
      </c>
      <c r="AF13" s="387" t="s">
        <v>1105</v>
      </c>
      <c r="AG13" s="359" t="s">
        <v>1105</v>
      </c>
      <c r="AH13" s="398" t="s">
        <v>1105</v>
      </c>
      <c r="AI13" s="360" t="s">
        <v>1105</v>
      </c>
      <c r="AJ13" s="399" t="s">
        <v>1105</v>
      </c>
      <c r="AK13" s="359" t="s">
        <v>1105</v>
      </c>
      <c r="AL13" s="424" t="s">
        <v>1105</v>
      </c>
      <c r="AM13" s="360" t="s">
        <v>1105</v>
      </c>
      <c r="AN13" s="413" t="s">
        <v>1105</v>
      </c>
      <c r="AO13" s="414" t="s">
        <v>1105</v>
      </c>
      <c r="AP13" s="386" t="s">
        <v>1105</v>
      </c>
      <c r="AQ13" s="360" t="s">
        <v>1105</v>
      </c>
      <c r="AR13" s="425" t="s">
        <v>1105</v>
      </c>
      <c r="AS13" s="414" t="s">
        <v>1105</v>
      </c>
      <c r="AT13" s="400">
        <v>1028</v>
      </c>
      <c r="AU13" s="232"/>
      <c r="AV13" s="232"/>
      <c r="AW13" s="232"/>
      <c r="AX13" s="232"/>
    </row>
    <row r="14" spans="1:50" ht="60" customHeight="1" x14ac:dyDescent="0.2">
      <c r="A14" s="515">
        <v>7</v>
      </c>
      <c r="B14" s="516" t="s">
        <v>767</v>
      </c>
      <c r="C14" s="516" t="s">
        <v>768</v>
      </c>
      <c r="D14" s="382" t="s">
        <v>1105</v>
      </c>
      <c r="E14" s="359" t="s">
        <v>1105</v>
      </c>
      <c r="F14" s="386" t="s">
        <v>1105</v>
      </c>
      <c r="G14" s="360" t="s">
        <v>1105</v>
      </c>
      <c r="H14" s="387" t="s">
        <v>1105</v>
      </c>
      <c r="I14" s="359" t="s">
        <v>1105</v>
      </c>
      <c r="J14" s="386" t="s">
        <v>1105</v>
      </c>
      <c r="K14" s="360" t="s">
        <v>1105</v>
      </c>
      <c r="L14" s="387" t="s">
        <v>1105</v>
      </c>
      <c r="M14" s="359" t="s">
        <v>1105</v>
      </c>
      <c r="N14" s="391">
        <v>34631</v>
      </c>
      <c r="O14" s="360">
        <v>1023</v>
      </c>
      <c r="P14" s="387" t="s">
        <v>1105</v>
      </c>
      <c r="Q14" s="359" t="s">
        <v>1105</v>
      </c>
      <c r="R14" s="391" t="s">
        <v>1105</v>
      </c>
      <c r="S14" s="360" t="s">
        <v>1105</v>
      </c>
      <c r="T14" s="394" t="s">
        <v>1105</v>
      </c>
      <c r="U14" s="359" t="s">
        <v>1105</v>
      </c>
      <c r="V14" s="395" t="s">
        <v>1105</v>
      </c>
      <c r="W14" s="360" t="s">
        <v>1105</v>
      </c>
      <c r="X14" s="387" t="s">
        <v>1105</v>
      </c>
      <c r="Y14" s="359" t="s">
        <v>1105</v>
      </c>
      <c r="Z14" s="395" t="s">
        <v>1105</v>
      </c>
      <c r="AA14" s="360" t="s">
        <v>1105</v>
      </c>
      <c r="AB14" s="394" t="s">
        <v>1105</v>
      </c>
      <c r="AC14" s="359" t="s">
        <v>1105</v>
      </c>
      <c r="AD14" s="391">
        <v>15203</v>
      </c>
      <c r="AE14" s="360">
        <v>969</v>
      </c>
      <c r="AF14" s="387" t="s">
        <v>1105</v>
      </c>
      <c r="AG14" s="359" t="s">
        <v>1105</v>
      </c>
      <c r="AH14" s="398" t="s">
        <v>1105</v>
      </c>
      <c r="AI14" s="360" t="s">
        <v>1105</v>
      </c>
      <c r="AJ14" s="399" t="s">
        <v>1105</v>
      </c>
      <c r="AK14" s="359" t="s">
        <v>1105</v>
      </c>
      <c r="AL14" s="424" t="s">
        <v>1105</v>
      </c>
      <c r="AM14" s="360" t="s">
        <v>1105</v>
      </c>
      <c r="AN14" s="413" t="s">
        <v>1105</v>
      </c>
      <c r="AO14" s="414" t="s">
        <v>1105</v>
      </c>
      <c r="AP14" s="386" t="s">
        <v>1105</v>
      </c>
      <c r="AQ14" s="360" t="s">
        <v>1105</v>
      </c>
      <c r="AR14" s="425" t="s">
        <v>1105</v>
      </c>
      <c r="AS14" s="414" t="s">
        <v>1105</v>
      </c>
      <c r="AT14" s="400">
        <v>1023</v>
      </c>
      <c r="AU14" s="232"/>
      <c r="AV14" s="232"/>
      <c r="AW14" s="232"/>
      <c r="AX14" s="232"/>
    </row>
    <row r="15" spans="1:50" ht="60" customHeight="1" x14ac:dyDescent="0.2">
      <c r="A15" s="515">
        <v>8</v>
      </c>
      <c r="B15" s="516" t="s">
        <v>872</v>
      </c>
      <c r="C15" s="516" t="s">
        <v>676</v>
      </c>
      <c r="D15" s="382" t="s">
        <v>1105</v>
      </c>
      <c r="E15" s="359" t="s">
        <v>1105</v>
      </c>
      <c r="F15" s="386" t="s">
        <v>1105</v>
      </c>
      <c r="G15" s="360" t="s">
        <v>1105</v>
      </c>
      <c r="H15" s="387">
        <v>510</v>
      </c>
      <c r="I15" s="359">
        <v>1021</v>
      </c>
      <c r="J15" s="386" t="s">
        <v>1105</v>
      </c>
      <c r="K15" s="360" t="s">
        <v>1105</v>
      </c>
      <c r="L15" s="387" t="s">
        <v>1105</v>
      </c>
      <c r="M15" s="359" t="s">
        <v>1105</v>
      </c>
      <c r="N15" s="391" t="s">
        <v>1105</v>
      </c>
      <c r="O15" s="360" t="s">
        <v>1105</v>
      </c>
      <c r="P15" s="387" t="s">
        <v>1105</v>
      </c>
      <c r="Q15" s="359" t="s">
        <v>1105</v>
      </c>
      <c r="R15" s="391" t="s">
        <v>1105</v>
      </c>
      <c r="S15" s="360" t="s">
        <v>1105</v>
      </c>
      <c r="T15" s="394" t="s">
        <v>1105</v>
      </c>
      <c r="U15" s="359" t="s">
        <v>1105</v>
      </c>
      <c r="V15" s="395" t="s">
        <v>1105</v>
      </c>
      <c r="W15" s="360" t="s">
        <v>1105</v>
      </c>
      <c r="X15" s="387" t="s">
        <v>1105</v>
      </c>
      <c r="Y15" s="359" t="s">
        <v>1105</v>
      </c>
      <c r="Z15" s="395" t="s">
        <v>1105</v>
      </c>
      <c r="AA15" s="360" t="s">
        <v>1105</v>
      </c>
      <c r="AB15" s="394" t="s">
        <v>1105</v>
      </c>
      <c r="AC15" s="359" t="s">
        <v>1105</v>
      </c>
      <c r="AD15" s="391" t="s">
        <v>1105</v>
      </c>
      <c r="AE15" s="360" t="s">
        <v>1105</v>
      </c>
      <c r="AF15" s="387" t="s">
        <v>1105</v>
      </c>
      <c r="AG15" s="359" t="s">
        <v>1105</v>
      </c>
      <c r="AH15" s="398" t="s">
        <v>1105</v>
      </c>
      <c r="AI15" s="360" t="s">
        <v>1105</v>
      </c>
      <c r="AJ15" s="399" t="s">
        <v>1105</v>
      </c>
      <c r="AK15" s="359" t="s">
        <v>1105</v>
      </c>
      <c r="AL15" s="424" t="s">
        <v>1105</v>
      </c>
      <c r="AM15" s="360" t="s">
        <v>1105</v>
      </c>
      <c r="AN15" s="413" t="s">
        <v>1105</v>
      </c>
      <c r="AO15" s="414" t="s">
        <v>1105</v>
      </c>
      <c r="AP15" s="386" t="s">
        <v>1105</v>
      </c>
      <c r="AQ15" s="360" t="s">
        <v>1105</v>
      </c>
      <c r="AR15" s="425" t="s">
        <v>1105</v>
      </c>
      <c r="AS15" s="414" t="s">
        <v>1105</v>
      </c>
      <c r="AT15" s="400">
        <v>1021</v>
      </c>
      <c r="AU15" s="232"/>
      <c r="AV15" s="232"/>
      <c r="AW15" s="232"/>
      <c r="AX15" s="232"/>
    </row>
    <row r="16" spans="1:50" ht="60" customHeight="1" x14ac:dyDescent="0.2">
      <c r="A16" s="515">
        <v>9</v>
      </c>
      <c r="B16" s="516" t="s">
        <v>671</v>
      </c>
      <c r="C16" s="516" t="s">
        <v>494</v>
      </c>
      <c r="D16" s="382">
        <v>1078</v>
      </c>
      <c r="E16" s="359">
        <v>952</v>
      </c>
      <c r="F16" s="386" t="s">
        <v>1105</v>
      </c>
      <c r="G16" s="360" t="s">
        <v>1105</v>
      </c>
      <c r="H16" s="387" t="s">
        <v>1105</v>
      </c>
      <c r="I16" s="359" t="s">
        <v>1105</v>
      </c>
      <c r="J16" s="386" t="s">
        <v>1105</v>
      </c>
      <c r="K16" s="360" t="s">
        <v>1105</v>
      </c>
      <c r="L16" s="387" t="s">
        <v>1105</v>
      </c>
      <c r="M16" s="359" t="s">
        <v>1105</v>
      </c>
      <c r="N16" s="391" t="s">
        <v>1105</v>
      </c>
      <c r="O16" s="360" t="s">
        <v>1105</v>
      </c>
      <c r="P16" s="387" t="s">
        <v>1105</v>
      </c>
      <c r="Q16" s="359" t="s">
        <v>1105</v>
      </c>
      <c r="R16" s="391" t="s">
        <v>1105</v>
      </c>
      <c r="S16" s="360" t="s">
        <v>1105</v>
      </c>
      <c r="T16" s="394">
        <v>2133</v>
      </c>
      <c r="U16" s="359">
        <v>1020</v>
      </c>
      <c r="V16" s="395" t="s">
        <v>1105</v>
      </c>
      <c r="W16" s="360" t="s">
        <v>1105</v>
      </c>
      <c r="X16" s="387" t="s">
        <v>1105</v>
      </c>
      <c r="Y16" s="359" t="s">
        <v>1105</v>
      </c>
      <c r="Z16" s="395" t="s">
        <v>1105</v>
      </c>
      <c r="AA16" s="360" t="s">
        <v>1105</v>
      </c>
      <c r="AB16" s="394" t="s">
        <v>1105</v>
      </c>
      <c r="AC16" s="359" t="s">
        <v>1105</v>
      </c>
      <c r="AD16" s="391" t="s">
        <v>1105</v>
      </c>
      <c r="AE16" s="360" t="s">
        <v>1105</v>
      </c>
      <c r="AF16" s="387" t="s">
        <v>1105</v>
      </c>
      <c r="AG16" s="359" t="s">
        <v>1105</v>
      </c>
      <c r="AH16" s="398" t="s">
        <v>1105</v>
      </c>
      <c r="AI16" s="360" t="s">
        <v>1105</v>
      </c>
      <c r="AJ16" s="399" t="s">
        <v>1105</v>
      </c>
      <c r="AK16" s="359" t="s">
        <v>1105</v>
      </c>
      <c r="AL16" s="424" t="s">
        <v>1105</v>
      </c>
      <c r="AM16" s="360" t="s">
        <v>1105</v>
      </c>
      <c r="AN16" s="413" t="s">
        <v>1105</v>
      </c>
      <c r="AO16" s="414" t="s">
        <v>1105</v>
      </c>
      <c r="AP16" s="386" t="s">
        <v>1105</v>
      </c>
      <c r="AQ16" s="360" t="s">
        <v>1105</v>
      </c>
      <c r="AR16" s="425" t="s">
        <v>1105</v>
      </c>
      <c r="AS16" s="414" t="s">
        <v>1105</v>
      </c>
      <c r="AT16" s="400">
        <v>1020</v>
      </c>
    </row>
    <row r="17" spans="1:46" ht="60" customHeight="1" x14ac:dyDescent="0.2">
      <c r="A17" s="515">
        <v>10</v>
      </c>
      <c r="B17" s="516" t="s">
        <v>834</v>
      </c>
      <c r="C17" s="516" t="s">
        <v>666</v>
      </c>
      <c r="D17" s="382" t="s">
        <v>1105</v>
      </c>
      <c r="E17" s="359" t="s">
        <v>1105</v>
      </c>
      <c r="F17" s="386" t="s">
        <v>1105</v>
      </c>
      <c r="G17" s="360" t="s">
        <v>1105</v>
      </c>
      <c r="H17" s="387" t="s">
        <v>1105</v>
      </c>
      <c r="I17" s="359" t="s">
        <v>1105</v>
      </c>
      <c r="J17" s="386" t="s">
        <v>1105</v>
      </c>
      <c r="K17" s="360" t="s">
        <v>1105</v>
      </c>
      <c r="L17" s="387" t="s">
        <v>1105</v>
      </c>
      <c r="M17" s="359" t="s">
        <v>1105</v>
      </c>
      <c r="N17" s="391" t="s">
        <v>1105</v>
      </c>
      <c r="O17" s="360" t="s">
        <v>1105</v>
      </c>
      <c r="P17" s="387">
        <v>1429</v>
      </c>
      <c r="Q17" s="359">
        <v>1014</v>
      </c>
      <c r="R17" s="391" t="s">
        <v>1105</v>
      </c>
      <c r="S17" s="360" t="s">
        <v>1105</v>
      </c>
      <c r="T17" s="394" t="s">
        <v>1105</v>
      </c>
      <c r="U17" s="359" t="s">
        <v>1105</v>
      </c>
      <c r="V17" s="395" t="s">
        <v>1105</v>
      </c>
      <c r="W17" s="360" t="s">
        <v>1105</v>
      </c>
      <c r="X17" s="387" t="s">
        <v>1105</v>
      </c>
      <c r="Y17" s="359" t="s">
        <v>1105</v>
      </c>
      <c r="Z17" s="395" t="s">
        <v>1105</v>
      </c>
      <c r="AA17" s="360" t="s">
        <v>1105</v>
      </c>
      <c r="AB17" s="394" t="s">
        <v>1105</v>
      </c>
      <c r="AC17" s="359" t="s">
        <v>1105</v>
      </c>
      <c r="AD17" s="391" t="s">
        <v>1105</v>
      </c>
      <c r="AE17" s="360" t="s">
        <v>1105</v>
      </c>
      <c r="AF17" s="387">
        <v>709</v>
      </c>
      <c r="AG17" s="359">
        <v>941</v>
      </c>
      <c r="AH17" s="398" t="s">
        <v>1105</v>
      </c>
      <c r="AI17" s="360" t="s">
        <v>1105</v>
      </c>
      <c r="AJ17" s="399" t="s">
        <v>1105</v>
      </c>
      <c r="AK17" s="359" t="s">
        <v>1105</v>
      </c>
      <c r="AL17" s="424" t="s">
        <v>1105</v>
      </c>
      <c r="AM17" s="360" t="s">
        <v>1105</v>
      </c>
      <c r="AN17" s="413" t="s">
        <v>1105</v>
      </c>
      <c r="AO17" s="414" t="s">
        <v>1105</v>
      </c>
      <c r="AP17" s="386" t="s">
        <v>1105</v>
      </c>
      <c r="AQ17" s="360" t="s">
        <v>1105</v>
      </c>
      <c r="AR17" s="425" t="s">
        <v>1105</v>
      </c>
      <c r="AS17" s="414" t="s">
        <v>1105</v>
      </c>
      <c r="AT17" s="400">
        <v>1014</v>
      </c>
    </row>
    <row r="18" spans="1:46" ht="60" customHeight="1" x14ac:dyDescent="0.2">
      <c r="A18" s="515">
        <v>11</v>
      </c>
      <c r="B18" s="516" t="s">
        <v>884</v>
      </c>
      <c r="C18" s="516" t="s">
        <v>494</v>
      </c>
      <c r="D18" s="382" t="s">
        <v>1105</v>
      </c>
      <c r="E18" s="359" t="s">
        <v>1105</v>
      </c>
      <c r="F18" s="386" t="s">
        <v>1105</v>
      </c>
      <c r="G18" s="360" t="s">
        <v>1105</v>
      </c>
      <c r="H18" s="387" t="s">
        <v>1105</v>
      </c>
      <c r="I18" s="359" t="s">
        <v>1105</v>
      </c>
      <c r="J18" s="386" t="s">
        <v>1105</v>
      </c>
      <c r="K18" s="360" t="s">
        <v>1105</v>
      </c>
      <c r="L18" s="387" t="s">
        <v>1105</v>
      </c>
      <c r="M18" s="359" t="s">
        <v>1105</v>
      </c>
      <c r="N18" s="391" t="s">
        <v>1105</v>
      </c>
      <c r="O18" s="360" t="s">
        <v>1105</v>
      </c>
      <c r="P18" s="387" t="s">
        <v>1105</v>
      </c>
      <c r="Q18" s="359" t="s">
        <v>1105</v>
      </c>
      <c r="R18" s="391" t="s">
        <v>1105</v>
      </c>
      <c r="S18" s="360" t="s">
        <v>1105</v>
      </c>
      <c r="T18" s="394" t="s">
        <v>1105</v>
      </c>
      <c r="U18" s="359" t="s">
        <v>1105</v>
      </c>
      <c r="V18" s="395" t="s">
        <v>1105</v>
      </c>
      <c r="W18" s="360" t="s">
        <v>1105</v>
      </c>
      <c r="X18" s="387" t="s">
        <v>1105</v>
      </c>
      <c r="Y18" s="359" t="s">
        <v>1105</v>
      </c>
      <c r="Z18" s="395" t="s">
        <v>1105</v>
      </c>
      <c r="AA18" s="360" t="s">
        <v>1105</v>
      </c>
      <c r="AB18" s="394" t="s">
        <v>1105</v>
      </c>
      <c r="AC18" s="359" t="s">
        <v>1105</v>
      </c>
      <c r="AD18" s="391" t="s">
        <v>1105</v>
      </c>
      <c r="AE18" s="360" t="s">
        <v>1105</v>
      </c>
      <c r="AF18" s="387">
        <v>742</v>
      </c>
      <c r="AG18" s="359">
        <v>1012</v>
      </c>
      <c r="AH18" s="398" t="s">
        <v>1105</v>
      </c>
      <c r="AI18" s="360" t="s">
        <v>1105</v>
      </c>
      <c r="AJ18" s="399" t="s">
        <v>1105</v>
      </c>
      <c r="AK18" s="359" t="s">
        <v>1105</v>
      </c>
      <c r="AL18" s="424" t="s">
        <v>1105</v>
      </c>
      <c r="AM18" s="360" t="s">
        <v>1105</v>
      </c>
      <c r="AN18" s="413" t="s">
        <v>1105</v>
      </c>
      <c r="AO18" s="414" t="s">
        <v>1105</v>
      </c>
      <c r="AP18" s="386" t="s">
        <v>1105</v>
      </c>
      <c r="AQ18" s="360" t="s">
        <v>1105</v>
      </c>
      <c r="AR18" s="425" t="s">
        <v>1105</v>
      </c>
      <c r="AS18" s="414" t="s">
        <v>1105</v>
      </c>
      <c r="AT18" s="400">
        <v>1012</v>
      </c>
    </row>
    <row r="19" spans="1:46" ht="60" customHeight="1" x14ac:dyDescent="0.2">
      <c r="A19" s="515">
        <v>12</v>
      </c>
      <c r="B19" s="516" t="s">
        <v>717</v>
      </c>
      <c r="C19" s="516" t="s">
        <v>718</v>
      </c>
      <c r="D19" s="382" t="s">
        <v>1105</v>
      </c>
      <c r="E19" s="359" t="s">
        <v>1105</v>
      </c>
      <c r="F19" s="386">
        <v>4753</v>
      </c>
      <c r="G19" s="360">
        <v>1011</v>
      </c>
      <c r="H19" s="387" t="s">
        <v>1105</v>
      </c>
      <c r="I19" s="359" t="s">
        <v>1105</v>
      </c>
      <c r="J19" s="386" t="s">
        <v>1105</v>
      </c>
      <c r="K19" s="360" t="s">
        <v>1105</v>
      </c>
      <c r="L19" s="387" t="s">
        <v>1105</v>
      </c>
      <c r="M19" s="359" t="s">
        <v>1105</v>
      </c>
      <c r="N19" s="391" t="s">
        <v>1105</v>
      </c>
      <c r="O19" s="360" t="s">
        <v>1105</v>
      </c>
      <c r="P19" s="387" t="s">
        <v>1105</v>
      </c>
      <c r="Q19" s="359" t="s">
        <v>1105</v>
      </c>
      <c r="R19" s="391" t="s">
        <v>1105</v>
      </c>
      <c r="S19" s="360" t="s">
        <v>1105</v>
      </c>
      <c r="T19" s="394">
        <v>2182</v>
      </c>
      <c r="U19" s="359">
        <v>950</v>
      </c>
      <c r="V19" s="395" t="s">
        <v>1105</v>
      </c>
      <c r="W19" s="360" t="s">
        <v>1105</v>
      </c>
      <c r="X19" s="387" t="s">
        <v>1105</v>
      </c>
      <c r="Y19" s="359" t="s">
        <v>1105</v>
      </c>
      <c r="Z19" s="395" t="s">
        <v>1105</v>
      </c>
      <c r="AA19" s="360" t="s">
        <v>1105</v>
      </c>
      <c r="AB19" s="394" t="s">
        <v>1105</v>
      </c>
      <c r="AC19" s="359" t="s">
        <v>1105</v>
      </c>
      <c r="AD19" s="391" t="s">
        <v>1105</v>
      </c>
      <c r="AE19" s="360" t="s">
        <v>1105</v>
      </c>
      <c r="AF19" s="387" t="s">
        <v>1105</v>
      </c>
      <c r="AG19" s="359" t="s">
        <v>1105</v>
      </c>
      <c r="AH19" s="398" t="s">
        <v>1105</v>
      </c>
      <c r="AI19" s="360" t="s">
        <v>1105</v>
      </c>
      <c r="AJ19" s="399" t="s">
        <v>1105</v>
      </c>
      <c r="AK19" s="359" t="s">
        <v>1105</v>
      </c>
      <c r="AL19" s="424" t="s">
        <v>1105</v>
      </c>
      <c r="AM19" s="360" t="s">
        <v>1105</v>
      </c>
      <c r="AN19" s="413" t="s">
        <v>1105</v>
      </c>
      <c r="AO19" s="414" t="s">
        <v>1105</v>
      </c>
      <c r="AP19" s="386" t="s">
        <v>1105</v>
      </c>
      <c r="AQ19" s="360" t="s">
        <v>1105</v>
      </c>
      <c r="AR19" s="425" t="s">
        <v>1105</v>
      </c>
      <c r="AS19" s="414" t="s">
        <v>1105</v>
      </c>
      <c r="AT19" s="400">
        <v>1011</v>
      </c>
    </row>
    <row r="20" spans="1:46" ht="60" customHeight="1" x14ac:dyDescent="0.2">
      <c r="A20" s="515">
        <v>13</v>
      </c>
      <c r="B20" s="516" t="s">
        <v>677</v>
      </c>
      <c r="C20" s="516" t="s">
        <v>678</v>
      </c>
      <c r="D20" s="382">
        <v>1069</v>
      </c>
      <c r="E20" s="359">
        <v>980</v>
      </c>
      <c r="F20" s="386" t="s">
        <v>1105</v>
      </c>
      <c r="G20" s="360" t="s">
        <v>1105</v>
      </c>
      <c r="H20" s="387" t="s">
        <v>1105</v>
      </c>
      <c r="I20" s="359" t="s">
        <v>1105</v>
      </c>
      <c r="J20" s="386" t="s">
        <v>1105</v>
      </c>
      <c r="K20" s="360" t="s">
        <v>1105</v>
      </c>
      <c r="L20" s="387" t="s">
        <v>1105</v>
      </c>
      <c r="M20" s="359" t="s">
        <v>1105</v>
      </c>
      <c r="N20" s="391" t="s">
        <v>1105</v>
      </c>
      <c r="O20" s="360" t="s">
        <v>1105</v>
      </c>
      <c r="P20" s="387" t="s">
        <v>1105</v>
      </c>
      <c r="Q20" s="359" t="s">
        <v>1105</v>
      </c>
      <c r="R20" s="391" t="s">
        <v>1105</v>
      </c>
      <c r="S20" s="360" t="s">
        <v>1105</v>
      </c>
      <c r="T20" s="394">
        <v>2141</v>
      </c>
      <c r="U20" s="359">
        <v>1008</v>
      </c>
      <c r="V20" s="395" t="s">
        <v>1105</v>
      </c>
      <c r="W20" s="360" t="s">
        <v>1105</v>
      </c>
      <c r="X20" s="387" t="s">
        <v>1105</v>
      </c>
      <c r="Y20" s="359" t="s">
        <v>1105</v>
      </c>
      <c r="Z20" s="395" t="s">
        <v>1105</v>
      </c>
      <c r="AA20" s="360" t="s">
        <v>1105</v>
      </c>
      <c r="AB20" s="394" t="s">
        <v>1105</v>
      </c>
      <c r="AC20" s="359" t="s">
        <v>1105</v>
      </c>
      <c r="AD20" s="391" t="s">
        <v>1105</v>
      </c>
      <c r="AE20" s="360" t="s">
        <v>1105</v>
      </c>
      <c r="AF20" s="387" t="s">
        <v>1105</v>
      </c>
      <c r="AG20" s="359" t="s">
        <v>1105</v>
      </c>
      <c r="AH20" s="398" t="s">
        <v>1105</v>
      </c>
      <c r="AI20" s="360" t="s">
        <v>1105</v>
      </c>
      <c r="AJ20" s="399" t="s">
        <v>1105</v>
      </c>
      <c r="AK20" s="359" t="s">
        <v>1105</v>
      </c>
      <c r="AL20" s="424" t="s">
        <v>1105</v>
      </c>
      <c r="AM20" s="360" t="s">
        <v>1105</v>
      </c>
      <c r="AN20" s="413" t="s">
        <v>1105</v>
      </c>
      <c r="AO20" s="414" t="s">
        <v>1105</v>
      </c>
      <c r="AP20" s="386" t="s">
        <v>1105</v>
      </c>
      <c r="AQ20" s="360" t="s">
        <v>1105</v>
      </c>
      <c r="AR20" s="425" t="s">
        <v>1105</v>
      </c>
      <c r="AS20" s="414" t="s">
        <v>1105</v>
      </c>
      <c r="AT20" s="400">
        <v>1008</v>
      </c>
    </row>
    <row r="21" spans="1:46" ht="60" customHeight="1" x14ac:dyDescent="0.2">
      <c r="A21" s="515">
        <v>14</v>
      </c>
      <c r="B21" s="516" t="s">
        <v>967</v>
      </c>
      <c r="C21" s="516" t="s">
        <v>676</v>
      </c>
      <c r="D21" s="382" t="s">
        <v>1105</v>
      </c>
      <c r="E21" s="359" t="s">
        <v>1105</v>
      </c>
      <c r="F21" s="386" t="s">
        <v>1105</v>
      </c>
      <c r="G21" s="360" t="s">
        <v>1105</v>
      </c>
      <c r="H21" s="387">
        <v>505</v>
      </c>
      <c r="I21" s="359">
        <v>1007</v>
      </c>
      <c r="J21" s="386" t="s">
        <v>1105</v>
      </c>
      <c r="K21" s="360" t="s">
        <v>1105</v>
      </c>
      <c r="L21" s="387" t="s">
        <v>1105</v>
      </c>
      <c r="M21" s="359" t="s">
        <v>1105</v>
      </c>
      <c r="N21" s="391" t="s">
        <v>1105</v>
      </c>
      <c r="O21" s="360" t="s">
        <v>1105</v>
      </c>
      <c r="P21" s="387" t="s">
        <v>1105</v>
      </c>
      <c r="Q21" s="359" t="s">
        <v>1105</v>
      </c>
      <c r="R21" s="391" t="s">
        <v>1105</v>
      </c>
      <c r="S21" s="360" t="s">
        <v>1105</v>
      </c>
      <c r="T21" s="394" t="s">
        <v>1105</v>
      </c>
      <c r="U21" s="359" t="s">
        <v>1105</v>
      </c>
      <c r="V21" s="395" t="s">
        <v>1105</v>
      </c>
      <c r="W21" s="360" t="s">
        <v>1105</v>
      </c>
      <c r="X21" s="387" t="s">
        <v>1105</v>
      </c>
      <c r="Y21" s="359" t="s">
        <v>1105</v>
      </c>
      <c r="Z21" s="395" t="s">
        <v>1105</v>
      </c>
      <c r="AA21" s="360" t="s">
        <v>1105</v>
      </c>
      <c r="AB21" s="394" t="s">
        <v>1105</v>
      </c>
      <c r="AC21" s="359" t="s">
        <v>1105</v>
      </c>
      <c r="AD21" s="391" t="s">
        <v>1105</v>
      </c>
      <c r="AE21" s="360" t="s">
        <v>1105</v>
      </c>
      <c r="AF21" s="387" t="s">
        <v>1105</v>
      </c>
      <c r="AG21" s="359" t="s">
        <v>1105</v>
      </c>
      <c r="AH21" s="398" t="s">
        <v>1105</v>
      </c>
      <c r="AI21" s="360" t="s">
        <v>1105</v>
      </c>
      <c r="AJ21" s="399" t="s">
        <v>1105</v>
      </c>
      <c r="AK21" s="359" t="s">
        <v>1105</v>
      </c>
      <c r="AL21" s="424" t="s">
        <v>1105</v>
      </c>
      <c r="AM21" s="360" t="s">
        <v>1105</v>
      </c>
      <c r="AN21" s="413" t="s">
        <v>1105</v>
      </c>
      <c r="AO21" s="414" t="s">
        <v>1105</v>
      </c>
      <c r="AP21" s="386" t="s">
        <v>1105</v>
      </c>
      <c r="AQ21" s="360" t="s">
        <v>1105</v>
      </c>
      <c r="AR21" s="425" t="s">
        <v>1105</v>
      </c>
      <c r="AS21" s="414" t="s">
        <v>1105</v>
      </c>
      <c r="AT21" s="400">
        <v>1007</v>
      </c>
    </row>
    <row r="22" spans="1:46" ht="60" customHeight="1" x14ac:dyDescent="0.2">
      <c r="A22" s="515">
        <v>15</v>
      </c>
      <c r="B22" s="516" t="s">
        <v>742</v>
      </c>
      <c r="C22" s="516" t="s">
        <v>674</v>
      </c>
      <c r="D22" s="382" t="s">
        <v>1105</v>
      </c>
      <c r="E22" s="359" t="s">
        <v>1105</v>
      </c>
      <c r="F22" s="386" t="s">
        <v>523</v>
      </c>
      <c r="G22" s="360" t="s">
        <v>483</v>
      </c>
      <c r="H22" s="387" t="s">
        <v>1105</v>
      </c>
      <c r="I22" s="359" t="s">
        <v>1105</v>
      </c>
      <c r="J22" s="386" t="s">
        <v>1105</v>
      </c>
      <c r="K22" s="360" t="s">
        <v>1105</v>
      </c>
      <c r="L22" s="387" t="s">
        <v>1105</v>
      </c>
      <c r="M22" s="359" t="s">
        <v>1105</v>
      </c>
      <c r="N22" s="391" t="s">
        <v>1105</v>
      </c>
      <c r="O22" s="360" t="s">
        <v>1105</v>
      </c>
      <c r="P22" s="387" t="s">
        <v>1105</v>
      </c>
      <c r="Q22" s="359" t="s">
        <v>1105</v>
      </c>
      <c r="R22" s="391" t="s">
        <v>1105</v>
      </c>
      <c r="S22" s="360" t="s">
        <v>1105</v>
      </c>
      <c r="T22" s="394" t="s">
        <v>1105</v>
      </c>
      <c r="U22" s="359" t="s">
        <v>1105</v>
      </c>
      <c r="V22" s="395" t="s">
        <v>1105</v>
      </c>
      <c r="W22" s="360" t="s">
        <v>1105</v>
      </c>
      <c r="X22" s="387" t="s">
        <v>1105</v>
      </c>
      <c r="Y22" s="359" t="s">
        <v>1105</v>
      </c>
      <c r="Z22" s="395" t="s">
        <v>1105</v>
      </c>
      <c r="AA22" s="360" t="s">
        <v>1105</v>
      </c>
      <c r="AB22" s="394" t="s">
        <v>1105</v>
      </c>
      <c r="AC22" s="359" t="s">
        <v>1105</v>
      </c>
      <c r="AD22" s="391">
        <v>15075</v>
      </c>
      <c r="AE22" s="360">
        <v>1005</v>
      </c>
      <c r="AF22" s="387" t="s">
        <v>1105</v>
      </c>
      <c r="AG22" s="359" t="s">
        <v>1105</v>
      </c>
      <c r="AH22" s="398" t="s">
        <v>1105</v>
      </c>
      <c r="AI22" s="360" t="s">
        <v>1105</v>
      </c>
      <c r="AJ22" s="399" t="s">
        <v>1105</v>
      </c>
      <c r="AK22" s="359" t="s">
        <v>1105</v>
      </c>
      <c r="AL22" s="424" t="s">
        <v>1105</v>
      </c>
      <c r="AM22" s="360" t="s">
        <v>1105</v>
      </c>
      <c r="AN22" s="413" t="s">
        <v>1105</v>
      </c>
      <c r="AO22" s="414" t="s">
        <v>1105</v>
      </c>
      <c r="AP22" s="386" t="s">
        <v>1105</v>
      </c>
      <c r="AQ22" s="360" t="s">
        <v>1105</v>
      </c>
      <c r="AR22" s="425" t="s">
        <v>1105</v>
      </c>
      <c r="AS22" s="414" t="s">
        <v>1105</v>
      </c>
      <c r="AT22" s="400">
        <v>1005</v>
      </c>
    </row>
    <row r="23" spans="1:46" ht="60" customHeight="1" x14ac:dyDescent="0.2">
      <c r="A23" s="515">
        <v>16</v>
      </c>
      <c r="B23" s="516" t="s">
        <v>738</v>
      </c>
      <c r="C23" s="516" t="s">
        <v>688</v>
      </c>
      <c r="D23" s="382" t="s">
        <v>1105</v>
      </c>
      <c r="E23" s="359" t="s">
        <v>1105</v>
      </c>
      <c r="F23" s="386">
        <v>4856</v>
      </c>
      <c r="G23" s="360">
        <v>946</v>
      </c>
      <c r="H23" s="387" t="s">
        <v>1105</v>
      </c>
      <c r="I23" s="359" t="s">
        <v>1105</v>
      </c>
      <c r="J23" s="386" t="s">
        <v>1105</v>
      </c>
      <c r="K23" s="360" t="s">
        <v>1105</v>
      </c>
      <c r="L23" s="387" t="s">
        <v>1105</v>
      </c>
      <c r="M23" s="359" t="s">
        <v>1105</v>
      </c>
      <c r="N23" s="391" t="s">
        <v>1105</v>
      </c>
      <c r="O23" s="360" t="s">
        <v>1105</v>
      </c>
      <c r="P23" s="387" t="s">
        <v>1105</v>
      </c>
      <c r="Q23" s="359" t="s">
        <v>1105</v>
      </c>
      <c r="R23" s="391" t="s">
        <v>1105</v>
      </c>
      <c r="S23" s="360" t="s">
        <v>1105</v>
      </c>
      <c r="T23" s="394" t="s">
        <v>1105</v>
      </c>
      <c r="U23" s="359" t="s">
        <v>1105</v>
      </c>
      <c r="V23" s="395" t="s">
        <v>1105</v>
      </c>
      <c r="W23" s="360" t="s">
        <v>1105</v>
      </c>
      <c r="X23" s="387" t="s">
        <v>1105</v>
      </c>
      <c r="Y23" s="359" t="s">
        <v>1105</v>
      </c>
      <c r="Z23" s="395" t="s">
        <v>1105</v>
      </c>
      <c r="AA23" s="360" t="s">
        <v>1105</v>
      </c>
      <c r="AB23" s="394" t="s">
        <v>1105</v>
      </c>
      <c r="AC23" s="359" t="s">
        <v>1105</v>
      </c>
      <c r="AD23" s="391">
        <v>15081</v>
      </c>
      <c r="AE23" s="360">
        <v>1003</v>
      </c>
      <c r="AF23" s="387" t="s">
        <v>1105</v>
      </c>
      <c r="AG23" s="359" t="s">
        <v>1105</v>
      </c>
      <c r="AH23" s="398" t="s">
        <v>1105</v>
      </c>
      <c r="AI23" s="360" t="s">
        <v>1105</v>
      </c>
      <c r="AJ23" s="399" t="s">
        <v>1105</v>
      </c>
      <c r="AK23" s="359" t="s">
        <v>1105</v>
      </c>
      <c r="AL23" s="424" t="s">
        <v>1105</v>
      </c>
      <c r="AM23" s="360" t="s">
        <v>1105</v>
      </c>
      <c r="AN23" s="413" t="s">
        <v>1105</v>
      </c>
      <c r="AO23" s="414" t="s">
        <v>1105</v>
      </c>
      <c r="AP23" s="386" t="s">
        <v>1105</v>
      </c>
      <c r="AQ23" s="360" t="s">
        <v>1105</v>
      </c>
      <c r="AR23" s="425" t="s">
        <v>1105</v>
      </c>
      <c r="AS23" s="414" t="s">
        <v>1105</v>
      </c>
      <c r="AT23" s="400">
        <v>1003</v>
      </c>
    </row>
    <row r="24" spans="1:46" ht="60" customHeight="1" x14ac:dyDescent="0.2">
      <c r="A24" s="515">
        <v>17</v>
      </c>
      <c r="B24" s="516" t="s">
        <v>873</v>
      </c>
      <c r="C24" s="516" t="s">
        <v>741</v>
      </c>
      <c r="D24" s="382" t="s">
        <v>1105</v>
      </c>
      <c r="E24" s="359" t="s">
        <v>1105</v>
      </c>
      <c r="F24" s="386" t="s">
        <v>1105</v>
      </c>
      <c r="G24" s="360" t="s">
        <v>1105</v>
      </c>
      <c r="H24" s="387">
        <v>500</v>
      </c>
      <c r="I24" s="359">
        <v>994</v>
      </c>
      <c r="J24" s="386" t="s">
        <v>1105</v>
      </c>
      <c r="K24" s="360" t="s">
        <v>1105</v>
      </c>
      <c r="L24" s="387" t="s">
        <v>1105</v>
      </c>
      <c r="M24" s="359" t="s">
        <v>1105</v>
      </c>
      <c r="N24" s="391" t="s">
        <v>1105</v>
      </c>
      <c r="O24" s="360" t="s">
        <v>1105</v>
      </c>
      <c r="P24" s="387" t="s">
        <v>1105</v>
      </c>
      <c r="Q24" s="359" t="s">
        <v>1105</v>
      </c>
      <c r="R24" s="391" t="s">
        <v>1105</v>
      </c>
      <c r="S24" s="360" t="s">
        <v>1105</v>
      </c>
      <c r="T24" s="394" t="s">
        <v>1105</v>
      </c>
      <c r="U24" s="359" t="s">
        <v>1105</v>
      </c>
      <c r="V24" s="395" t="s">
        <v>1105</v>
      </c>
      <c r="W24" s="360" t="s">
        <v>1105</v>
      </c>
      <c r="X24" s="387" t="s">
        <v>1105</v>
      </c>
      <c r="Y24" s="359" t="s">
        <v>1105</v>
      </c>
      <c r="Z24" s="395" t="s">
        <v>1105</v>
      </c>
      <c r="AA24" s="360" t="s">
        <v>1105</v>
      </c>
      <c r="AB24" s="394" t="s">
        <v>1105</v>
      </c>
      <c r="AC24" s="359" t="s">
        <v>1105</v>
      </c>
      <c r="AD24" s="391" t="s">
        <v>1105</v>
      </c>
      <c r="AE24" s="360" t="s">
        <v>1105</v>
      </c>
      <c r="AF24" s="387" t="s">
        <v>1105</v>
      </c>
      <c r="AG24" s="359" t="s">
        <v>1105</v>
      </c>
      <c r="AH24" s="398" t="s">
        <v>1105</v>
      </c>
      <c r="AI24" s="360" t="s">
        <v>1105</v>
      </c>
      <c r="AJ24" s="399" t="s">
        <v>1105</v>
      </c>
      <c r="AK24" s="359" t="s">
        <v>1105</v>
      </c>
      <c r="AL24" s="424" t="s">
        <v>1105</v>
      </c>
      <c r="AM24" s="360" t="s">
        <v>1105</v>
      </c>
      <c r="AN24" s="413" t="s">
        <v>1105</v>
      </c>
      <c r="AO24" s="414" t="s">
        <v>1105</v>
      </c>
      <c r="AP24" s="386" t="s">
        <v>1105</v>
      </c>
      <c r="AQ24" s="360" t="s">
        <v>1105</v>
      </c>
      <c r="AR24" s="425" t="s">
        <v>1105</v>
      </c>
      <c r="AS24" s="414" t="s">
        <v>1105</v>
      </c>
      <c r="AT24" s="400">
        <v>994</v>
      </c>
    </row>
    <row r="25" spans="1:46" ht="60" customHeight="1" x14ac:dyDescent="0.2">
      <c r="A25" s="515">
        <v>17</v>
      </c>
      <c r="B25" s="516" t="s">
        <v>875</v>
      </c>
      <c r="C25" s="516" t="s">
        <v>756</v>
      </c>
      <c r="D25" s="382" t="s">
        <v>1105</v>
      </c>
      <c r="E25" s="359" t="s">
        <v>1105</v>
      </c>
      <c r="F25" s="386" t="s">
        <v>1105</v>
      </c>
      <c r="G25" s="360" t="s">
        <v>1105</v>
      </c>
      <c r="H25" s="387">
        <v>500</v>
      </c>
      <c r="I25" s="359">
        <v>994</v>
      </c>
      <c r="J25" s="386" t="s">
        <v>1105</v>
      </c>
      <c r="K25" s="360" t="s">
        <v>1105</v>
      </c>
      <c r="L25" s="387" t="s">
        <v>1105</v>
      </c>
      <c r="M25" s="359" t="s">
        <v>1105</v>
      </c>
      <c r="N25" s="391" t="s">
        <v>1105</v>
      </c>
      <c r="O25" s="360" t="s">
        <v>1105</v>
      </c>
      <c r="P25" s="387" t="s">
        <v>1105</v>
      </c>
      <c r="Q25" s="359" t="s">
        <v>1105</v>
      </c>
      <c r="R25" s="391" t="s">
        <v>1105</v>
      </c>
      <c r="S25" s="360" t="s">
        <v>1105</v>
      </c>
      <c r="T25" s="394" t="s">
        <v>1105</v>
      </c>
      <c r="U25" s="359" t="s">
        <v>1105</v>
      </c>
      <c r="V25" s="395" t="s">
        <v>1105</v>
      </c>
      <c r="W25" s="360" t="s">
        <v>1105</v>
      </c>
      <c r="X25" s="387" t="s">
        <v>1105</v>
      </c>
      <c r="Y25" s="359" t="s">
        <v>1105</v>
      </c>
      <c r="Z25" s="395" t="s">
        <v>1105</v>
      </c>
      <c r="AA25" s="360" t="s">
        <v>1105</v>
      </c>
      <c r="AB25" s="394" t="s">
        <v>1105</v>
      </c>
      <c r="AC25" s="359" t="s">
        <v>1105</v>
      </c>
      <c r="AD25" s="391" t="s">
        <v>1105</v>
      </c>
      <c r="AE25" s="360" t="s">
        <v>1105</v>
      </c>
      <c r="AF25" s="387" t="s">
        <v>1105</v>
      </c>
      <c r="AG25" s="359" t="s">
        <v>1105</v>
      </c>
      <c r="AH25" s="398" t="s">
        <v>1105</v>
      </c>
      <c r="AI25" s="360" t="s">
        <v>1105</v>
      </c>
      <c r="AJ25" s="399" t="s">
        <v>1105</v>
      </c>
      <c r="AK25" s="359" t="s">
        <v>1105</v>
      </c>
      <c r="AL25" s="424" t="s">
        <v>1105</v>
      </c>
      <c r="AM25" s="360" t="s">
        <v>1105</v>
      </c>
      <c r="AN25" s="413" t="s">
        <v>1105</v>
      </c>
      <c r="AO25" s="414" t="s">
        <v>1105</v>
      </c>
      <c r="AP25" s="386" t="s">
        <v>1105</v>
      </c>
      <c r="AQ25" s="360" t="s">
        <v>1105</v>
      </c>
      <c r="AR25" s="425" t="s">
        <v>1105</v>
      </c>
      <c r="AS25" s="414" t="s">
        <v>1105</v>
      </c>
      <c r="AT25" s="400">
        <v>994</v>
      </c>
    </row>
    <row r="26" spans="1:46" ht="60" customHeight="1" x14ac:dyDescent="0.2">
      <c r="A26" s="515">
        <v>19</v>
      </c>
      <c r="B26" s="516" t="s">
        <v>869</v>
      </c>
      <c r="C26" s="516" t="s">
        <v>676</v>
      </c>
      <c r="D26" s="382" t="s">
        <v>1105</v>
      </c>
      <c r="E26" s="359" t="s">
        <v>1105</v>
      </c>
      <c r="F26" s="386" t="s">
        <v>1105</v>
      </c>
      <c r="G26" s="360" t="s">
        <v>1105</v>
      </c>
      <c r="H26" s="387" t="s">
        <v>1105</v>
      </c>
      <c r="I26" s="359" t="s">
        <v>1105</v>
      </c>
      <c r="J26" s="386" t="s">
        <v>1105</v>
      </c>
      <c r="K26" s="360" t="s">
        <v>1105</v>
      </c>
      <c r="L26" s="387">
        <v>1785</v>
      </c>
      <c r="M26" s="359">
        <v>993</v>
      </c>
      <c r="N26" s="391" t="s">
        <v>1105</v>
      </c>
      <c r="O26" s="360" t="s">
        <v>1105</v>
      </c>
      <c r="P26" s="387" t="s">
        <v>1105</v>
      </c>
      <c r="Q26" s="359" t="s">
        <v>1105</v>
      </c>
      <c r="R26" s="391" t="s">
        <v>1105</v>
      </c>
      <c r="S26" s="360" t="s">
        <v>1105</v>
      </c>
      <c r="T26" s="394" t="s">
        <v>1105</v>
      </c>
      <c r="U26" s="359" t="s">
        <v>1105</v>
      </c>
      <c r="V26" s="395" t="s">
        <v>1105</v>
      </c>
      <c r="W26" s="360" t="s">
        <v>1105</v>
      </c>
      <c r="X26" s="387" t="s">
        <v>1105</v>
      </c>
      <c r="Y26" s="359" t="s">
        <v>1105</v>
      </c>
      <c r="Z26" s="395" t="s">
        <v>1105</v>
      </c>
      <c r="AA26" s="360" t="s">
        <v>1105</v>
      </c>
      <c r="AB26" s="394" t="s">
        <v>1105</v>
      </c>
      <c r="AC26" s="359" t="s">
        <v>1105</v>
      </c>
      <c r="AD26" s="391" t="s">
        <v>1105</v>
      </c>
      <c r="AE26" s="360" t="s">
        <v>1105</v>
      </c>
      <c r="AF26" s="387" t="s">
        <v>1105</v>
      </c>
      <c r="AG26" s="359" t="s">
        <v>1105</v>
      </c>
      <c r="AH26" s="398" t="s">
        <v>1105</v>
      </c>
      <c r="AI26" s="360" t="s">
        <v>1105</v>
      </c>
      <c r="AJ26" s="399" t="s">
        <v>1105</v>
      </c>
      <c r="AK26" s="359" t="s">
        <v>1105</v>
      </c>
      <c r="AL26" s="424" t="s">
        <v>1105</v>
      </c>
      <c r="AM26" s="360" t="s">
        <v>1105</v>
      </c>
      <c r="AN26" s="413" t="s">
        <v>1105</v>
      </c>
      <c r="AO26" s="414" t="s">
        <v>1105</v>
      </c>
      <c r="AP26" s="386" t="s">
        <v>1105</v>
      </c>
      <c r="AQ26" s="360" t="s">
        <v>1105</v>
      </c>
      <c r="AR26" s="425" t="s">
        <v>1105</v>
      </c>
      <c r="AS26" s="414" t="s">
        <v>1105</v>
      </c>
      <c r="AT26" s="400">
        <v>993</v>
      </c>
    </row>
    <row r="27" spans="1:46" ht="60" customHeight="1" x14ac:dyDescent="0.2">
      <c r="A27" s="515">
        <v>20</v>
      </c>
      <c r="B27" s="516" t="s">
        <v>804</v>
      </c>
      <c r="C27" s="516" t="s">
        <v>494</v>
      </c>
      <c r="D27" s="382" t="s">
        <v>1105</v>
      </c>
      <c r="E27" s="359" t="s">
        <v>1105</v>
      </c>
      <c r="F27" s="386" t="s">
        <v>1105</v>
      </c>
      <c r="G27" s="360" t="s">
        <v>1105</v>
      </c>
      <c r="H27" s="387" t="s">
        <v>1105</v>
      </c>
      <c r="I27" s="359" t="s">
        <v>1105</v>
      </c>
      <c r="J27" s="386" t="s">
        <v>1105</v>
      </c>
      <c r="K27" s="360" t="s">
        <v>1105</v>
      </c>
      <c r="L27" s="387" t="s">
        <v>1105</v>
      </c>
      <c r="M27" s="359" t="s">
        <v>1105</v>
      </c>
      <c r="N27" s="391" t="s">
        <v>1105</v>
      </c>
      <c r="O27" s="360" t="s">
        <v>1105</v>
      </c>
      <c r="P27" s="387" t="s">
        <v>1105</v>
      </c>
      <c r="Q27" s="359" t="s">
        <v>1105</v>
      </c>
      <c r="R27" s="391" t="s">
        <v>1105</v>
      </c>
      <c r="S27" s="360" t="s">
        <v>1105</v>
      </c>
      <c r="T27" s="394" t="s">
        <v>1105</v>
      </c>
      <c r="U27" s="359" t="s">
        <v>1105</v>
      </c>
      <c r="V27" s="395">
        <v>5292</v>
      </c>
      <c r="W27" s="360">
        <v>989</v>
      </c>
      <c r="X27" s="387" t="s">
        <v>1105</v>
      </c>
      <c r="Y27" s="359" t="s">
        <v>1105</v>
      </c>
      <c r="Z27" s="395" t="s">
        <v>1105</v>
      </c>
      <c r="AA27" s="360" t="s">
        <v>1105</v>
      </c>
      <c r="AB27" s="394" t="s">
        <v>1105</v>
      </c>
      <c r="AC27" s="359" t="s">
        <v>1105</v>
      </c>
      <c r="AD27" s="391" t="s">
        <v>1105</v>
      </c>
      <c r="AE27" s="360" t="s">
        <v>1105</v>
      </c>
      <c r="AF27" s="387" t="s">
        <v>1105</v>
      </c>
      <c r="AG27" s="359" t="s">
        <v>1105</v>
      </c>
      <c r="AH27" s="398" t="s">
        <v>1105</v>
      </c>
      <c r="AI27" s="360" t="s">
        <v>1105</v>
      </c>
      <c r="AJ27" s="399" t="s">
        <v>1105</v>
      </c>
      <c r="AK27" s="359" t="s">
        <v>1105</v>
      </c>
      <c r="AL27" s="424" t="s">
        <v>1105</v>
      </c>
      <c r="AM27" s="360" t="s">
        <v>1105</v>
      </c>
      <c r="AN27" s="413" t="s">
        <v>1105</v>
      </c>
      <c r="AO27" s="414" t="s">
        <v>1105</v>
      </c>
      <c r="AP27" s="386" t="s">
        <v>1105</v>
      </c>
      <c r="AQ27" s="360" t="s">
        <v>1105</v>
      </c>
      <c r="AR27" s="425" t="s">
        <v>1105</v>
      </c>
      <c r="AS27" s="414" t="s">
        <v>1105</v>
      </c>
      <c r="AT27" s="400">
        <v>989</v>
      </c>
    </row>
    <row r="28" spans="1:46" ht="60" customHeight="1" x14ac:dyDescent="0.2">
      <c r="A28" s="515">
        <v>20</v>
      </c>
      <c r="B28" s="516" t="s">
        <v>859</v>
      </c>
      <c r="C28" s="516" t="s">
        <v>741</v>
      </c>
      <c r="D28" s="382" t="s">
        <v>1105</v>
      </c>
      <c r="E28" s="359" t="s">
        <v>1105</v>
      </c>
      <c r="F28" s="386" t="s">
        <v>1105</v>
      </c>
      <c r="G28" s="360" t="s">
        <v>1105</v>
      </c>
      <c r="H28" s="387" t="s">
        <v>1105</v>
      </c>
      <c r="I28" s="359" t="s">
        <v>1105</v>
      </c>
      <c r="J28" s="386" t="s">
        <v>1105</v>
      </c>
      <c r="K28" s="360" t="s">
        <v>1105</v>
      </c>
      <c r="L28" s="387" t="s">
        <v>1105</v>
      </c>
      <c r="M28" s="359" t="s">
        <v>1105</v>
      </c>
      <c r="N28" s="391" t="s">
        <v>1105</v>
      </c>
      <c r="O28" s="360" t="s">
        <v>1105</v>
      </c>
      <c r="P28" s="387" t="s">
        <v>1105</v>
      </c>
      <c r="Q28" s="359" t="s">
        <v>1105</v>
      </c>
      <c r="R28" s="391" t="s">
        <v>1105</v>
      </c>
      <c r="S28" s="360" t="s">
        <v>1105</v>
      </c>
      <c r="T28" s="394" t="s">
        <v>1105</v>
      </c>
      <c r="U28" s="359" t="s">
        <v>1105</v>
      </c>
      <c r="V28" s="395" t="s">
        <v>1105</v>
      </c>
      <c r="W28" s="360" t="s">
        <v>1105</v>
      </c>
      <c r="X28" s="387" t="s">
        <v>1105</v>
      </c>
      <c r="Y28" s="359" t="s">
        <v>1105</v>
      </c>
      <c r="Z28" s="395">
        <v>5610</v>
      </c>
      <c r="AA28" s="360">
        <v>989</v>
      </c>
      <c r="AB28" s="394" t="s">
        <v>1105</v>
      </c>
      <c r="AC28" s="359" t="s">
        <v>1105</v>
      </c>
      <c r="AD28" s="391" t="s">
        <v>1105</v>
      </c>
      <c r="AE28" s="360" t="s">
        <v>1105</v>
      </c>
      <c r="AF28" s="387" t="s">
        <v>1105</v>
      </c>
      <c r="AG28" s="359" t="s">
        <v>1105</v>
      </c>
      <c r="AH28" s="398" t="s">
        <v>1105</v>
      </c>
      <c r="AI28" s="360" t="s">
        <v>1105</v>
      </c>
      <c r="AJ28" s="399" t="s">
        <v>1105</v>
      </c>
      <c r="AK28" s="359" t="s">
        <v>1105</v>
      </c>
      <c r="AL28" s="424" t="s">
        <v>1105</v>
      </c>
      <c r="AM28" s="360" t="s">
        <v>1105</v>
      </c>
      <c r="AN28" s="413" t="s">
        <v>1105</v>
      </c>
      <c r="AO28" s="414" t="s">
        <v>1105</v>
      </c>
      <c r="AP28" s="386" t="s">
        <v>1105</v>
      </c>
      <c r="AQ28" s="360" t="s">
        <v>1105</v>
      </c>
      <c r="AR28" s="425" t="s">
        <v>1105</v>
      </c>
      <c r="AS28" s="414" t="s">
        <v>1105</v>
      </c>
      <c r="AT28" s="400">
        <v>989</v>
      </c>
    </row>
    <row r="29" spans="1:46" ht="60" customHeight="1" x14ac:dyDescent="0.2">
      <c r="A29" s="515">
        <v>22</v>
      </c>
      <c r="B29" s="516" t="s">
        <v>780</v>
      </c>
      <c r="C29" s="516" t="s">
        <v>781</v>
      </c>
      <c r="D29" s="382" t="s">
        <v>1105</v>
      </c>
      <c r="E29" s="359" t="s">
        <v>1105</v>
      </c>
      <c r="F29" s="386" t="s">
        <v>1105</v>
      </c>
      <c r="G29" s="360" t="s">
        <v>1105</v>
      </c>
      <c r="H29" s="387" t="s">
        <v>1105</v>
      </c>
      <c r="I29" s="359" t="s">
        <v>1105</v>
      </c>
      <c r="J29" s="386" t="s">
        <v>1105</v>
      </c>
      <c r="K29" s="360" t="s">
        <v>1105</v>
      </c>
      <c r="L29" s="387" t="s">
        <v>1105</v>
      </c>
      <c r="M29" s="359" t="s">
        <v>1105</v>
      </c>
      <c r="N29" s="391" t="s">
        <v>1105</v>
      </c>
      <c r="O29" s="360" t="s">
        <v>1105</v>
      </c>
      <c r="P29" s="387" t="s">
        <v>1105</v>
      </c>
      <c r="Q29" s="359" t="s">
        <v>1105</v>
      </c>
      <c r="R29" s="391" t="s">
        <v>1105</v>
      </c>
      <c r="S29" s="360" t="s">
        <v>1105</v>
      </c>
      <c r="T29" s="394" t="s">
        <v>1105</v>
      </c>
      <c r="U29" s="359" t="s">
        <v>1105</v>
      </c>
      <c r="V29" s="395" t="s">
        <v>1105</v>
      </c>
      <c r="W29" s="360" t="s">
        <v>1105</v>
      </c>
      <c r="X29" s="387" t="s">
        <v>1105</v>
      </c>
      <c r="Y29" s="359" t="s">
        <v>1105</v>
      </c>
      <c r="Z29" s="395" t="s">
        <v>1105</v>
      </c>
      <c r="AA29" s="360" t="s">
        <v>1105</v>
      </c>
      <c r="AB29" s="394" t="s">
        <v>1105</v>
      </c>
      <c r="AC29" s="359" t="s">
        <v>1105</v>
      </c>
      <c r="AD29" s="391" t="s">
        <v>1105</v>
      </c>
      <c r="AE29" s="360" t="s">
        <v>1105</v>
      </c>
      <c r="AF29" s="387" t="s">
        <v>1105</v>
      </c>
      <c r="AG29" s="359" t="s">
        <v>1105</v>
      </c>
      <c r="AH29" s="398" t="s">
        <v>1105</v>
      </c>
      <c r="AI29" s="360" t="s">
        <v>1105</v>
      </c>
      <c r="AJ29" s="399">
        <v>140341</v>
      </c>
      <c r="AK29" s="359">
        <v>988</v>
      </c>
      <c r="AL29" s="424" t="s">
        <v>1105</v>
      </c>
      <c r="AM29" s="360" t="s">
        <v>1105</v>
      </c>
      <c r="AN29" s="413" t="s">
        <v>1105</v>
      </c>
      <c r="AO29" s="414" t="s">
        <v>1105</v>
      </c>
      <c r="AP29" s="386" t="s">
        <v>1105</v>
      </c>
      <c r="AQ29" s="360" t="s">
        <v>1105</v>
      </c>
      <c r="AR29" s="425" t="s">
        <v>1105</v>
      </c>
      <c r="AS29" s="414" t="s">
        <v>1105</v>
      </c>
      <c r="AT29" s="400">
        <v>988</v>
      </c>
    </row>
    <row r="30" spans="1:46" ht="60" customHeight="1" x14ac:dyDescent="0.2">
      <c r="A30" s="515">
        <v>23</v>
      </c>
      <c r="B30" s="516" t="s">
        <v>647</v>
      </c>
      <c r="C30" s="516" t="s">
        <v>648</v>
      </c>
      <c r="D30" s="382" t="s">
        <v>1105</v>
      </c>
      <c r="E30" s="359" t="s">
        <v>1105</v>
      </c>
      <c r="F30" s="386" t="s">
        <v>1105</v>
      </c>
      <c r="G30" s="360" t="s">
        <v>1105</v>
      </c>
      <c r="H30" s="387" t="s">
        <v>1105</v>
      </c>
      <c r="I30" s="359" t="s">
        <v>1105</v>
      </c>
      <c r="J30" s="386" t="s">
        <v>1105</v>
      </c>
      <c r="K30" s="360" t="s">
        <v>1105</v>
      </c>
      <c r="L30" s="387" t="s">
        <v>1105</v>
      </c>
      <c r="M30" s="359" t="s">
        <v>1105</v>
      </c>
      <c r="N30" s="391" t="s">
        <v>1105</v>
      </c>
      <c r="O30" s="360" t="s">
        <v>1105</v>
      </c>
      <c r="P30" s="387" t="s">
        <v>1105</v>
      </c>
      <c r="Q30" s="359" t="s">
        <v>1105</v>
      </c>
      <c r="R30" s="391">
        <v>90296</v>
      </c>
      <c r="S30" s="360">
        <v>982</v>
      </c>
      <c r="T30" s="394" t="s">
        <v>1105</v>
      </c>
      <c r="U30" s="359" t="s">
        <v>1105</v>
      </c>
      <c r="V30" s="395" t="s">
        <v>1105</v>
      </c>
      <c r="W30" s="360" t="s">
        <v>1105</v>
      </c>
      <c r="X30" s="387" t="s">
        <v>1105</v>
      </c>
      <c r="Y30" s="359" t="s">
        <v>1105</v>
      </c>
      <c r="Z30" s="395" t="s">
        <v>1105</v>
      </c>
      <c r="AA30" s="360" t="s">
        <v>1105</v>
      </c>
      <c r="AB30" s="394" t="s">
        <v>1105</v>
      </c>
      <c r="AC30" s="359" t="s">
        <v>1105</v>
      </c>
      <c r="AD30" s="391" t="s">
        <v>1105</v>
      </c>
      <c r="AE30" s="360" t="s">
        <v>1105</v>
      </c>
      <c r="AF30" s="387" t="s">
        <v>1105</v>
      </c>
      <c r="AG30" s="359" t="s">
        <v>1105</v>
      </c>
      <c r="AH30" s="398" t="s">
        <v>1105</v>
      </c>
      <c r="AI30" s="360" t="s">
        <v>1105</v>
      </c>
      <c r="AJ30" s="399" t="s">
        <v>1105</v>
      </c>
      <c r="AK30" s="359" t="s">
        <v>1105</v>
      </c>
      <c r="AL30" s="424">
        <v>301487</v>
      </c>
      <c r="AM30" s="360">
        <v>934</v>
      </c>
      <c r="AN30" s="413" t="s">
        <v>1105</v>
      </c>
      <c r="AO30" s="414" t="s">
        <v>1105</v>
      </c>
      <c r="AP30" s="386" t="s">
        <v>1105</v>
      </c>
      <c r="AQ30" s="360" t="s">
        <v>1105</v>
      </c>
      <c r="AR30" s="425" t="s">
        <v>1105</v>
      </c>
      <c r="AS30" s="414" t="s">
        <v>1105</v>
      </c>
      <c r="AT30" s="400">
        <v>982</v>
      </c>
    </row>
    <row r="31" spans="1:46" ht="60" customHeight="1" x14ac:dyDescent="0.2">
      <c r="A31" s="515">
        <v>24</v>
      </c>
      <c r="B31" s="516" t="s">
        <v>886</v>
      </c>
      <c r="C31" s="516" t="s">
        <v>494</v>
      </c>
      <c r="D31" s="382" t="s">
        <v>1105</v>
      </c>
      <c r="E31" s="359" t="s">
        <v>1105</v>
      </c>
      <c r="F31" s="386" t="s">
        <v>1105</v>
      </c>
      <c r="G31" s="360" t="s">
        <v>1105</v>
      </c>
      <c r="H31" s="387" t="s">
        <v>1105</v>
      </c>
      <c r="I31" s="359" t="s">
        <v>1105</v>
      </c>
      <c r="J31" s="386" t="s">
        <v>1105</v>
      </c>
      <c r="K31" s="360" t="s">
        <v>1105</v>
      </c>
      <c r="L31" s="387" t="s">
        <v>1105</v>
      </c>
      <c r="M31" s="359" t="s">
        <v>1105</v>
      </c>
      <c r="N31" s="391" t="s">
        <v>1105</v>
      </c>
      <c r="O31" s="360" t="s">
        <v>1105</v>
      </c>
      <c r="P31" s="387" t="s">
        <v>1105</v>
      </c>
      <c r="Q31" s="359" t="s">
        <v>1105</v>
      </c>
      <c r="R31" s="391" t="s">
        <v>1105</v>
      </c>
      <c r="S31" s="360" t="s">
        <v>1105</v>
      </c>
      <c r="T31" s="394" t="s">
        <v>1105</v>
      </c>
      <c r="U31" s="359" t="s">
        <v>1105</v>
      </c>
      <c r="V31" s="395" t="s">
        <v>1105</v>
      </c>
      <c r="W31" s="360" t="s">
        <v>1105</v>
      </c>
      <c r="X31" s="387" t="s">
        <v>1105</v>
      </c>
      <c r="Y31" s="359" t="s">
        <v>1105</v>
      </c>
      <c r="Z31" s="395" t="s">
        <v>1105</v>
      </c>
      <c r="AA31" s="360" t="s">
        <v>1105</v>
      </c>
      <c r="AB31" s="394" t="s">
        <v>1105</v>
      </c>
      <c r="AC31" s="359" t="s">
        <v>1105</v>
      </c>
      <c r="AD31" s="391" t="s">
        <v>1105</v>
      </c>
      <c r="AE31" s="360" t="s">
        <v>1105</v>
      </c>
      <c r="AF31" s="387">
        <v>727</v>
      </c>
      <c r="AG31" s="359">
        <v>980</v>
      </c>
      <c r="AH31" s="398" t="s">
        <v>1105</v>
      </c>
      <c r="AI31" s="360" t="s">
        <v>1105</v>
      </c>
      <c r="AJ31" s="399" t="s">
        <v>1105</v>
      </c>
      <c r="AK31" s="359" t="s">
        <v>1105</v>
      </c>
      <c r="AL31" s="424" t="s">
        <v>1105</v>
      </c>
      <c r="AM31" s="360" t="s">
        <v>1105</v>
      </c>
      <c r="AN31" s="413" t="s">
        <v>1105</v>
      </c>
      <c r="AO31" s="414" t="s">
        <v>1105</v>
      </c>
      <c r="AP31" s="386" t="s">
        <v>1105</v>
      </c>
      <c r="AQ31" s="360" t="s">
        <v>1105</v>
      </c>
      <c r="AR31" s="425" t="s">
        <v>1105</v>
      </c>
      <c r="AS31" s="414" t="s">
        <v>1105</v>
      </c>
      <c r="AT31" s="400">
        <v>980</v>
      </c>
    </row>
    <row r="32" spans="1:46" ht="60" customHeight="1" x14ac:dyDescent="0.2">
      <c r="A32" s="515">
        <v>25</v>
      </c>
      <c r="B32" s="516" t="s">
        <v>740</v>
      </c>
      <c r="C32" s="516" t="s">
        <v>741</v>
      </c>
      <c r="D32" s="382" t="s">
        <v>1105</v>
      </c>
      <c r="E32" s="359" t="s">
        <v>1105</v>
      </c>
      <c r="F32" s="386" t="s">
        <v>1105</v>
      </c>
      <c r="G32" s="360" t="s">
        <v>1105</v>
      </c>
      <c r="H32" s="387" t="s">
        <v>1105</v>
      </c>
      <c r="I32" s="359" t="s">
        <v>1105</v>
      </c>
      <c r="J32" s="386" t="s">
        <v>1105</v>
      </c>
      <c r="K32" s="360" t="s">
        <v>1105</v>
      </c>
      <c r="L32" s="387" t="s">
        <v>1105</v>
      </c>
      <c r="M32" s="359" t="s">
        <v>1105</v>
      </c>
      <c r="N32" s="391" t="s">
        <v>1105</v>
      </c>
      <c r="O32" s="360" t="s">
        <v>1105</v>
      </c>
      <c r="P32" s="387" t="s">
        <v>1105</v>
      </c>
      <c r="Q32" s="359" t="s">
        <v>1105</v>
      </c>
      <c r="R32" s="391" t="s">
        <v>1105</v>
      </c>
      <c r="S32" s="360" t="s">
        <v>1105</v>
      </c>
      <c r="T32" s="394" t="s">
        <v>1105</v>
      </c>
      <c r="U32" s="359" t="s">
        <v>1105</v>
      </c>
      <c r="V32" s="395">
        <v>5324</v>
      </c>
      <c r="W32" s="360">
        <v>975</v>
      </c>
      <c r="X32" s="387" t="s">
        <v>1105</v>
      </c>
      <c r="Y32" s="359" t="s">
        <v>1105</v>
      </c>
      <c r="Z32" s="395" t="s">
        <v>1105</v>
      </c>
      <c r="AA32" s="360" t="s">
        <v>1105</v>
      </c>
      <c r="AB32" s="394" t="s">
        <v>1105</v>
      </c>
      <c r="AC32" s="359" t="s">
        <v>1105</v>
      </c>
      <c r="AD32" s="391" t="s">
        <v>1105</v>
      </c>
      <c r="AE32" s="360" t="s">
        <v>1105</v>
      </c>
      <c r="AF32" s="387" t="s">
        <v>1105</v>
      </c>
      <c r="AG32" s="359" t="s">
        <v>1105</v>
      </c>
      <c r="AH32" s="398" t="s">
        <v>1105</v>
      </c>
      <c r="AI32" s="360" t="s">
        <v>1105</v>
      </c>
      <c r="AJ32" s="399" t="s">
        <v>1105</v>
      </c>
      <c r="AK32" s="359" t="s">
        <v>1105</v>
      </c>
      <c r="AL32" s="424" t="s">
        <v>1105</v>
      </c>
      <c r="AM32" s="360" t="s">
        <v>1105</v>
      </c>
      <c r="AN32" s="413" t="s">
        <v>1105</v>
      </c>
      <c r="AO32" s="414" t="s">
        <v>1105</v>
      </c>
      <c r="AP32" s="386" t="s">
        <v>1105</v>
      </c>
      <c r="AQ32" s="360" t="s">
        <v>1105</v>
      </c>
      <c r="AR32" s="425" t="s">
        <v>1105</v>
      </c>
      <c r="AS32" s="414" t="s">
        <v>1105</v>
      </c>
      <c r="AT32" s="400">
        <v>975</v>
      </c>
    </row>
    <row r="33" spans="1:46" ht="60" customHeight="1" x14ac:dyDescent="0.2">
      <c r="A33" s="515">
        <v>26</v>
      </c>
      <c r="B33" s="516" t="s">
        <v>672</v>
      </c>
      <c r="C33" s="516" t="s">
        <v>645</v>
      </c>
      <c r="D33" s="382">
        <v>1071</v>
      </c>
      <c r="E33" s="359">
        <v>974</v>
      </c>
      <c r="F33" s="386" t="s">
        <v>1105</v>
      </c>
      <c r="G33" s="360" t="s">
        <v>1105</v>
      </c>
      <c r="H33" s="387" t="s">
        <v>1105</v>
      </c>
      <c r="I33" s="359" t="s">
        <v>1105</v>
      </c>
      <c r="J33" s="386" t="s">
        <v>1105</v>
      </c>
      <c r="K33" s="360" t="s">
        <v>1105</v>
      </c>
      <c r="L33" s="387" t="s">
        <v>1105</v>
      </c>
      <c r="M33" s="359" t="s">
        <v>1105</v>
      </c>
      <c r="N33" s="391" t="s">
        <v>1105</v>
      </c>
      <c r="O33" s="360" t="s">
        <v>1105</v>
      </c>
      <c r="P33" s="387" t="s">
        <v>1105</v>
      </c>
      <c r="Q33" s="359" t="s">
        <v>1105</v>
      </c>
      <c r="R33" s="391" t="s">
        <v>1105</v>
      </c>
      <c r="S33" s="360" t="s">
        <v>1105</v>
      </c>
      <c r="T33" s="394" t="s">
        <v>522</v>
      </c>
      <c r="U33" s="359">
        <v>0</v>
      </c>
      <c r="V33" s="395" t="s">
        <v>1105</v>
      </c>
      <c r="W33" s="360" t="s">
        <v>1105</v>
      </c>
      <c r="X33" s="387" t="s">
        <v>1105</v>
      </c>
      <c r="Y33" s="359" t="s">
        <v>1105</v>
      </c>
      <c r="Z33" s="395" t="s">
        <v>1105</v>
      </c>
      <c r="AA33" s="360" t="s">
        <v>1105</v>
      </c>
      <c r="AB33" s="394" t="s">
        <v>1105</v>
      </c>
      <c r="AC33" s="359" t="s">
        <v>1105</v>
      </c>
      <c r="AD33" s="391" t="s">
        <v>1105</v>
      </c>
      <c r="AE33" s="360" t="s">
        <v>1105</v>
      </c>
      <c r="AF33" s="387" t="s">
        <v>1105</v>
      </c>
      <c r="AG33" s="359" t="s">
        <v>1105</v>
      </c>
      <c r="AH33" s="398" t="s">
        <v>1105</v>
      </c>
      <c r="AI33" s="360" t="s">
        <v>1105</v>
      </c>
      <c r="AJ33" s="399" t="s">
        <v>1105</v>
      </c>
      <c r="AK33" s="359" t="s">
        <v>1105</v>
      </c>
      <c r="AL33" s="424" t="s">
        <v>1105</v>
      </c>
      <c r="AM33" s="360" t="s">
        <v>1105</v>
      </c>
      <c r="AN33" s="413" t="s">
        <v>1105</v>
      </c>
      <c r="AO33" s="414" t="s">
        <v>1105</v>
      </c>
      <c r="AP33" s="386" t="s">
        <v>1105</v>
      </c>
      <c r="AQ33" s="360" t="s">
        <v>1105</v>
      </c>
      <c r="AR33" s="425" t="s">
        <v>1105</v>
      </c>
      <c r="AS33" s="414" t="s">
        <v>1105</v>
      </c>
      <c r="AT33" s="400">
        <v>974</v>
      </c>
    </row>
    <row r="34" spans="1:46" ht="60" customHeight="1" x14ac:dyDescent="0.2">
      <c r="A34" s="515">
        <v>26</v>
      </c>
      <c r="B34" s="516" t="s">
        <v>759</v>
      </c>
      <c r="C34" s="516" t="s">
        <v>741</v>
      </c>
      <c r="D34" s="382" t="s">
        <v>1105</v>
      </c>
      <c r="E34" s="359" t="s">
        <v>1105</v>
      </c>
      <c r="F34" s="386" t="s">
        <v>1105</v>
      </c>
      <c r="G34" s="360" t="s">
        <v>1105</v>
      </c>
      <c r="H34" s="387" t="s">
        <v>1105</v>
      </c>
      <c r="I34" s="359" t="s">
        <v>1105</v>
      </c>
      <c r="J34" s="386" t="s">
        <v>1105</v>
      </c>
      <c r="K34" s="360" t="s">
        <v>1105</v>
      </c>
      <c r="L34" s="387" t="s">
        <v>1105</v>
      </c>
      <c r="M34" s="359" t="s">
        <v>1105</v>
      </c>
      <c r="N34" s="391">
        <v>35150</v>
      </c>
      <c r="O34" s="360">
        <v>958</v>
      </c>
      <c r="P34" s="387" t="s">
        <v>1105</v>
      </c>
      <c r="Q34" s="359" t="s">
        <v>1105</v>
      </c>
      <c r="R34" s="391" t="s">
        <v>1105</v>
      </c>
      <c r="S34" s="360" t="s">
        <v>1105</v>
      </c>
      <c r="T34" s="394" t="s">
        <v>1105</v>
      </c>
      <c r="U34" s="359" t="s">
        <v>1105</v>
      </c>
      <c r="V34" s="395" t="s">
        <v>1105</v>
      </c>
      <c r="W34" s="360" t="s">
        <v>1105</v>
      </c>
      <c r="X34" s="387" t="s">
        <v>1105</v>
      </c>
      <c r="Y34" s="359" t="s">
        <v>1105</v>
      </c>
      <c r="Z34" s="395" t="s">
        <v>1105</v>
      </c>
      <c r="AA34" s="360" t="s">
        <v>1105</v>
      </c>
      <c r="AB34" s="394" t="s">
        <v>1105</v>
      </c>
      <c r="AC34" s="359" t="s">
        <v>1105</v>
      </c>
      <c r="AD34" s="391">
        <v>15185</v>
      </c>
      <c r="AE34" s="360">
        <v>974</v>
      </c>
      <c r="AF34" s="387" t="s">
        <v>1105</v>
      </c>
      <c r="AG34" s="359" t="s">
        <v>1105</v>
      </c>
      <c r="AH34" s="398" t="s">
        <v>1105</v>
      </c>
      <c r="AI34" s="360" t="s">
        <v>1105</v>
      </c>
      <c r="AJ34" s="399" t="s">
        <v>1105</v>
      </c>
      <c r="AK34" s="359" t="s">
        <v>1105</v>
      </c>
      <c r="AL34" s="424" t="s">
        <v>1105</v>
      </c>
      <c r="AM34" s="360" t="s">
        <v>1105</v>
      </c>
      <c r="AN34" s="413" t="s">
        <v>1105</v>
      </c>
      <c r="AO34" s="414" t="s">
        <v>1105</v>
      </c>
      <c r="AP34" s="386" t="s">
        <v>1105</v>
      </c>
      <c r="AQ34" s="360" t="s">
        <v>1105</v>
      </c>
      <c r="AR34" s="425" t="s">
        <v>1105</v>
      </c>
      <c r="AS34" s="414" t="s">
        <v>1105</v>
      </c>
      <c r="AT34" s="400">
        <v>974</v>
      </c>
    </row>
    <row r="35" spans="1:46" ht="60" customHeight="1" x14ac:dyDescent="0.2">
      <c r="A35" s="515">
        <v>28</v>
      </c>
      <c r="B35" s="516" t="s">
        <v>821</v>
      </c>
      <c r="C35" s="516" t="s">
        <v>670</v>
      </c>
      <c r="D35" s="382" t="s">
        <v>1105</v>
      </c>
      <c r="E35" s="359" t="s">
        <v>1105</v>
      </c>
      <c r="F35" s="386" t="s">
        <v>1105</v>
      </c>
      <c r="G35" s="360" t="s">
        <v>1105</v>
      </c>
      <c r="H35" s="387" t="s">
        <v>1105</v>
      </c>
      <c r="I35" s="359" t="s">
        <v>1105</v>
      </c>
      <c r="J35" s="386" t="s">
        <v>1105</v>
      </c>
      <c r="K35" s="360" t="s">
        <v>1105</v>
      </c>
      <c r="L35" s="387" t="s">
        <v>1105</v>
      </c>
      <c r="M35" s="359" t="s">
        <v>1105</v>
      </c>
      <c r="N35" s="391" t="s">
        <v>1105</v>
      </c>
      <c r="O35" s="360" t="s">
        <v>1105</v>
      </c>
      <c r="P35" s="387" t="s">
        <v>1105</v>
      </c>
      <c r="Q35" s="359" t="s">
        <v>1105</v>
      </c>
      <c r="R35" s="391">
        <v>90589</v>
      </c>
      <c r="S35" s="360">
        <v>970</v>
      </c>
      <c r="T35" s="394" t="s">
        <v>1105</v>
      </c>
      <c r="U35" s="359" t="s">
        <v>1105</v>
      </c>
      <c r="V35" s="395" t="s">
        <v>1105</v>
      </c>
      <c r="W35" s="360" t="s">
        <v>1105</v>
      </c>
      <c r="X35" s="387" t="s">
        <v>1105</v>
      </c>
      <c r="Y35" s="359" t="s">
        <v>1105</v>
      </c>
      <c r="Z35" s="395" t="s">
        <v>1105</v>
      </c>
      <c r="AA35" s="360" t="s">
        <v>1105</v>
      </c>
      <c r="AB35" s="394" t="s">
        <v>1105</v>
      </c>
      <c r="AC35" s="359" t="s">
        <v>1105</v>
      </c>
      <c r="AD35" s="391" t="s">
        <v>1105</v>
      </c>
      <c r="AE35" s="360" t="s">
        <v>1105</v>
      </c>
      <c r="AF35" s="387" t="s">
        <v>1105</v>
      </c>
      <c r="AG35" s="359" t="s">
        <v>1105</v>
      </c>
      <c r="AH35" s="398" t="s">
        <v>1105</v>
      </c>
      <c r="AI35" s="360" t="s">
        <v>1105</v>
      </c>
      <c r="AJ35" s="399" t="s">
        <v>1105</v>
      </c>
      <c r="AK35" s="359" t="s">
        <v>1105</v>
      </c>
      <c r="AL35" s="424" t="s">
        <v>1105</v>
      </c>
      <c r="AM35" s="360" t="s">
        <v>1105</v>
      </c>
      <c r="AN35" s="413" t="s">
        <v>1105</v>
      </c>
      <c r="AO35" s="414" t="s">
        <v>1105</v>
      </c>
      <c r="AP35" s="386" t="s">
        <v>1105</v>
      </c>
      <c r="AQ35" s="360" t="s">
        <v>1105</v>
      </c>
      <c r="AR35" s="425" t="s">
        <v>1105</v>
      </c>
      <c r="AS35" s="414" t="s">
        <v>1105</v>
      </c>
      <c r="AT35" s="400">
        <v>970</v>
      </c>
    </row>
    <row r="36" spans="1:46" ht="60" customHeight="1" x14ac:dyDescent="0.2">
      <c r="A36" s="515">
        <v>29</v>
      </c>
      <c r="B36" s="516" t="s">
        <v>819</v>
      </c>
      <c r="C36" s="516" t="s">
        <v>741</v>
      </c>
      <c r="D36" s="382" t="s">
        <v>1105</v>
      </c>
      <c r="E36" s="359" t="s">
        <v>1105</v>
      </c>
      <c r="F36" s="386" t="s">
        <v>1105</v>
      </c>
      <c r="G36" s="360" t="s">
        <v>1105</v>
      </c>
      <c r="H36" s="387" t="s">
        <v>1105</v>
      </c>
      <c r="I36" s="359" t="s">
        <v>1105</v>
      </c>
      <c r="J36" s="386" t="s">
        <v>1105</v>
      </c>
      <c r="K36" s="360" t="s">
        <v>1105</v>
      </c>
      <c r="L36" s="387" t="s">
        <v>1105</v>
      </c>
      <c r="M36" s="359" t="s">
        <v>1105</v>
      </c>
      <c r="N36" s="391" t="s">
        <v>1105</v>
      </c>
      <c r="O36" s="360" t="s">
        <v>1105</v>
      </c>
      <c r="P36" s="387" t="s">
        <v>1105</v>
      </c>
      <c r="Q36" s="359" t="s">
        <v>1105</v>
      </c>
      <c r="R36" s="391">
        <v>90662</v>
      </c>
      <c r="S36" s="360">
        <v>967</v>
      </c>
      <c r="T36" s="394" t="s">
        <v>1105</v>
      </c>
      <c r="U36" s="359" t="s">
        <v>1105</v>
      </c>
      <c r="V36" s="395" t="s">
        <v>1105</v>
      </c>
      <c r="W36" s="360" t="s">
        <v>1105</v>
      </c>
      <c r="X36" s="387" t="s">
        <v>1105</v>
      </c>
      <c r="Y36" s="359" t="s">
        <v>1105</v>
      </c>
      <c r="Z36" s="395" t="s">
        <v>1105</v>
      </c>
      <c r="AA36" s="360" t="s">
        <v>1105</v>
      </c>
      <c r="AB36" s="394" t="s">
        <v>1105</v>
      </c>
      <c r="AC36" s="359" t="s">
        <v>1105</v>
      </c>
      <c r="AD36" s="391" t="s">
        <v>1105</v>
      </c>
      <c r="AE36" s="360" t="s">
        <v>1105</v>
      </c>
      <c r="AF36" s="387" t="s">
        <v>1105</v>
      </c>
      <c r="AG36" s="359" t="s">
        <v>1105</v>
      </c>
      <c r="AH36" s="398" t="s">
        <v>1105</v>
      </c>
      <c r="AI36" s="360" t="s">
        <v>1105</v>
      </c>
      <c r="AJ36" s="399" t="s">
        <v>1105</v>
      </c>
      <c r="AK36" s="359" t="s">
        <v>1105</v>
      </c>
      <c r="AL36" s="424" t="s">
        <v>1105</v>
      </c>
      <c r="AM36" s="360" t="s">
        <v>1105</v>
      </c>
      <c r="AN36" s="413" t="s">
        <v>1105</v>
      </c>
      <c r="AO36" s="414" t="s">
        <v>1105</v>
      </c>
      <c r="AP36" s="386" t="s">
        <v>1105</v>
      </c>
      <c r="AQ36" s="360" t="s">
        <v>1105</v>
      </c>
      <c r="AR36" s="425" t="s">
        <v>1105</v>
      </c>
      <c r="AS36" s="414" t="s">
        <v>1105</v>
      </c>
      <c r="AT36" s="400">
        <v>967</v>
      </c>
    </row>
    <row r="37" spans="1:46" ht="60" customHeight="1" x14ac:dyDescent="0.2">
      <c r="A37" s="515">
        <v>30</v>
      </c>
      <c r="B37" s="516" t="s">
        <v>766</v>
      </c>
      <c r="C37" s="516" t="s">
        <v>705</v>
      </c>
      <c r="D37" s="382" t="s">
        <v>1105</v>
      </c>
      <c r="E37" s="359" t="s">
        <v>1105</v>
      </c>
      <c r="F37" s="386" t="s">
        <v>1105</v>
      </c>
      <c r="G37" s="360" t="s">
        <v>1105</v>
      </c>
      <c r="H37" s="387" t="s">
        <v>1105</v>
      </c>
      <c r="I37" s="359" t="s">
        <v>1105</v>
      </c>
      <c r="J37" s="386" t="s">
        <v>1105</v>
      </c>
      <c r="K37" s="360" t="s">
        <v>1105</v>
      </c>
      <c r="L37" s="387" t="s">
        <v>1105</v>
      </c>
      <c r="M37" s="359" t="s">
        <v>1105</v>
      </c>
      <c r="N37" s="391">
        <v>35489</v>
      </c>
      <c r="O37" s="360">
        <v>916</v>
      </c>
      <c r="P37" s="387" t="s">
        <v>1105</v>
      </c>
      <c r="Q37" s="359" t="s">
        <v>1105</v>
      </c>
      <c r="R37" s="391" t="s">
        <v>1105</v>
      </c>
      <c r="S37" s="360" t="s">
        <v>1105</v>
      </c>
      <c r="T37" s="394" t="s">
        <v>1105</v>
      </c>
      <c r="U37" s="359" t="s">
        <v>1105</v>
      </c>
      <c r="V37" s="395" t="s">
        <v>1105</v>
      </c>
      <c r="W37" s="360" t="s">
        <v>1105</v>
      </c>
      <c r="X37" s="387" t="s">
        <v>1105</v>
      </c>
      <c r="Y37" s="359" t="s">
        <v>1105</v>
      </c>
      <c r="Z37" s="395" t="s">
        <v>1105</v>
      </c>
      <c r="AA37" s="360" t="s">
        <v>1105</v>
      </c>
      <c r="AB37" s="394" t="s">
        <v>1105</v>
      </c>
      <c r="AC37" s="359" t="s">
        <v>1105</v>
      </c>
      <c r="AD37" s="391">
        <v>15217</v>
      </c>
      <c r="AE37" s="360">
        <v>965</v>
      </c>
      <c r="AF37" s="387" t="s">
        <v>1105</v>
      </c>
      <c r="AG37" s="359" t="s">
        <v>1105</v>
      </c>
      <c r="AH37" s="398" t="s">
        <v>1105</v>
      </c>
      <c r="AI37" s="360" t="s">
        <v>1105</v>
      </c>
      <c r="AJ37" s="399" t="s">
        <v>1105</v>
      </c>
      <c r="AK37" s="359" t="s">
        <v>1105</v>
      </c>
      <c r="AL37" s="424" t="s">
        <v>1105</v>
      </c>
      <c r="AM37" s="360" t="s">
        <v>1105</v>
      </c>
      <c r="AN37" s="413" t="s">
        <v>1105</v>
      </c>
      <c r="AO37" s="414" t="s">
        <v>1105</v>
      </c>
      <c r="AP37" s="386" t="s">
        <v>1105</v>
      </c>
      <c r="AQ37" s="360" t="s">
        <v>1105</v>
      </c>
      <c r="AR37" s="425" t="s">
        <v>1105</v>
      </c>
      <c r="AS37" s="414" t="s">
        <v>1105</v>
      </c>
      <c r="AT37" s="400">
        <v>965</v>
      </c>
    </row>
    <row r="38" spans="1:46" ht="60" customHeight="1" x14ac:dyDescent="0.2">
      <c r="A38" s="515">
        <v>31</v>
      </c>
      <c r="B38" s="516" t="s">
        <v>680</v>
      </c>
      <c r="C38" s="516" t="s">
        <v>681</v>
      </c>
      <c r="D38" s="382">
        <v>1096</v>
      </c>
      <c r="E38" s="359">
        <v>898</v>
      </c>
      <c r="F38" s="386" t="s">
        <v>1105</v>
      </c>
      <c r="G38" s="360" t="s">
        <v>1105</v>
      </c>
      <c r="H38" s="387" t="s">
        <v>1105</v>
      </c>
      <c r="I38" s="359" t="s">
        <v>1105</v>
      </c>
      <c r="J38" s="386" t="s">
        <v>1105</v>
      </c>
      <c r="K38" s="360" t="s">
        <v>1105</v>
      </c>
      <c r="L38" s="387" t="s">
        <v>1105</v>
      </c>
      <c r="M38" s="359" t="s">
        <v>1105</v>
      </c>
      <c r="N38" s="391" t="s">
        <v>1105</v>
      </c>
      <c r="O38" s="360" t="s">
        <v>1105</v>
      </c>
      <c r="P38" s="387" t="s">
        <v>1105</v>
      </c>
      <c r="Q38" s="359" t="s">
        <v>1105</v>
      </c>
      <c r="R38" s="391" t="s">
        <v>1105</v>
      </c>
      <c r="S38" s="360" t="s">
        <v>1105</v>
      </c>
      <c r="T38" s="394">
        <v>2172</v>
      </c>
      <c r="U38" s="359">
        <v>964</v>
      </c>
      <c r="V38" s="395" t="s">
        <v>1105</v>
      </c>
      <c r="W38" s="360" t="s">
        <v>1105</v>
      </c>
      <c r="X38" s="387" t="s">
        <v>1105</v>
      </c>
      <c r="Y38" s="359" t="s">
        <v>1105</v>
      </c>
      <c r="Z38" s="395" t="s">
        <v>1105</v>
      </c>
      <c r="AA38" s="360" t="s">
        <v>1105</v>
      </c>
      <c r="AB38" s="394" t="s">
        <v>1105</v>
      </c>
      <c r="AC38" s="359" t="s">
        <v>1105</v>
      </c>
      <c r="AD38" s="391" t="s">
        <v>1105</v>
      </c>
      <c r="AE38" s="360" t="s">
        <v>1105</v>
      </c>
      <c r="AF38" s="387" t="s">
        <v>1105</v>
      </c>
      <c r="AG38" s="359" t="s">
        <v>1105</v>
      </c>
      <c r="AH38" s="398" t="s">
        <v>1105</v>
      </c>
      <c r="AI38" s="360" t="s">
        <v>1105</v>
      </c>
      <c r="AJ38" s="399" t="s">
        <v>1105</v>
      </c>
      <c r="AK38" s="359" t="s">
        <v>1105</v>
      </c>
      <c r="AL38" s="424" t="s">
        <v>1105</v>
      </c>
      <c r="AM38" s="360" t="s">
        <v>1105</v>
      </c>
      <c r="AN38" s="413" t="s">
        <v>1105</v>
      </c>
      <c r="AO38" s="414" t="s">
        <v>1105</v>
      </c>
      <c r="AP38" s="386" t="s">
        <v>1105</v>
      </c>
      <c r="AQ38" s="360" t="s">
        <v>1105</v>
      </c>
      <c r="AR38" s="425" t="s">
        <v>1105</v>
      </c>
      <c r="AS38" s="414" t="s">
        <v>1105</v>
      </c>
      <c r="AT38" s="400">
        <v>964</v>
      </c>
    </row>
    <row r="39" spans="1:46" ht="60" customHeight="1" x14ac:dyDescent="0.2">
      <c r="A39" s="515">
        <v>32</v>
      </c>
      <c r="B39" s="516" t="s">
        <v>714</v>
      </c>
      <c r="C39" s="516" t="s">
        <v>676</v>
      </c>
      <c r="D39" s="382" t="s">
        <v>1105</v>
      </c>
      <c r="E39" s="359" t="s">
        <v>1105</v>
      </c>
      <c r="F39" s="386">
        <v>4839</v>
      </c>
      <c r="G39" s="360">
        <v>956</v>
      </c>
      <c r="H39" s="387" t="s">
        <v>1105</v>
      </c>
      <c r="I39" s="359" t="s">
        <v>1105</v>
      </c>
      <c r="J39" s="386" t="s">
        <v>1105</v>
      </c>
      <c r="K39" s="360" t="s">
        <v>1105</v>
      </c>
      <c r="L39" s="387" t="s">
        <v>1105</v>
      </c>
      <c r="M39" s="359" t="s">
        <v>1105</v>
      </c>
      <c r="N39" s="391" t="s">
        <v>1105</v>
      </c>
      <c r="O39" s="360" t="s">
        <v>1105</v>
      </c>
      <c r="P39" s="387" t="s">
        <v>1105</v>
      </c>
      <c r="Q39" s="359" t="s">
        <v>1105</v>
      </c>
      <c r="R39" s="391" t="s">
        <v>1105</v>
      </c>
      <c r="S39" s="360" t="s">
        <v>1105</v>
      </c>
      <c r="T39" s="394" t="s">
        <v>522</v>
      </c>
      <c r="U39" s="359">
        <v>0</v>
      </c>
      <c r="V39" s="395" t="s">
        <v>1105</v>
      </c>
      <c r="W39" s="360" t="s">
        <v>1105</v>
      </c>
      <c r="X39" s="387" t="s">
        <v>1105</v>
      </c>
      <c r="Y39" s="359" t="s">
        <v>1105</v>
      </c>
      <c r="Z39" s="395" t="s">
        <v>1105</v>
      </c>
      <c r="AA39" s="360" t="s">
        <v>1105</v>
      </c>
      <c r="AB39" s="394" t="s">
        <v>1105</v>
      </c>
      <c r="AC39" s="359" t="s">
        <v>1105</v>
      </c>
      <c r="AD39" s="391" t="s">
        <v>1105</v>
      </c>
      <c r="AE39" s="360" t="s">
        <v>1105</v>
      </c>
      <c r="AF39" s="387" t="s">
        <v>1105</v>
      </c>
      <c r="AG39" s="359" t="s">
        <v>1105</v>
      </c>
      <c r="AH39" s="398" t="s">
        <v>1105</v>
      </c>
      <c r="AI39" s="360" t="s">
        <v>1105</v>
      </c>
      <c r="AJ39" s="399" t="s">
        <v>1105</v>
      </c>
      <c r="AK39" s="359" t="s">
        <v>1105</v>
      </c>
      <c r="AL39" s="424" t="s">
        <v>1105</v>
      </c>
      <c r="AM39" s="360" t="s">
        <v>1105</v>
      </c>
      <c r="AN39" s="413" t="s">
        <v>1105</v>
      </c>
      <c r="AO39" s="414" t="s">
        <v>1105</v>
      </c>
      <c r="AP39" s="386" t="s">
        <v>1105</v>
      </c>
      <c r="AQ39" s="360" t="s">
        <v>1105</v>
      </c>
      <c r="AR39" s="425" t="s">
        <v>1105</v>
      </c>
      <c r="AS39" s="414" t="s">
        <v>1105</v>
      </c>
      <c r="AT39" s="400">
        <v>956</v>
      </c>
    </row>
    <row r="40" spans="1:46" ht="60" customHeight="1" x14ac:dyDescent="0.2">
      <c r="A40" s="515">
        <v>33</v>
      </c>
      <c r="B40" s="516" t="s">
        <v>841</v>
      </c>
      <c r="C40" s="516" t="s">
        <v>696</v>
      </c>
      <c r="D40" s="382" t="s">
        <v>1105</v>
      </c>
      <c r="E40" s="359" t="s">
        <v>1105</v>
      </c>
      <c r="F40" s="386" t="s">
        <v>1105</v>
      </c>
      <c r="G40" s="360" t="s">
        <v>1105</v>
      </c>
      <c r="H40" s="387" t="s">
        <v>1105</v>
      </c>
      <c r="I40" s="359" t="s">
        <v>1105</v>
      </c>
      <c r="J40" s="386" t="s">
        <v>1105</v>
      </c>
      <c r="K40" s="360" t="s">
        <v>1105</v>
      </c>
      <c r="L40" s="387" t="s">
        <v>1105</v>
      </c>
      <c r="M40" s="359" t="s">
        <v>1105</v>
      </c>
      <c r="N40" s="391" t="s">
        <v>1105</v>
      </c>
      <c r="O40" s="360" t="s">
        <v>1105</v>
      </c>
      <c r="P40" s="387" t="s">
        <v>1105</v>
      </c>
      <c r="Q40" s="359" t="s">
        <v>1105</v>
      </c>
      <c r="R40" s="391" t="s">
        <v>1105</v>
      </c>
      <c r="S40" s="360" t="s">
        <v>1105</v>
      </c>
      <c r="T40" s="394" t="s">
        <v>1105</v>
      </c>
      <c r="U40" s="359" t="s">
        <v>1105</v>
      </c>
      <c r="V40" s="395" t="s">
        <v>1105</v>
      </c>
      <c r="W40" s="360" t="s">
        <v>1105</v>
      </c>
      <c r="X40" s="387" t="s">
        <v>1105</v>
      </c>
      <c r="Y40" s="359" t="s">
        <v>1105</v>
      </c>
      <c r="Z40" s="395" t="s">
        <v>1105</v>
      </c>
      <c r="AA40" s="360" t="s">
        <v>1105</v>
      </c>
      <c r="AB40" s="394" t="s">
        <v>1105</v>
      </c>
      <c r="AC40" s="359" t="s">
        <v>1105</v>
      </c>
      <c r="AD40" s="391" t="s">
        <v>1105</v>
      </c>
      <c r="AE40" s="360" t="s">
        <v>1105</v>
      </c>
      <c r="AF40" s="387" t="s">
        <v>1105</v>
      </c>
      <c r="AG40" s="359" t="s">
        <v>1105</v>
      </c>
      <c r="AH40" s="430">
        <v>214698</v>
      </c>
      <c r="AI40" s="360">
        <v>949</v>
      </c>
      <c r="AJ40" s="399" t="s">
        <v>1105</v>
      </c>
      <c r="AK40" s="359" t="s">
        <v>1105</v>
      </c>
      <c r="AL40" s="424" t="s">
        <v>1105</v>
      </c>
      <c r="AM40" s="360" t="s">
        <v>1105</v>
      </c>
      <c r="AN40" s="413" t="s">
        <v>1105</v>
      </c>
      <c r="AO40" s="414" t="s">
        <v>1105</v>
      </c>
      <c r="AP40" s="386" t="s">
        <v>1105</v>
      </c>
      <c r="AQ40" s="360" t="s">
        <v>1105</v>
      </c>
      <c r="AR40" s="425" t="s">
        <v>1105</v>
      </c>
      <c r="AS40" s="414" t="s">
        <v>1105</v>
      </c>
      <c r="AT40" s="400">
        <v>949</v>
      </c>
    </row>
    <row r="41" spans="1:46" ht="60" customHeight="1" x14ac:dyDescent="0.2">
      <c r="A41" s="515">
        <v>34</v>
      </c>
      <c r="B41" s="516" t="s">
        <v>719</v>
      </c>
      <c r="C41" s="516" t="s">
        <v>720</v>
      </c>
      <c r="D41" s="382" t="s">
        <v>1105</v>
      </c>
      <c r="E41" s="359" t="s">
        <v>1105</v>
      </c>
      <c r="F41" s="386">
        <v>4856</v>
      </c>
      <c r="G41" s="360">
        <v>946</v>
      </c>
      <c r="H41" s="387" t="s">
        <v>1105</v>
      </c>
      <c r="I41" s="359" t="s">
        <v>1105</v>
      </c>
      <c r="J41" s="386" t="s">
        <v>1105</v>
      </c>
      <c r="K41" s="360" t="s">
        <v>1105</v>
      </c>
      <c r="L41" s="387" t="s">
        <v>1105</v>
      </c>
      <c r="M41" s="359" t="s">
        <v>1105</v>
      </c>
      <c r="N41" s="391" t="s">
        <v>1105</v>
      </c>
      <c r="O41" s="360" t="s">
        <v>1105</v>
      </c>
      <c r="P41" s="387" t="s">
        <v>1105</v>
      </c>
      <c r="Q41" s="359" t="s">
        <v>1105</v>
      </c>
      <c r="R41" s="391" t="s">
        <v>1105</v>
      </c>
      <c r="S41" s="360" t="s">
        <v>1105</v>
      </c>
      <c r="T41" s="394">
        <v>2213</v>
      </c>
      <c r="U41" s="359">
        <v>908</v>
      </c>
      <c r="V41" s="395" t="s">
        <v>1105</v>
      </c>
      <c r="W41" s="360" t="s">
        <v>1105</v>
      </c>
      <c r="X41" s="387" t="s">
        <v>1105</v>
      </c>
      <c r="Y41" s="359" t="s">
        <v>1105</v>
      </c>
      <c r="Z41" s="395" t="s">
        <v>1105</v>
      </c>
      <c r="AA41" s="360" t="s">
        <v>1105</v>
      </c>
      <c r="AB41" s="394" t="s">
        <v>1105</v>
      </c>
      <c r="AC41" s="359" t="s">
        <v>1105</v>
      </c>
      <c r="AD41" s="391" t="s">
        <v>1105</v>
      </c>
      <c r="AE41" s="360" t="s">
        <v>1105</v>
      </c>
      <c r="AF41" s="387" t="s">
        <v>1105</v>
      </c>
      <c r="AG41" s="359" t="s">
        <v>1105</v>
      </c>
      <c r="AH41" s="398" t="s">
        <v>1105</v>
      </c>
      <c r="AI41" s="360" t="s">
        <v>1105</v>
      </c>
      <c r="AJ41" s="399" t="s">
        <v>1105</v>
      </c>
      <c r="AK41" s="359" t="s">
        <v>1105</v>
      </c>
      <c r="AL41" s="424" t="s">
        <v>1105</v>
      </c>
      <c r="AM41" s="360" t="s">
        <v>1105</v>
      </c>
      <c r="AN41" s="413" t="s">
        <v>1105</v>
      </c>
      <c r="AO41" s="414" t="s">
        <v>1105</v>
      </c>
      <c r="AP41" s="386" t="s">
        <v>1105</v>
      </c>
      <c r="AQ41" s="360" t="s">
        <v>1105</v>
      </c>
      <c r="AR41" s="425" t="s">
        <v>1105</v>
      </c>
      <c r="AS41" s="414" t="s">
        <v>1105</v>
      </c>
      <c r="AT41" s="400">
        <v>946</v>
      </c>
    </row>
    <row r="42" spans="1:46" ht="60" customHeight="1" x14ac:dyDescent="0.2">
      <c r="A42" s="515">
        <v>35</v>
      </c>
      <c r="B42" s="516" t="s">
        <v>874</v>
      </c>
      <c r="C42" s="516" t="s">
        <v>756</v>
      </c>
      <c r="D42" s="382" t="s">
        <v>1105</v>
      </c>
      <c r="E42" s="359" t="s">
        <v>1105</v>
      </c>
      <c r="F42" s="386" t="s">
        <v>1105</v>
      </c>
      <c r="G42" s="360" t="s">
        <v>1105</v>
      </c>
      <c r="H42" s="387">
        <v>480</v>
      </c>
      <c r="I42" s="359">
        <v>940</v>
      </c>
      <c r="J42" s="386" t="s">
        <v>1105</v>
      </c>
      <c r="K42" s="360" t="s">
        <v>1105</v>
      </c>
      <c r="L42" s="387" t="s">
        <v>1105</v>
      </c>
      <c r="M42" s="359" t="s">
        <v>1105</v>
      </c>
      <c r="N42" s="391" t="s">
        <v>1105</v>
      </c>
      <c r="O42" s="360" t="s">
        <v>1105</v>
      </c>
      <c r="P42" s="387" t="s">
        <v>1105</v>
      </c>
      <c r="Q42" s="359" t="s">
        <v>1105</v>
      </c>
      <c r="R42" s="391" t="s">
        <v>1105</v>
      </c>
      <c r="S42" s="360" t="s">
        <v>1105</v>
      </c>
      <c r="T42" s="394" t="s">
        <v>1105</v>
      </c>
      <c r="U42" s="359" t="s">
        <v>1105</v>
      </c>
      <c r="V42" s="395" t="s">
        <v>1105</v>
      </c>
      <c r="W42" s="360" t="s">
        <v>1105</v>
      </c>
      <c r="X42" s="387" t="s">
        <v>1105</v>
      </c>
      <c r="Y42" s="359" t="s">
        <v>1105</v>
      </c>
      <c r="Z42" s="395" t="s">
        <v>1105</v>
      </c>
      <c r="AA42" s="360" t="s">
        <v>1105</v>
      </c>
      <c r="AB42" s="394" t="s">
        <v>1105</v>
      </c>
      <c r="AC42" s="359" t="s">
        <v>1105</v>
      </c>
      <c r="AD42" s="391" t="s">
        <v>1105</v>
      </c>
      <c r="AE42" s="360" t="s">
        <v>1105</v>
      </c>
      <c r="AF42" s="387" t="s">
        <v>1105</v>
      </c>
      <c r="AG42" s="359" t="s">
        <v>1105</v>
      </c>
      <c r="AH42" s="398" t="s">
        <v>1105</v>
      </c>
      <c r="AI42" s="360" t="s">
        <v>1105</v>
      </c>
      <c r="AJ42" s="399" t="s">
        <v>1105</v>
      </c>
      <c r="AK42" s="359" t="s">
        <v>1105</v>
      </c>
      <c r="AL42" s="424" t="s">
        <v>1105</v>
      </c>
      <c r="AM42" s="360" t="s">
        <v>1105</v>
      </c>
      <c r="AN42" s="413" t="s">
        <v>1105</v>
      </c>
      <c r="AO42" s="414" t="s">
        <v>1105</v>
      </c>
      <c r="AP42" s="386" t="s">
        <v>1105</v>
      </c>
      <c r="AQ42" s="360" t="s">
        <v>1105</v>
      </c>
      <c r="AR42" s="425" t="s">
        <v>1105</v>
      </c>
      <c r="AS42" s="414" t="s">
        <v>1105</v>
      </c>
      <c r="AT42" s="400">
        <v>940</v>
      </c>
    </row>
    <row r="43" spans="1:46" ht="60" customHeight="1" x14ac:dyDescent="0.2">
      <c r="A43" s="515">
        <v>36</v>
      </c>
      <c r="B43" s="516" t="s">
        <v>858</v>
      </c>
      <c r="C43" s="516" t="s">
        <v>676</v>
      </c>
      <c r="D43" s="382" t="s">
        <v>1105</v>
      </c>
      <c r="E43" s="359" t="s">
        <v>1105</v>
      </c>
      <c r="F43" s="386" t="s">
        <v>1105</v>
      </c>
      <c r="G43" s="360" t="s">
        <v>1105</v>
      </c>
      <c r="H43" s="387" t="s">
        <v>1105</v>
      </c>
      <c r="I43" s="359" t="s">
        <v>1105</v>
      </c>
      <c r="J43" s="386" t="s">
        <v>1105</v>
      </c>
      <c r="K43" s="360" t="s">
        <v>1105</v>
      </c>
      <c r="L43" s="387" t="s">
        <v>1105</v>
      </c>
      <c r="M43" s="359" t="s">
        <v>1105</v>
      </c>
      <c r="N43" s="391" t="s">
        <v>1105</v>
      </c>
      <c r="O43" s="360" t="s">
        <v>1105</v>
      </c>
      <c r="P43" s="387" t="s">
        <v>1105</v>
      </c>
      <c r="Q43" s="359" t="s">
        <v>1105</v>
      </c>
      <c r="R43" s="391" t="s">
        <v>1105</v>
      </c>
      <c r="S43" s="360" t="s">
        <v>1105</v>
      </c>
      <c r="T43" s="394" t="s">
        <v>1105</v>
      </c>
      <c r="U43" s="359" t="s">
        <v>1105</v>
      </c>
      <c r="V43" s="395" t="s">
        <v>1105</v>
      </c>
      <c r="W43" s="360" t="s">
        <v>1105</v>
      </c>
      <c r="X43" s="387" t="s">
        <v>1105</v>
      </c>
      <c r="Y43" s="359" t="s">
        <v>1105</v>
      </c>
      <c r="Z43" s="395">
        <v>5340</v>
      </c>
      <c r="AA43" s="360">
        <v>939</v>
      </c>
      <c r="AB43" s="394" t="s">
        <v>1105</v>
      </c>
      <c r="AC43" s="359" t="s">
        <v>1105</v>
      </c>
      <c r="AD43" s="391" t="s">
        <v>1105</v>
      </c>
      <c r="AE43" s="360" t="s">
        <v>1105</v>
      </c>
      <c r="AF43" s="387" t="s">
        <v>1105</v>
      </c>
      <c r="AG43" s="359" t="s">
        <v>1105</v>
      </c>
      <c r="AH43" s="398" t="s">
        <v>1105</v>
      </c>
      <c r="AI43" s="360" t="s">
        <v>1105</v>
      </c>
      <c r="AJ43" s="399" t="s">
        <v>1105</v>
      </c>
      <c r="AK43" s="359" t="s">
        <v>1105</v>
      </c>
      <c r="AL43" s="424" t="s">
        <v>1105</v>
      </c>
      <c r="AM43" s="360" t="s">
        <v>1105</v>
      </c>
      <c r="AN43" s="413" t="s">
        <v>1105</v>
      </c>
      <c r="AO43" s="414" t="s">
        <v>1105</v>
      </c>
      <c r="AP43" s="386" t="s">
        <v>1105</v>
      </c>
      <c r="AQ43" s="360" t="s">
        <v>1105</v>
      </c>
      <c r="AR43" s="425" t="s">
        <v>1105</v>
      </c>
      <c r="AS43" s="414" t="s">
        <v>1105</v>
      </c>
      <c r="AT43" s="400">
        <v>939</v>
      </c>
    </row>
    <row r="44" spans="1:46" ht="60" customHeight="1" x14ac:dyDescent="0.2">
      <c r="A44" s="515">
        <v>37</v>
      </c>
      <c r="B44" s="516" t="s">
        <v>644</v>
      </c>
      <c r="C44" s="516" t="s">
        <v>645</v>
      </c>
      <c r="D44" s="382" t="s">
        <v>1105</v>
      </c>
      <c r="E44" s="359" t="s">
        <v>1105</v>
      </c>
      <c r="F44" s="386" t="s">
        <v>1105</v>
      </c>
      <c r="G44" s="360" t="s">
        <v>1105</v>
      </c>
      <c r="H44" s="387" t="s">
        <v>1105</v>
      </c>
      <c r="I44" s="359" t="s">
        <v>1105</v>
      </c>
      <c r="J44" s="386" t="s">
        <v>1105</v>
      </c>
      <c r="K44" s="360" t="s">
        <v>1105</v>
      </c>
      <c r="L44" s="387" t="s">
        <v>1105</v>
      </c>
      <c r="M44" s="359" t="s">
        <v>1105</v>
      </c>
      <c r="N44" s="391" t="s">
        <v>1105</v>
      </c>
      <c r="O44" s="360" t="s">
        <v>1105</v>
      </c>
      <c r="P44" s="387" t="s">
        <v>1105</v>
      </c>
      <c r="Q44" s="359" t="s">
        <v>1105</v>
      </c>
      <c r="R44" s="391">
        <v>91382</v>
      </c>
      <c r="S44" s="360">
        <v>937</v>
      </c>
      <c r="T44" s="394" t="s">
        <v>1105</v>
      </c>
      <c r="U44" s="359" t="s">
        <v>1105</v>
      </c>
      <c r="V44" s="395" t="s">
        <v>1105</v>
      </c>
      <c r="W44" s="360" t="s">
        <v>1105</v>
      </c>
      <c r="X44" s="387" t="s">
        <v>1105</v>
      </c>
      <c r="Y44" s="359" t="s">
        <v>1105</v>
      </c>
      <c r="Z44" s="395" t="s">
        <v>1105</v>
      </c>
      <c r="AA44" s="360" t="s">
        <v>1105</v>
      </c>
      <c r="AB44" s="394" t="s">
        <v>1105</v>
      </c>
      <c r="AC44" s="359" t="s">
        <v>1105</v>
      </c>
      <c r="AD44" s="391" t="s">
        <v>1105</v>
      </c>
      <c r="AE44" s="360" t="s">
        <v>1105</v>
      </c>
      <c r="AF44" s="387" t="s">
        <v>1105</v>
      </c>
      <c r="AG44" s="359" t="s">
        <v>1105</v>
      </c>
      <c r="AH44" s="398" t="s">
        <v>1105</v>
      </c>
      <c r="AI44" s="360" t="s">
        <v>1105</v>
      </c>
      <c r="AJ44" s="399" t="s">
        <v>1105</v>
      </c>
      <c r="AK44" s="359" t="s">
        <v>1105</v>
      </c>
      <c r="AL44" s="424" t="s">
        <v>523</v>
      </c>
      <c r="AM44" s="360">
        <v>0</v>
      </c>
      <c r="AN44" s="413" t="s">
        <v>1105</v>
      </c>
      <c r="AO44" s="414" t="s">
        <v>1105</v>
      </c>
      <c r="AP44" s="386" t="s">
        <v>1105</v>
      </c>
      <c r="AQ44" s="360" t="s">
        <v>1105</v>
      </c>
      <c r="AR44" s="425" t="s">
        <v>1105</v>
      </c>
      <c r="AS44" s="414" t="s">
        <v>1105</v>
      </c>
      <c r="AT44" s="400">
        <v>937</v>
      </c>
    </row>
    <row r="45" spans="1:46" ht="60" customHeight="1" x14ac:dyDescent="0.2">
      <c r="A45" s="515">
        <v>38</v>
      </c>
      <c r="B45" s="516" t="s">
        <v>748</v>
      </c>
      <c r="C45" s="516" t="s">
        <v>640</v>
      </c>
      <c r="D45" s="382" t="s">
        <v>1105</v>
      </c>
      <c r="E45" s="359" t="s">
        <v>1105</v>
      </c>
      <c r="F45" s="386">
        <v>5041</v>
      </c>
      <c r="G45" s="360">
        <v>834</v>
      </c>
      <c r="H45" s="387" t="s">
        <v>1105</v>
      </c>
      <c r="I45" s="359" t="s">
        <v>1105</v>
      </c>
      <c r="J45" s="386" t="s">
        <v>1105</v>
      </c>
      <c r="K45" s="360" t="s">
        <v>1105</v>
      </c>
      <c r="L45" s="387" t="s">
        <v>1105</v>
      </c>
      <c r="M45" s="359" t="s">
        <v>1105</v>
      </c>
      <c r="N45" s="391" t="s">
        <v>1105</v>
      </c>
      <c r="O45" s="360" t="s">
        <v>1105</v>
      </c>
      <c r="P45" s="387" t="s">
        <v>1105</v>
      </c>
      <c r="Q45" s="359" t="s">
        <v>1105</v>
      </c>
      <c r="R45" s="391" t="s">
        <v>1105</v>
      </c>
      <c r="S45" s="360" t="s">
        <v>1105</v>
      </c>
      <c r="T45" s="394" t="s">
        <v>1105</v>
      </c>
      <c r="U45" s="359" t="s">
        <v>1105</v>
      </c>
      <c r="V45" s="395" t="s">
        <v>1105</v>
      </c>
      <c r="W45" s="360" t="s">
        <v>1105</v>
      </c>
      <c r="X45" s="387" t="s">
        <v>1105</v>
      </c>
      <c r="Y45" s="359" t="s">
        <v>1105</v>
      </c>
      <c r="Z45" s="395" t="s">
        <v>1105</v>
      </c>
      <c r="AA45" s="360" t="s">
        <v>1105</v>
      </c>
      <c r="AB45" s="394" t="s">
        <v>1105</v>
      </c>
      <c r="AC45" s="359" t="s">
        <v>1105</v>
      </c>
      <c r="AD45" s="391">
        <v>15325</v>
      </c>
      <c r="AE45" s="360">
        <v>935</v>
      </c>
      <c r="AF45" s="387" t="s">
        <v>1105</v>
      </c>
      <c r="AG45" s="359" t="s">
        <v>1105</v>
      </c>
      <c r="AH45" s="398" t="s">
        <v>1105</v>
      </c>
      <c r="AI45" s="360" t="s">
        <v>1105</v>
      </c>
      <c r="AJ45" s="399" t="s">
        <v>1105</v>
      </c>
      <c r="AK45" s="359" t="s">
        <v>1105</v>
      </c>
      <c r="AL45" s="424" t="s">
        <v>1105</v>
      </c>
      <c r="AM45" s="360" t="s">
        <v>1105</v>
      </c>
      <c r="AN45" s="413" t="s">
        <v>1105</v>
      </c>
      <c r="AO45" s="414" t="s">
        <v>1105</v>
      </c>
      <c r="AP45" s="386" t="s">
        <v>1105</v>
      </c>
      <c r="AQ45" s="360" t="s">
        <v>1105</v>
      </c>
      <c r="AR45" s="425" t="s">
        <v>1105</v>
      </c>
      <c r="AS45" s="414" t="s">
        <v>1105</v>
      </c>
      <c r="AT45" s="400">
        <v>935</v>
      </c>
    </row>
    <row r="46" spans="1:46" ht="60" customHeight="1" x14ac:dyDescent="0.2">
      <c r="A46" s="515">
        <v>39</v>
      </c>
      <c r="B46" s="516" t="s">
        <v>783</v>
      </c>
      <c r="C46" s="516" t="s">
        <v>768</v>
      </c>
      <c r="D46" s="382" t="s">
        <v>1105</v>
      </c>
      <c r="E46" s="359" t="s">
        <v>1105</v>
      </c>
      <c r="F46" s="386" t="s">
        <v>1105</v>
      </c>
      <c r="G46" s="360" t="s">
        <v>1105</v>
      </c>
      <c r="H46" s="387" t="s">
        <v>1105</v>
      </c>
      <c r="I46" s="359" t="s">
        <v>1105</v>
      </c>
      <c r="J46" s="386" t="s">
        <v>1105</v>
      </c>
      <c r="K46" s="360" t="s">
        <v>1105</v>
      </c>
      <c r="L46" s="387" t="s">
        <v>1105</v>
      </c>
      <c r="M46" s="359" t="s">
        <v>1105</v>
      </c>
      <c r="N46" s="391" t="s">
        <v>1105</v>
      </c>
      <c r="O46" s="360" t="s">
        <v>1105</v>
      </c>
      <c r="P46" s="387" t="s">
        <v>1105</v>
      </c>
      <c r="Q46" s="359" t="s">
        <v>1105</v>
      </c>
      <c r="R46" s="391" t="s">
        <v>1105</v>
      </c>
      <c r="S46" s="360" t="s">
        <v>1105</v>
      </c>
      <c r="T46" s="394" t="s">
        <v>1105</v>
      </c>
      <c r="U46" s="359" t="s">
        <v>1105</v>
      </c>
      <c r="V46" s="395" t="s">
        <v>1105</v>
      </c>
      <c r="W46" s="360" t="s">
        <v>1105</v>
      </c>
      <c r="X46" s="387" t="s">
        <v>1105</v>
      </c>
      <c r="Y46" s="359" t="s">
        <v>1105</v>
      </c>
      <c r="Z46" s="395" t="s">
        <v>1105</v>
      </c>
      <c r="AA46" s="360" t="s">
        <v>1105</v>
      </c>
      <c r="AB46" s="394" t="s">
        <v>1105</v>
      </c>
      <c r="AC46" s="359" t="s">
        <v>1105</v>
      </c>
      <c r="AD46" s="391" t="s">
        <v>1105</v>
      </c>
      <c r="AE46" s="360" t="s">
        <v>1105</v>
      </c>
      <c r="AF46" s="387" t="s">
        <v>1105</v>
      </c>
      <c r="AG46" s="359" t="s">
        <v>1105</v>
      </c>
      <c r="AH46" s="398" t="s">
        <v>1105</v>
      </c>
      <c r="AI46" s="360" t="s">
        <v>1105</v>
      </c>
      <c r="AJ46" s="399">
        <v>142000</v>
      </c>
      <c r="AK46" s="359">
        <v>934</v>
      </c>
      <c r="AL46" s="424" t="s">
        <v>1105</v>
      </c>
      <c r="AM46" s="360" t="s">
        <v>1105</v>
      </c>
      <c r="AN46" s="413" t="s">
        <v>1105</v>
      </c>
      <c r="AO46" s="414" t="s">
        <v>1105</v>
      </c>
      <c r="AP46" s="386" t="s">
        <v>1105</v>
      </c>
      <c r="AQ46" s="360" t="s">
        <v>1105</v>
      </c>
      <c r="AR46" s="425" t="s">
        <v>1105</v>
      </c>
      <c r="AS46" s="414" t="s">
        <v>1105</v>
      </c>
      <c r="AT46" s="400">
        <v>934</v>
      </c>
    </row>
    <row r="47" spans="1:46" ht="60" customHeight="1" x14ac:dyDescent="0.2">
      <c r="A47" s="515">
        <v>40</v>
      </c>
      <c r="B47" s="516" t="s">
        <v>879</v>
      </c>
      <c r="C47" s="516" t="s">
        <v>705</v>
      </c>
      <c r="D47" s="382" t="s">
        <v>1105</v>
      </c>
      <c r="E47" s="359" t="s">
        <v>1105</v>
      </c>
      <c r="F47" s="386" t="s">
        <v>1105</v>
      </c>
      <c r="G47" s="360" t="s">
        <v>1105</v>
      </c>
      <c r="H47" s="387" t="s">
        <v>1105</v>
      </c>
      <c r="I47" s="359" t="s">
        <v>1105</v>
      </c>
      <c r="J47" s="386" t="s">
        <v>1105</v>
      </c>
      <c r="K47" s="360" t="s">
        <v>1105</v>
      </c>
      <c r="L47" s="387" t="s">
        <v>1105</v>
      </c>
      <c r="M47" s="359" t="s">
        <v>1105</v>
      </c>
      <c r="N47" s="391" t="s">
        <v>1105</v>
      </c>
      <c r="O47" s="360" t="s">
        <v>1105</v>
      </c>
      <c r="P47" s="387" t="s">
        <v>1105</v>
      </c>
      <c r="Q47" s="359" t="s">
        <v>1105</v>
      </c>
      <c r="R47" s="391" t="s">
        <v>1105</v>
      </c>
      <c r="S47" s="360" t="s">
        <v>1105</v>
      </c>
      <c r="T47" s="394" t="s">
        <v>1105</v>
      </c>
      <c r="U47" s="359" t="s">
        <v>1105</v>
      </c>
      <c r="V47" s="395" t="s">
        <v>1105</v>
      </c>
      <c r="W47" s="360" t="s">
        <v>1105</v>
      </c>
      <c r="X47" s="387" t="s">
        <v>1105</v>
      </c>
      <c r="Y47" s="359" t="s">
        <v>1105</v>
      </c>
      <c r="Z47" s="395" t="s">
        <v>1105</v>
      </c>
      <c r="AA47" s="360" t="s">
        <v>1105</v>
      </c>
      <c r="AB47" s="394" t="s">
        <v>1105</v>
      </c>
      <c r="AC47" s="359" t="s">
        <v>1105</v>
      </c>
      <c r="AD47" s="391" t="s">
        <v>1105</v>
      </c>
      <c r="AE47" s="360" t="s">
        <v>1105</v>
      </c>
      <c r="AF47" s="387">
        <v>705</v>
      </c>
      <c r="AG47" s="359">
        <v>933</v>
      </c>
      <c r="AH47" s="398" t="s">
        <v>1105</v>
      </c>
      <c r="AI47" s="360" t="s">
        <v>1105</v>
      </c>
      <c r="AJ47" s="399" t="s">
        <v>1105</v>
      </c>
      <c r="AK47" s="359" t="s">
        <v>1105</v>
      </c>
      <c r="AL47" s="424" t="s">
        <v>1105</v>
      </c>
      <c r="AM47" s="360" t="s">
        <v>1105</v>
      </c>
      <c r="AN47" s="413" t="s">
        <v>1105</v>
      </c>
      <c r="AO47" s="414" t="s">
        <v>1105</v>
      </c>
      <c r="AP47" s="386" t="s">
        <v>1105</v>
      </c>
      <c r="AQ47" s="360" t="s">
        <v>1105</v>
      </c>
      <c r="AR47" s="425" t="s">
        <v>1105</v>
      </c>
      <c r="AS47" s="414" t="s">
        <v>1105</v>
      </c>
      <c r="AT47" s="400">
        <v>933</v>
      </c>
    </row>
    <row r="48" spans="1:46" ht="60" customHeight="1" x14ac:dyDescent="0.2">
      <c r="A48" s="515">
        <v>41</v>
      </c>
      <c r="B48" s="516" t="s">
        <v>715</v>
      </c>
      <c r="C48" s="516" t="s">
        <v>716</v>
      </c>
      <c r="D48" s="382" t="s">
        <v>1105</v>
      </c>
      <c r="E48" s="359" t="s">
        <v>1105</v>
      </c>
      <c r="F48" s="386">
        <v>4878</v>
      </c>
      <c r="G48" s="360">
        <v>932</v>
      </c>
      <c r="H48" s="387" t="s">
        <v>1105</v>
      </c>
      <c r="I48" s="359" t="s">
        <v>1105</v>
      </c>
      <c r="J48" s="386" t="s">
        <v>1105</v>
      </c>
      <c r="K48" s="360" t="s">
        <v>1105</v>
      </c>
      <c r="L48" s="387" t="s">
        <v>1105</v>
      </c>
      <c r="M48" s="359" t="s">
        <v>1105</v>
      </c>
      <c r="N48" s="391" t="s">
        <v>1105</v>
      </c>
      <c r="O48" s="360" t="s">
        <v>1105</v>
      </c>
      <c r="P48" s="387" t="s">
        <v>1105</v>
      </c>
      <c r="Q48" s="359" t="s">
        <v>1105</v>
      </c>
      <c r="R48" s="391" t="s">
        <v>1105</v>
      </c>
      <c r="S48" s="360" t="s">
        <v>1105</v>
      </c>
      <c r="T48" s="394" t="s">
        <v>522</v>
      </c>
      <c r="U48" s="359">
        <v>0</v>
      </c>
      <c r="V48" s="395" t="s">
        <v>1105</v>
      </c>
      <c r="W48" s="360" t="s">
        <v>1105</v>
      </c>
      <c r="X48" s="387" t="s">
        <v>1105</v>
      </c>
      <c r="Y48" s="359" t="s">
        <v>1105</v>
      </c>
      <c r="Z48" s="395" t="s">
        <v>1105</v>
      </c>
      <c r="AA48" s="360" t="s">
        <v>1105</v>
      </c>
      <c r="AB48" s="394" t="s">
        <v>1105</v>
      </c>
      <c r="AC48" s="359" t="s">
        <v>1105</v>
      </c>
      <c r="AD48" s="391" t="s">
        <v>1105</v>
      </c>
      <c r="AE48" s="360" t="s">
        <v>1105</v>
      </c>
      <c r="AF48" s="387" t="s">
        <v>1105</v>
      </c>
      <c r="AG48" s="359" t="s">
        <v>1105</v>
      </c>
      <c r="AH48" s="398" t="s">
        <v>1105</v>
      </c>
      <c r="AI48" s="360" t="s">
        <v>1105</v>
      </c>
      <c r="AJ48" s="399" t="s">
        <v>1105</v>
      </c>
      <c r="AK48" s="359" t="s">
        <v>1105</v>
      </c>
      <c r="AL48" s="424" t="s">
        <v>1105</v>
      </c>
      <c r="AM48" s="360" t="s">
        <v>1105</v>
      </c>
      <c r="AN48" s="413" t="s">
        <v>1105</v>
      </c>
      <c r="AO48" s="414" t="s">
        <v>1105</v>
      </c>
      <c r="AP48" s="386" t="s">
        <v>1105</v>
      </c>
      <c r="AQ48" s="360" t="s">
        <v>1105</v>
      </c>
      <c r="AR48" s="425" t="s">
        <v>1105</v>
      </c>
      <c r="AS48" s="414" t="s">
        <v>1105</v>
      </c>
      <c r="AT48" s="400">
        <v>932</v>
      </c>
    </row>
    <row r="49" spans="1:46" ht="60" customHeight="1" x14ac:dyDescent="0.2">
      <c r="A49" s="515">
        <v>41</v>
      </c>
      <c r="B49" s="516" t="s">
        <v>683</v>
      </c>
      <c r="C49" s="516" t="s">
        <v>674</v>
      </c>
      <c r="D49" s="382">
        <v>1091</v>
      </c>
      <c r="E49" s="359">
        <v>913</v>
      </c>
      <c r="F49" s="386" t="s">
        <v>1105</v>
      </c>
      <c r="G49" s="360" t="s">
        <v>1105</v>
      </c>
      <c r="H49" s="387" t="s">
        <v>1105</v>
      </c>
      <c r="I49" s="359" t="s">
        <v>1105</v>
      </c>
      <c r="J49" s="386" t="s">
        <v>1105</v>
      </c>
      <c r="K49" s="360" t="s">
        <v>1105</v>
      </c>
      <c r="L49" s="387" t="s">
        <v>1105</v>
      </c>
      <c r="M49" s="359" t="s">
        <v>1105</v>
      </c>
      <c r="N49" s="391" t="s">
        <v>1105</v>
      </c>
      <c r="O49" s="360" t="s">
        <v>1105</v>
      </c>
      <c r="P49" s="387" t="s">
        <v>1105</v>
      </c>
      <c r="Q49" s="359" t="s">
        <v>1105</v>
      </c>
      <c r="R49" s="391" t="s">
        <v>1105</v>
      </c>
      <c r="S49" s="360" t="s">
        <v>1105</v>
      </c>
      <c r="T49" s="394">
        <v>2195</v>
      </c>
      <c r="U49" s="359">
        <v>932</v>
      </c>
      <c r="V49" s="395" t="s">
        <v>1105</v>
      </c>
      <c r="W49" s="360" t="s">
        <v>1105</v>
      </c>
      <c r="X49" s="387" t="s">
        <v>1105</v>
      </c>
      <c r="Y49" s="359" t="s">
        <v>1105</v>
      </c>
      <c r="Z49" s="395" t="s">
        <v>1105</v>
      </c>
      <c r="AA49" s="360" t="s">
        <v>1105</v>
      </c>
      <c r="AB49" s="394" t="s">
        <v>1105</v>
      </c>
      <c r="AC49" s="359" t="s">
        <v>1105</v>
      </c>
      <c r="AD49" s="391" t="s">
        <v>1105</v>
      </c>
      <c r="AE49" s="360" t="s">
        <v>1105</v>
      </c>
      <c r="AF49" s="387" t="s">
        <v>1105</v>
      </c>
      <c r="AG49" s="359" t="s">
        <v>1105</v>
      </c>
      <c r="AH49" s="398" t="s">
        <v>1105</v>
      </c>
      <c r="AI49" s="360" t="s">
        <v>1105</v>
      </c>
      <c r="AJ49" s="399" t="s">
        <v>1105</v>
      </c>
      <c r="AK49" s="359" t="s">
        <v>1105</v>
      </c>
      <c r="AL49" s="424" t="s">
        <v>1105</v>
      </c>
      <c r="AM49" s="360" t="s">
        <v>1105</v>
      </c>
      <c r="AN49" s="413" t="s">
        <v>1105</v>
      </c>
      <c r="AO49" s="414" t="s">
        <v>1105</v>
      </c>
      <c r="AP49" s="386" t="s">
        <v>1105</v>
      </c>
      <c r="AQ49" s="360" t="s">
        <v>1105</v>
      </c>
      <c r="AR49" s="425" t="s">
        <v>1105</v>
      </c>
      <c r="AS49" s="414" t="s">
        <v>1105</v>
      </c>
      <c r="AT49" s="400">
        <v>932</v>
      </c>
    </row>
    <row r="50" spans="1:46" ht="60" customHeight="1" x14ac:dyDescent="0.2">
      <c r="A50" s="515">
        <v>43</v>
      </c>
      <c r="B50" s="516" t="s">
        <v>641</v>
      </c>
      <c r="C50" s="516" t="s">
        <v>642</v>
      </c>
      <c r="D50" s="382" t="s">
        <v>1105</v>
      </c>
      <c r="E50" s="359" t="s">
        <v>1105</v>
      </c>
      <c r="F50" s="386" t="s">
        <v>1105</v>
      </c>
      <c r="G50" s="360" t="s">
        <v>1105</v>
      </c>
      <c r="H50" s="387" t="s">
        <v>1105</v>
      </c>
      <c r="I50" s="359" t="s">
        <v>1105</v>
      </c>
      <c r="J50" s="386" t="s">
        <v>1105</v>
      </c>
      <c r="K50" s="360" t="s">
        <v>1105</v>
      </c>
      <c r="L50" s="387" t="s">
        <v>1105</v>
      </c>
      <c r="M50" s="359" t="s">
        <v>1105</v>
      </c>
      <c r="N50" s="391" t="s">
        <v>1105</v>
      </c>
      <c r="O50" s="360" t="s">
        <v>1105</v>
      </c>
      <c r="P50" s="387" t="s">
        <v>1105</v>
      </c>
      <c r="Q50" s="359" t="s">
        <v>1105</v>
      </c>
      <c r="R50" s="391" t="s">
        <v>1105</v>
      </c>
      <c r="S50" s="360" t="s">
        <v>1105</v>
      </c>
      <c r="T50" s="394" t="s">
        <v>1105</v>
      </c>
      <c r="U50" s="359" t="s">
        <v>1105</v>
      </c>
      <c r="V50" s="395" t="s">
        <v>1105</v>
      </c>
      <c r="W50" s="360" t="s">
        <v>1105</v>
      </c>
      <c r="X50" s="387" t="s">
        <v>1105</v>
      </c>
      <c r="Y50" s="359" t="s">
        <v>1105</v>
      </c>
      <c r="Z50" s="395" t="s">
        <v>1105</v>
      </c>
      <c r="AA50" s="360" t="s">
        <v>1105</v>
      </c>
      <c r="AB50" s="394" t="s">
        <v>1105</v>
      </c>
      <c r="AC50" s="359" t="s">
        <v>1105</v>
      </c>
      <c r="AD50" s="391" t="s">
        <v>1105</v>
      </c>
      <c r="AE50" s="360" t="s">
        <v>1105</v>
      </c>
      <c r="AF50" s="387" t="s">
        <v>1105</v>
      </c>
      <c r="AG50" s="359" t="s">
        <v>1105</v>
      </c>
      <c r="AH50" s="398" t="s">
        <v>1105</v>
      </c>
      <c r="AI50" s="360" t="s">
        <v>1105</v>
      </c>
      <c r="AJ50" s="399" t="s">
        <v>1105</v>
      </c>
      <c r="AK50" s="359" t="s">
        <v>1105</v>
      </c>
      <c r="AL50" s="424">
        <v>301722</v>
      </c>
      <c r="AM50" s="360">
        <v>930</v>
      </c>
      <c r="AN50" s="413" t="s">
        <v>1105</v>
      </c>
      <c r="AO50" s="414" t="s">
        <v>1105</v>
      </c>
      <c r="AP50" s="386" t="s">
        <v>1105</v>
      </c>
      <c r="AQ50" s="360" t="s">
        <v>1105</v>
      </c>
      <c r="AR50" s="425" t="s">
        <v>1105</v>
      </c>
      <c r="AS50" s="414" t="s">
        <v>1105</v>
      </c>
      <c r="AT50" s="400">
        <v>930</v>
      </c>
    </row>
    <row r="51" spans="1:46" ht="60" customHeight="1" x14ac:dyDescent="0.2">
      <c r="A51" s="515">
        <v>44</v>
      </c>
      <c r="B51" s="516" t="s">
        <v>835</v>
      </c>
      <c r="C51" s="516" t="s">
        <v>681</v>
      </c>
      <c r="D51" s="382" t="s">
        <v>1105</v>
      </c>
      <c r="E51" s="359" t="s">
        <v>1105</v>
      </c>
      <c r="F51" s="386" t="s">
        <v>1105</v>
      </c>
      <c r="G51" s="360" t="s">
        <v>1105</v>
      </c>
      <c r="H51" s="387" t="s">
        <v>1105</v>
      </c>
      <c r="I51" s="359" t="s">
        <v>1105</v>
      </c>
      <c r="J51" s="386" t="s">
        <v>1105</v>
      </c>
      <c r="K51" s="360" t="s">
        <v>1105</v>
      </c>
      <c r="L51" s="387" t="s">
        <v>1105</v>
      </c>
      <c r="M51" s="359" t="s">
        <v>1105</v>
      </c>
      <c r="N51" s="391" t="s">
        <v>1105</v>
      </c>
      <c r="O51" s="360" t="s">
        <v>1105</v>
      </c>
      <c r="P51" s="387">
        <v>1480</v>
      </c>
      <c r="Q51" s="359">
        <v>926</v>
      </c>
      <c r="R51" s="391" t="s">
        <v>1105</v>
      </c>
      <c r="S51" s="360" t="s">
        <v>1105</v>
      </c>
      <c r="T51" s="394" t="s">
        <v>1105</v>
      </c>
      <c r="U51" s="359" t="s">
        <v>1105</v>
      </c>
      <c r="V51" s="395" t="s">
        <v>1105</v>
      </c>
      <c r="W51" s="360" t="s">
        <v>1105</v>
      </c>
      <c r="X51" s="387" t="s">
        <v>1105</v>
      </c>
      <c r="Y51" s="359" t="s">
        <v>1105</v>
      </c>
      <c r="Z51" s="395" t="s">
        <v>1105</v>
      </c>
      <c r="AA51" s="360" t="s">
        <v>1105</v>
      </c>
      <c r="AB51" s="394" t="s">
        <v>1105</v>
      </c>
      <c r="AC51" s="359" t="s">
        <v>1105</v>
      </c>
      <c r="AD51" s="391" t="s">
        <v>1105</v>
      </c>
      <c r="AE51" s="360" t="s">
        <v>1105</v>
      </c>
      <c r="AF51" s="387" t="s">
        <v>1105</v>
      </c>
      <c r="AG51" s="359" t="s">
        <v>1105</v>
      </c>
      <c r="AH51" s="398" t="s">
        <v>1105</v>
      </c>
      <c r="AI51" s="360" t="s">
        <v>1105</v>
      </c>
      <c r="AJ51" s="399" t="s">
        <v>1105</v>
      </c>
      <c r="AK51" s="359" t="s">
        <v>1105</v>
      </c>
      <c r="AL51" s="424" t="s">
        <v>1105</v>
      </c>
      <c r="AM51" s="360" t="s">
        <v>1105</v>
      </c>
      <c r="AN51" s="413" t="s">
        <v>1105</v>
      </c>
      <c r="AO51" s="414" t="s">
        <v>1105</v>
      </c>
      <c r="AP51" s="386" t="s">
        <v>1105</v>
      </c>
      <c r="AQ51" s="360" t="s">
        <v>1105</v>
      </c>
      <c r="AR51" s="425" t="s">
        <v>1105</v>
      </c>
      <c r="AS51" s="414" t="s">
        <v>1105</v>
      </c>
      <c r="AT51" s="400">
        <v>926</v>
      </c>
    </row>
    <row r="52" spans="1:46" ht="60" customHeight="1" x14ac:dyDescent="0.2">
      <c r="A52" s="515">
        <v>45</v>
      </c>
      <c r="B52" s="516" t="s">
        <v>881</v>
      </c>
      <c r="C52" s="516" t="s">
        <v>741</v>
      </c>
      <c r="D52" s="382" t="s">
        <v>1105</v>
      </c>
      <c r="E52" s="359" t="s">
        <v>1105</v>
      </c>
      <c r="F52" s="386" t="s">
        <v>1105</v>
      </c>
      <c r="G52" s="360" t="s">
        <v>1105</v>
      </c>
      <c r="H52" s="387" t="s">
        <v>1105</v>
      </c>
      <c r="I52" s="359" t="s">
        <v>1105</v>
      </c>
      <c r="J52" s="386" t="s">
        <v>1105</v>
      </c>
      <c r="K52" s="360" t="s">
        <v>1105</v>
      </c>
      <c r="L52" s="387" t="s">
        <v>1105</v>
      </c>
      <c r="M52" s="359" t="s">
        <v>1105</v>
      </c>
      <c r="N52" s="391" t="s">
        <v>1105</v>
      </c>
      <c r="O52" s="360" t="s">
        <v>1105</v>
      </c>
      <c r="P52" s="387" t="s">
        <v>1105</v>
      </c>
      <c r="Q52" s="359" t="s">
        <v>1105</v>
      </c>
      <c r="R52" s="391" t="s">
        <v>1105</v>
      </c>
      <c r="S52" s="360" t="s">
        <v>1105</v>
      </c>
      <c r="T52" s="394" t="s">
        <v>1105</v>
      </c>
      <c r="U52" s="359" t="s">
        <v>1105</v>
      </c>
      <c r="V52" s="395" t="s">
        <v>1105</v>
      </c>
      <c r="W52" s="360" t="s">
        <v>1105</v>
      </c>
      <c r="X52" s="387" t="s">
        <v>1105</v>
      </c>
      <c r="Y52" s="359" t="s">
        <v>1105</v>
      </c>
      <c r="Z52" s="395" t="s">
        <v>1105</v>
      </c>
      <c r="AA52" s="360" t="s">
        <v>1105</v>
      </c>
      <c r="AB52" s="394" t="s">
        <v>1105</v>
      </c>
      <c r="AC52" s="359" t="s">
        <v>1105</v>
      </c>
      <c r="AD52" s="391" t="s">
        <v>1105</v>
      </c>
      <c r="AE52" s="360" t="s">
        <v>1105</v>
      </c>
      <c r="AF52" s="387">
        <v>700</v>
      </c>
      <c r="AG52" s="359">
        <v>922</v>
      </c>
      <c r="AH52" s="398" t="s">
        <v>1105</v>
      </c>
      <c r="AI52" s="360" t="s">
        <v>1105</v>
      </c>
      <c r="AJ52" s="399" t="s">
        <v>1105</v>
      </c>
      <c r="AK52" s="359" t="s">
        <v>1105</v>
      </c>
      <c r="AL52" s="424" t="s">
        <v>1105</v>
      </c>
      <c r="AM52" s="360" t="s">
        <v>1105</v>
      </c>
      <c r="AN52" s="413" t="s">
        <v>1105</v>
      </c>
      <c r="AO52" s="414" t="s">
        <v>1105</v>
      </c>
      <c r="AP52" s="386" t="s">
        <v>1105</v>
      </c>
      <c r="AQ52" s="360" t="s">
        <v>1105</v>
      </c>
      <c r="AR52" s="425" t="s">
        <v>1105</v>
      </c>
      <c r="AS52" s="414" t="s">
        <v>1105</v>
      </c>
      <c r="AT52" s="400">
        <v>922</v>
      </c>
    </row>
    <row r="53" spans="1:46" ht="60" customHeight="1" x14ac:dyDescent="0.2">
      <c r="A53" s="515">
        <v>46</v>
      </c>
      <c r="B53" s="516" t="s">
        <v>808</v>
      </c>
      <c r="C53" s="516" t="s">
        <v>494</v>
      </c>
      <c r="D53" s="382" t="s">
        <v>1105</v>
      </c>
      <c r="E53" s="359" t="s">
        <v>1105</v>
      </c>
      <c r="F53" s="386" t="s">
        <v>1105</v>
      </c>
      <c r="G53" s="360" t="s">
        <v>1105</v>
      </c>
      <c r="H53" s="387" t="s">
        <v>1105</v>
      </c>
      <c r="I53" s="359" t="s">
        <v>1105</v>
      </c>
      <c r="J53" s="386" t="s">
        <v>1105</v>
      </c>
      <c r="K53" s="360" t="s">
        <v>1105</v>
      </c>
      <c r="L53" s="387" t="s">
        <v>1105</v>
      </c>
      <c r="M53" s="359" t="s">
        <v>1105</v>
      </c>
      <c r="N53" s="391" t="s">
        <v>1105</v>
      </c>
      <c r="O53" s="360" t="s">
        <v>1105</v>
      </c>
      <c r="P53" s="387">
        <v>1483</v>
      </c>
      <c r="Q53" s="359">
        <v>921</v>
      </c>
      <c r="R53" s="391" t="s">
        <v>1105</v>
      </c>
      <c r="S53" s="360" t="s">
        <v>1105</v>
      </c>
      <c r="T53" s="394" t="s">
        <v>1105</v>
      </c>
      <c r="U53" s="359" t="s">
        <v>1105</v>
      </c>
      <c r="V53" s="395" t="s">
        <v>522</v>
      </c>
      <c r="W53" s="360">
        <v>0</v>
      </c>
      <c r="X53" s="387" t="s">
        <v>1105</v>
      </c>
      <c r="Y53" s="359" t="s">
        <v>1105</v>
      </c>
      <c r="Z53" s="395" t="s">
        <v>1105</v>
      </c>
      <c r="AA53" s="360" t="s">
        <v>1105</v>
      </c>
      <c r="AB53" s="394" t="s">
        <v>1105</v>
      </c>
      <c r="AC53" s="359" t="s">
        <v>1105</v>
      </c>
      <c r="AD53" s="391" t="s">
        <v>1105</v>
      </c>
      <c r="AE53" s="360" t="s">
        <v>1105</v>
      </c>
      <c r="AF53" s="387" t="s">
        <v>1105</v>
      </c>
      <c r="AG53" s="359" t="s">
        <v>1105</v>
      </c>
      <c r="AH53" s="398" t="s">
        <v>1105</v>
      </c>
      <c r="AI53" s="360" t="s">
        <v>1105</v>
      </c>
      <c r="AJ53" s="399" t="s">
        <v>1105</v>
      </c>
      <c r="AK53" s="359" t="s">
        <v>1105</v>
      </c>
      <c r="AL53" s="424" t="s">
        <v>1105</v>
      </c>
      <c r="AM53" s="360" t="s">
        <v>1105</v>
      </c>
      <c r="AN53" s="413" t="s">
        <v>1105</v>
      </c>
      <c r="AO53" s="414" t="s">
        <v>1105</v>
      </c>
      <c r="AP53" s="386" t="s">
        <v>1105</v>
      </c>
      <c r="AQ53" s="360" t="s">
        <v>1105</v>
      </c>
      <c r="AR53" s="425" t="s">
        <v>1105</v>
      </c>
      <c r="AS53" s="414" t="s">
        <v>1105</v>
      </c>
      <c r="AT53" s="400">
        <v>921</v>
      </c>
    </row>
    <row r="54" spans="1:46" ht="60" customHeight="1" x14ac:dyDescent="0.2">
      <c r="A54" s="515">
        <v>47</v>
      </c>
      <c r="B54" s="516" t="s">
        <v>803</v>
      </c>
      <c r="C54" s="516" t="s">
        <v>676</v>
      </c>
      <c r="D54" s="382" t="s">
        <v>1105</v>
      </c>
      <c r="E54" s="359" t="s">
        <v>1105</v>
      </c>
      <c r="F54" s="386" t="s">
        <v>1105</v>
      </c>
      <c r="G54" s="360" t="s">
        <v>1105</v>
      </c>
      <c r="H54" s="387" t="s">
        <v>1105</v>
      </c>
      <c r="I54" s="359" t="s">
        <v>1105</v>
      </c>
      <c r="J54" s="386" t="s">
        <v>1105</v>
      </c>
      <c r="K54" s="360" t="s">
        <v>1105</v>
      </c>
      <c r="L54" s="387" t="s">
        <v>1105</v>
      </c>
      <c r="M54" s="359" t="s">
        <v>1105</v>
      </c>
      <c r="N54" s="391" t="s">
        <v>1105</v>
      </c>
      <c r="O54" s="360" t="s">
        <v>1105</v>
      </c>
      <c r="P54" s="387" t="s">
        <v>1105</v>
      </c>
      <c r="Q54" s="359" t="s">
        <v>1105</v>
      </c>
      <c r="R54" s="391" t="s">
        <v>1105</v>
      </c>
      <c r="S54" s="360" t="s">
        <v>1105</v>
      </c>
      <c r="T54" s="394" t="s">
        <v>1105</v>
      </c>
      <c r="U54" s="359" t="s">
        <v>1105</v>
      </c>
      <c r="V54" s="395">
        <v>5446</v>
      </c>
      <c r="W54" s="360">
        <v>919</v>
      </c>
      <c r="X54" s="387" t="s">
        <v>1105</v>
      </c>
      <c r="Y54" s="359" t="s">
        <v>1105</v>
      </c>
      <c r="Z54" s="395" t="s">
        <v>1105</v>
      </c>
      <c r="AA54" s="360" t="s">
        <v>1105</v>
      </c>
      <c r="AB54" s="394" t="s">
        <v>1105</v>
      </c>
      <c r="AC54" s="359" t="s">
        <v>1105</v>
      </c>
      <c r="AD54" s="391" t="s">
        <v>1105</v>
      </c>
      <c r="AE54" s="360" t="s">
        <v>1105</v>
      </c>
      <c r="AF54" s="387" t="s">
        <v>1105</v>
      </c>
      <c r="AG54" s="359" t="s">
        <v>1105</v>
      </c>
      <c r="AH54" s="398" t="s">
        <v>1105</v>
      </c>
      <c r="AI54" s="360" t="s">
        <v>1105</v>
      </c>
      <c r="AJ54" s="399" t="s">
        <v>1105</v>
      </c>
      <c r="AK54" s="359" t="s">
        <v>1105</v>
      </c>
      <c r="AL54" s="424" t="s">
        <v>1105</v>
      </c>
      <c r="AM54" s="360" t="s">
        <v>1105</v>
      </c>
      <c r="AN54" s="413" t="s">
        <v>1105</v>
      </c>
      <c r="AO54" s="414" t="s">
        <v>1105</v>
      </c>
      <c r="AP54" s="386" t="s">
        <v>1105</v>
      </c>
      <c r="AQ54" s="360" t="s">
        <v>1105</v>
      </c>
      <c r="AR54" s="425" t="s">
        <v>1105</v>
      </c>
      <c r="AS54" s="414" t="s">
        <v>1105</v>
      </c>
      <c r="AT54" s="400">
        <v>919</v>
      </c>
    </row>
    <row r="55" spans="1:46" ht="60" customHeight="1" x14ac:dyDescent="0.2">
      <c r="A55" s="515">
        <v>48</v>
      </c>
      <c r="B55" s="516" t="s">
        <v>727</v>
      </c>
      <c r="C55" s="516" t="s">
        <v>688</v>
      </c>
      <c r="D55" s="382" t="s">
        <v>1105</v>
      </c>
      <c r="E55" s="359" t="s">
        <v>1105</v>
      </c>
      <c r="F55" s="386">
        <v>4901</v>
      </c>
      <c r="G55" s="360">
        <v>918</v>
      </c>
      <c r="H55" s="387" t="s">
        <v>1105</v>
      </c>
      <c r="I55" s="359" t="s">
        <v>1105</v>
      </c>
      <c r="J55" s="386" t="s">
        <v>1105</v>
      </c>
      <c r="K55" s="360" t="s">
        <v>1105</v>
      </c>
      <c r="L55" s="387" t="s">
        <v>1105</v>
      </c>
      <c r="M55" s="359" t="s">
        <v>1105</v>
      </c>
      <c r="N55" s="391" t="s">
        <v>1105</v>
      </c>
      <c r="O55" s="360" t="s">
        <v>1105</v>
      </c>
      <c r="P55" s="387" t="s">
        <v>1105</v>
      </c>
      <c r="Q55" s="359" t="s">
        <v>1105</v>
      </c>
      <c r="R55" s="391" t="s">
        <v>1105</v>
      </c>
      <c r="S55" s="360" t="s">
        <v>1105</v>
      </c>
      <c r="T55" s="394">
        <v>2295</v>
      </c>
      <c r="U55" s="359">
        <v>800</v>
      </c>
      <c r="V55" s="395" t="s">
        <v>1105</v>
      </c>
      <c r="W55" s="360" t="s">
        <v>1105</v>
      </c>
      <c r="X55" s="387" t="s">
        <v>1105</v>
      </c>
      <c r="Y55" s="359" t="s">
        <v>1105</v>
      </c>
      <c r="Z55" s="395" t="s">
        <v>1105</v>
      </c>
      <c r="AA55" s="360" t="s">
        <v>1105</v>
      </c>
      <c r="AB55" s="394" t="s">
        <v>1105</v>
      </c>
      <c r="AC55" s="359" t="s">
        <v>1105</v>
      </c>
      <c r="AD55" s="391" t="s">
        <v>1105</v>
      </c>
      <c r="AE55" s="360" t="s">
        <v>1105</v>
      </c>
      <c r="AF55" s="387" t="s">
        <v>1105</v>
      </c>
      <c r="AG55" s="359" t="s">
        <v>1105</v>
      </c>
      <c r="AH55" s="398" t="s">
        <v>1105</v>
      </c>
      <c r="AI55" s="360" t="s">
        <v>1105</v>
      </c>
      <c r="AJ55" s="399" t="s">
        <v>1105</v>
      </c>
      <c r="AK55" s="359" t="s">
        <v>1105</v>
      </c>
      <c r="AL55" s="424" t="s">
        <v>1105</v>
      </c>
      <c r="AM55" s="360" t="s">
        <v>1105</v>
      </c>
      <c r="AN55" s="413" t="s">
        <v>1105</v>
      </c>
      <c r="AO55" s="414" t="s">
        <v>1105</v>
      </c>
      <c r="AP55" s="386" t="s">
        <v>1105</v>
      </c>
      <c r="AQ55" s="360" t="s">
        <v>1105</v>
      </c>
      <c r="AR55" s="425" t="s">
        <v>1105</v>
      </c>
      <c r="AS55" s="414" t="s">
        <v>1105</v>
      </c>
      <c r="AT55" s="400">
        <v>918</v>
      </c>
    </row>
    <row r="56" spans="1:46" ht="60" customHeight="1" x14ac:dyDescent="0.2">
      <c r="A56" s="515">
        <v>48</v>
      </c>
      <c r="B56" s="516" t="s">
        <v>892</v>
      </c>
      <c r="C56" s="516" t="s">
        <v>494</v>
      </c>
      <c r="D56" s="382" t="s">
        <v>1105</v>
      </c>
      <c r="E56" s="359" t="s">
        <v>1105</v>
      </c>
      <c r="F56" s="386" t="s">
        <v>1105</v>
      </c>
      <c r="G56" s="360" t="s">
        <v>1105</v>
      </c>
      <c r="H56" s="387" t="s">
        <v>1105</v>
      </c>
      <c r="I56" s="359" t="s">
        <v>1105</v>
      </c>
      <c r="J56" s="386">
        <v>1466</v>
      </c>
      <c r="K56" s="360">
        <v>918</v>
      </c>
      <c r="L56" s="387" t="s">
        <v>1105</v>
      </c>
      <c r="M56" s="359" t="s">
        <v>1105</v>
      </c>
      <c r="N56" s="391" t="s">
        <v>1105</v>
      </c>
      <c r="O56" s="360" t="s">
        <v>1105</v>
      </c>
      <c r="P56" s="387" t="s">
        <v>1105</v>
      </c>
      <c r="Q56" s="359" t="s">
        <v>1105</v>
      </c>
      <c r="R56" s="391" t="s">
        <v>1105</v>
      </c>
      <c r="S56" s="360" t="s">
        <v>1105</v>
      </c>
      <c r="T56" s="394" t="s">
        <v>1105</v>
      </c>
      <c r="U56" s="359" t="s">
        <v>1105</v>
      </c>
      <c r="V56" s="395" t="s">
        <v>1105</v>
      </c>
      <c r="W56" s="360" t="s">
        <v>1105</v>
      </c>
      <c r="X56" s="387" t="s">
        <v>1105</v>
      </c>
      <c r="Y56" s="359" t="s">
        <v>1105</v>
      </c>
      <c r="Z56" s="395" t="s">
        <v>1105</v>
      </c>
      <c r="AA56" s="360" t="s">
        <v>1105</v>
      </c>
      <c r="AB56" s="394" t="s">
        <v>1105</v>
      </c>
      <c r="AC56" s="359" t="s">
        <v>1105</v>
      </c>
      <c r="AD56" s="391" t="s">
        <v>1105</v>
      </c>
      <c r="AE56" s="360" t="s">
        <v>1105</v>
      </c>
      <c r="AF56" s="387" t="s">
        <v>1105</v>
      </c>
      <c r="AG56" s="359" t="s">
        <v>1105</v>
      </c>
      <c r="AH56" s="398" t="s">
        <v>1105</v>
      </c>
      <c r="AI56" s="360" t="s">
        <v>1105</v>
      </c>
      <c r="AJ56" s="399" t="s">
        <v>1105</v>
      </c>
      <c r="AK56" s="359" t="s">
        <v>1105</v>
      </c>
      <c r="AL56" s="424" t="s">
        <v>1105</v>
      </c>
      <c r="AM56" s="360" t="s">
        <v>1105</v>
      </c>
      <c r="AN56" s="413" t="s">
        <v>1105</v>
      </c>
      <c r="AO56" s="414" t="s">
        <v>1105</v>
      </c>
      <c r="AP56" s="386" t="s">
        <v>1105</v>
      </c>
      <c r="AQ56" s="360" t="s">
        <v>1105</v>
      </c>
      <c r="AR56" s="425" t="s">
        <v>1105</v>
      </c>
      <c r="AS56" s="414" t="s">
        <v>1105</v>
      </c>
      <c r="AT56" s="400">
        <v>918</v>
      </c>
    </row>
    <row r="57" spans="1:46" ht="60" customHeight="1" x14ac:dyDescent="0.2">
      <c r="A57" s="515">
        <v>50</v>
      </c>
      <c r="B57" s="516" t="s">
        <v>807</v>
      </c>
      <c r="C57" s="516" t="s">
        <v>741</v>
      </c>
      <c r="D57" s="382" t="s">
        <v>1105</v>
      </c>
      <c r="E57" s="359" t="s">
        <v>1105</v>
      </c>
      <c r="F57" s="386" t="s">
        <v>1105</v>
      </c>
      <c r="G57" s="360" t="s">
        <v>1105</v>
      </c>
      <c r="H57" s="387" t="s">
        <v>1105</v>
      </c>
      <c r="I57" s="359" t="s">
        <v>1105</v>
      </c>
      <c r="J57" s="386" t="s">
        <v>1105</v>
      </c>
      <c r="K57" s="360" t="s">
        <v>1105</v>
      </c>
      <c r="L57" s="387" t="s">
        <v>1105</v>
      </c>
      <c r="M57" s="359" t="s">
        <v>1105</v>
      </c>
      <c r="N57" s="391" t="s">
        <v>1105</v>
      </c>
      <c r="O57" s="360" t="s">
        <v>1105</v>
      </c>
      <c r="P57" s="387" t="s">
        <v>1105</v>
      </c>
      <c r="Q57" s="359" t="s">
        <v>1105</v>
      </c>
      <c r="R57" s="391" t="s">
        <v>1105</v>
      </c>
      <c r="S57" s="360" t="s">
        <v>1105</v>
      </c>
      <c r="T57" s="394" t="s">
        <v>1105</v>
      </c>
      <c r="U57" s="359" t="s">
        <v>1105</v>
      </c>
      <c r="V57" s="395">
        <v>5455</v>
      </c>
      <c r="W57" s="360">
        <v>915</v>
      </c>
      <c r="X57" s="387" t="s">
        <v>1105</v>
      </c>
      <c r="Y57" s="359" t="s">
        <v>1105</v>
      </c>
      <c r="Z57" s="395" t="s">
        <v>1105</v>
      </c>
      <c r="AA57" s="360" t="s">
        <v>1105</v>
      </c>
      <c r="AB57" s="394" t="s">
        <v>1105</v>
      </c>
      <c r="AC57" s="359" t="s">
        <v>1105</v>
      </c>
      <c r="AD57" s="391" t="s">
        <v>1105</v>
      </c>
      <c r="AE57" s="360" t="s">
        <v>1105</v>
      </c>
      <c r="AF57" s="387" t="s">
        <v>1105</v>
      </c>
      <c r="AG57" s="359" t="s">
        <v>1105</v>
      </c>
      <c r="AH57" s="398" t="s">
        <v>1105</v>
      </c>
      <c r="AI57" s="360" t="s">
        <v>1105</v>
      </c>
      <c r="AJ57" s="399" t="s">
        <v>1105</v>
      </c>
      <c r="AK57" s="359" t="s">
        <v>1105</v>
      </c>
      <c r="AL57" s="424" t="s">
        <v>1105</v>
      </c>
      <c r="AM57" s="360" t="s">
        <v>1105</v>
      </c>
      <c r="AN57" s="413" t="s">
        <v>1105</v>
      </c>
      <c r="AO57" s="414" t="s">
        <v>1105</v>
      </c>
      <c r="AP57" s="386" t="s">
        <v>1105</v>
      </c>
      <c r="AQ57" s="360" t="s">
        <v>1105</v>
      </c>
      <c r="AR57" s="425" t="s">
        <v>1105</v>
      </c>
      <c r="AS57" s="414" t="s">
        <v>1105</v>
      </c>
      <c r="AT57" s="400">
        <v>915</v>
      </c>
    </row>
    <row r="58" spans="1:46" ht="60" customHeight="1" x14ac:dyDescent="0.2">
      <c r="A58" s="515">
        <v>51</v>
      </c>
      <c r="B58" s="516" t="s">
        <v>897</v>
      </c>
      <c r="C58" s="516" t="s">
        <v>640</v>
      </c>
      <c r="D58" s="382" t="s">
        <v>1105</v>
      </c>
      <c r="E58" s="359" t="s">
        <v>1105</v>
      </c>
      <c r="F58" s="386" t="s">
        <v>1105</v>
      </c>
      <c r="G58" s="360" t="s">
        <v>1105</v>
      </c>
      <c r="H58" s="387" t="s">
        <v>1105</v>
      </c>
      <c r="I58" s="359" t="s">
        <v>1105</v>
      </c>
      <c r="J58" s="386" t="s">
        <v>1105</v>
      </c>
      <c r="K58" s="360" t="s">
        <v>1105</v>
      </c>
      <c r="L58" s="387" t="s">
        <v>1105</v>
      </c>
      <c r="M58" s="359" t="s">
        <v>1105</v>
      </c>
      <c r="N58" s="391" t="s">
        <v>1105</v>
      </c>
      <c r="O58" s="360" t="s">
        <v>1105</v>
      </c>
      <c r="P58" s="387" t="s">
        <v>1105</v>
      </c>
      <c r="Q58" s="359" t="s">
        <v>1105</v>
      </c>
      <c r="R58" s="391" t="s">
        <v>1105</v>
      </c>
      <c r="S58" s="360" t="s">
        <v>1105</v>
      </c>
      <c r="T58" s="394" t="s">
        <v>1105</v>
      </c>
      <c r="U58" s="359" t="s">
        <v>1105</v>
      </c>
      <c r="V58" s="395" t="s">
        <v>1105</v>
      </c>
      <c r="W58" s="360" t="s">
        <v>1105</v>
      </c>
      <c r="X58" s="387">
        <v>200</v>
      </c>
      <c r="Y58" s="359">
        <v>914</v>
      </c>
      <c r="Z58" s="395" t="s">
        <v>1105</v>
      </c>
      <c r="AA58" s="360" t="s">
        <v>1105</v>
      </c>
      <c r="AB58" s="394" t="s">
        <v>1105</v>
      </c>
      <c r="AC58" s="359" t="s">
        <v>1105</v>
      </c>
      <c r="AD58" s="391" t="s">
        <v>1105</v>
      </c>
      <c r="AE58" s="360" t="s">
        <v>1105</v>
      </c>
      <c r="AF58" s="387" t="s">
        <v>1105</v>
      </c>
      <c r="AG58" s="359" t="s">
        <v>1105</v>
      </c>
      <c r="AH58" s="398" t="s">
        <v>1105</v>
      </c>
      <c r="AI58" s="360" t="s">
        <v>1105</v>
      </c>
      <c r="AJ58" s="399" t="s">
        <v>1105</v>
      </c>
      <c r="AK58" s="359" t="s">
        <v>1105</v>
      </c>
      <c r="AL58" s="424" t="s">
        <v>1105</v>
      </c>
      <c r="AM58" s="360" t="s">
        <v>1105</v>
      </c>
      <c r="AN58" s="413" t="s">
        <v>1105</v>
      </c>
      <c r="AO58" s="414" t="s">
        <v>1105</v>
      </c>
      <c r="AP58" s="386" t="s">
        <v>1105</v>
      </c>
      <c r="AQ58" s="360" t="s">
        <v>1105</v>
      </c>
      <c r="AR58" s="425" t="s">
        <v>1105</v>
      </c>
      <c r="AS58" s="414" t="s">
        <v>1105</v>
      </c>
      <c r="AT58" s="400">
        <v>914</v>
      </c>
    </row>
    <row r="59" spans="1:46" ht="60" customHeight="1" x14ac:dyDescent="0.2">
      <c r="A59" s="515">
        <v>51</v>
      </c>
      <c r="B59" s="516" t="s">
        <v>809</v>
      </c>
      <c r="C59" s="516" t="s">
        <v>494</v>
      </c>
      <c r="D59" s="382" t="s">
        <v>1105</v>
      </c>
      <c r="E59" s="359" t="s">
        <v>1105</v>
      </c>
      <c r="F59" s="386" t="s">
        <v>1105</v>
      </c>
      <c r="G59" s="360" t="s">
        <v>1105</v>
      </c>
      <c r="H59" s="387" t="s">
        <v>1105</v>
      </c>
      <c r="I59" s="359" t="s">
        <v>1105</v>
      </c>
      <c r="J59" s="386" t="s">
        <v>1105</v>
      </c>
      <c r="K59" s="360" t="s">
        <v>1105</v>
      </c>
      <c r="L59" s="387" t="s">
        <v>1105</v>
      </c>
      <c r="M59" s="359" t="s">
        <v>1105</v>
      </c>
      <c r="N59" s="391" t="s">
        <v>1105</v>
      </c>
      <c r="O59" s="360" t="s">
        <v>1105</v>
      </c>
      <c r="P59" s="387">
        <v>1528</v>
      </c>
      <c r="Q59" s="359">
        <v>847</v>
      </c>
      <c r="R59" s="391" t="s">
        <v>1105</v>
      </c>
      <c r="S59" s="360" t="s">
        <v>1105</v>
      </c>
      <c r="T59" s="394" t="s">
        <v>1105</v>
      </c>
      <c r="U59" s="359" t="s">
        <v>1105</v>
      </c>
      <c r="V59" s="395">
        <v>5457</v>
      </c>
      <c r="W59" s="360">
        <v>914</v>
      </c>
      <c r="X59" s="387" t="s">
        <v>1105</v>
      </c>
      <c r="Y59" s="359" t="s">
        <v>1105</v>
      </c>
      <c r="Z59" s="395" t="s">
        <v>1105</v>
      </c>
      <c r="AA59" s="360" t="s">
        <v>1105</v>
      </c>
      <c r="AB59" s="394" t="s">
        <v>1105</v>
      </c>
      <c r="AC59" s="359" t="s">
        <v>1105</v>
      </c>
      <c r="AD59" s="391" t="s">
        <v>1105</v>
      </c>
      <c r="AE59" s="360" t="s">
        <v>1105</v>
      </c>
      <c r="AF59" s="387" t="s">
        <v>1105</v>
      </c>
      <c r="AG59" s="359" t="s">
        <v>1105</v>
      </c>
      <c r="AH59" s="398" t="s">
        <v>1105</v>
      </c>
      <c r="AI59" s="360" t="s">
        <v>1105</v>
      </c>
      <c r="AJ59" s="399" t="s">
        <v>1105</v>
      </c>
      <c r="AK59" s="359" t="s">
        <v>1105</v>
      </c>
      <c r="AL59" s="424" t="s">
        <v>1105</v>
      </c>
      <c r="AM59" s="360" t="s">
        <v>1105</v>
      </c>
      <c r="AN59" s="413" t="s">
        <v>1105</v>
      </c>
      <c r="AO59" s="414" t="s">
        <v>1105</v>
      </c>
      <c r="AP59" s="386" t="s">
        <v>1105</v>
      </c>
      <c r="AQ59" s="360" t="s">
        <v>1105</v>
      </c>
      <c r="AR59" s="425" t="s">
        <v>1105</v>
      </c>
      <c r="AS59" s="414" t="s">
        <v>1105</v>
      </c>
      <c r="AT59" s="400">
        <v>914</v>
      </c>
    </row>
    <row r="60" spans="1:46" ht="60" customHeight="1" x14ac:dyDescent="0.2">
      <c r="A60" s="515">
        <v>53</v>
      </c>
      <c r="B60" s="516" t="s">
        <v>876</v>
      </c>
      <c r="C60" s="516" t="s">
        <v>676</v>
      </c>
      <c r="D60" s="382" t="s">
        <v>1105</v>
      </c>
      <c r="E60" s="359" t="s">
        <v>1105</v>
      </c>
      <c r="F60" s="386" t="s">
        <v>1105</v>
      </c>
      <c r="G60" s="360" t="s">
        <v>1105</v>
      </c>
      <c r="H60" s="387">
        <v>470</v>
      </c>
      <c r="I60" s="359">
        <v>913</v>
      </c>
      <c r="J60" s="386" t="s">
        <v>1105</v>
      </c>
      <c r="K60" s="360" t="s">
        <v>1105</v>
      </c>
      <c r="L60" s="387" t="s">
        <v>1105</v>
      </c>
      <c r="M60" s="359" t="s">
        <v>1105</v>
      </c>
      <c r="N60" s="391" t="s">
        <v>1105</v>
      </c>
      <c r="O60" s="360" t="s">
        <v>1105</v>
      </c>
      <c r="P60" s="387" t="s">
        <v>1105</v>
      </c>
      <c r="Q60" s="359" t="s">
        <v>1105</v>
      </c>
      <c r="R60" s="391" t="s">
        <v>1105</v>
      </c>
      <c r="S60" s="360" t="s">
        <v>1105</v>
      </c>
      <c r="T60" s="394" t="s">
        <v>1105</v>
      </c>
      <c r="U60" s="359" t="s">
        <v>1105</v>
      </c>
      <c r="V60" s="395" t="s">
        <v>1105</v>
      </c>
      <c r="W60" s="360" t="s">
        <v>1105</v>
      </c>
      <c r="X60" s="387" t="s">
        <v>1105</v>
      </c>
      <c r="Y60" s="359" t="s">
        <v>1105</v>
      </c>
      <c r="Z60" s="395" t="s">
        <v>1105</v>
      </c>
      <c r="AA60" s="360" t="s">
        <v>1105</v>
      </c>
      <c r="AB60" s="394" t="s">
        <v>1105</v>
      </c>
      <c r="AC60" s="359" t="s">
        <v>1105</v>
      </c>
      <c r="AD60" s="391" t="s">
        <v>1105</v>
      </c>
      <c r="AE60" s="360" t="s">
        <v>1105</v>
      </c>
      <c r="AF60" s="387" t="s">
        <v>1105</v>
      </c>
      <c r="AG60" s="359" t="s">
        <v>1105</v>
      </c>
      <c r="AH60" s="398" t="s">
        <v>1105</v>
      </c>
      <c r="AI60" s="360" t="s">
        <v>1105</v>
      </c>
      <c r="AJ60" s="399" t="s">
        <v>1105</v>
      </c>
      <c r="AK60" s="359" t="s">
        <v>1105</v>
      </c>
      <c r="AL60" s="424" t="s">
        <v>1105</v>
      </c>
      <c r="AM60" s="360" t="s">
        <v>1105</v>
      </c>
      <c r="AN60" s="413" t="s">
        <v>1105</v>
      </c>
      <c r="AO60" s="414" t="s">
        <v>1105</v>
      </c>
      <c r="AP60" s="386" t="s">
        <v>1105</v>
      </c>
      <c r="AQ60" s="360" t="s">
        <v>1105</v>
      </c>
      <c r="AR60" s="425" t="s">
        <v>1105</v>
      </c>
      <c r="AS60" s="414" t="s">
        <v>1105</v>
      </c>
      <c r="AT60" s="400">
        <v>913</v>
      </c>
    </row>
    <row r="61" spans="1:46" ht="60" customHeight="1" x14ac:dyDescent="0.2">
      <c r="A61" s="515">
        <v>53</v>
      </c>
      <c r="B61" s="516" t="s">
        <v>693</v>
      </c>
      <c r="C61" s="516" t="s">
        <v>494</v>
      </c>
      <c r="D61" s="382">
        <v>1110</v>
      </c>
      <c r="E61" s="359">
        <v>857</v>
      </c>
      <c r="F61" s="386" t="s">
        <v>1105</v>
      </c>
      <c r="G61" s="360" t="s">
        <v>1105</v>
      </c>
      <c r="H61" s="387" t="s">
        <v>1105</v>
      </c>
      <c r="I61" s="359" t="s">
        <v>1105</v>
      </c>
      <c r="J61" s="386" t="s">
        <v>1105</v>
      </c>
      <c r="K61" s="360" t="s">
        <v>1105</v>
      </c>
      <c r="L61" s="387" t="s">
        <v>1105</v>
      </c>
      <c r="M61" s="359" t="s">
        <v>1105</v>
      </c>
      <c r="N61" s="391" t="s">
        <v>1105</v>
      </c>
      <c r="O61" s="360" t="s">
        <v>1105</v>
      </c>
      <c r="P61" s="387" t="s">
        <v>1105</v>
      </c>
      <c r="Q61" s="359" t="s">
        <v>1105</v>
      </c>
      <c r="R61" s="391" t="s">
        <v>1105</v>
      </c>
      <c r="S61" s="360" t="s">
        <v>1105</v>
      </c>
      <c r="T61" s="394">
        <v>2209</v>
      </c>
      <c r="U61" s="359">
        <v>913</v>
      </c>
      <c r="V61" s="395" t="s">
        <v>1105</v>
      </c>
      <c r="W61" s="360" t="s">
        <v>1105</v>
      </c>
      <c r="X61" s="387" t="s">
        <v>1105</v>
      </c>
      <c r="Y61" s="359" t="s">
        <v>1105</v>
      </c>
      <c r="Z61" s="395" t="s">
        <v>1105</v>
      </c>
      <c r="AA61" s="360" t="s">
        <v>1105</v>
      </c>
      <c r="AB61" s="394" t="s">
        <v>1105</v>
      </c>
      <c r="AC61" s="359" t="s">
        <v>1105</v>
      </c>
      <c r="AD61" s="391" t="s">
        <v>1105</v>
      </c>
      <c r="AE61" s="360" t="s">
        <v>1105</v>
      </c>
      <c r="AF61" s="387" t="s">
        <v>1105</v>
      </c>
      <c r="AG61" s="359" t="s">
        <v>1105</v>
      </c>
      <c r="AH61" s="398" t="s">
        <v>1105</v>
      </c>
      <c r="AI61" s="360" t="s">
        <v>1105</v>
      </c>
      <c r="AJ61" s="399" t="s">
        <v>1105</v>
      </c>
      <c r="AK61" s="359" t="s">
        <v>1105</v>
      </c>
      <c r="AL61" s="424" t="s">
        <v>1105</v>
      </c>
      <c r="AM61" s="360" t="s">
        <v>1105</v>
      </c>
      <c r="AN61" s="413" t="s">
        <v>1105</v>
      </c>
      <c r="AO61" s="414" t="s">
        <v>1105</v>
      </c>
      <c r="AP61" s="386" t="s">
        <v>1105</v>
      </c>
      <c r="AQ61" s="360" t="s">
        <v>1105</v>
      </c>
      <c r="AR61" s="425" t="s">
        <v>1105</v>
      </c>
      <c r="AS61" s="414" t="s">
        <v>1105</v>
      </c>
      <c r="AT61" s="400">
        <v>913</v>
      </c>
    </row>
    <row r="62" spans="1:46" ht="60" customHeight="1" x14ac:dyDescent="0.2">
      <c r="A62" s="515">
        <v>55</v>
      </c>
      <c r="B62" s="516" t="s">
        <v>776</v>
      </c>
      <c r="C62" s="516" t="s">
        <v>676</v>
      </c>
      <c r="D62" s="382" t="s">
        <v>1105</v>
      </c>
      <c r="E62" s="359" t="s">
        <v>1105</v>
      </c>
      <c r="F62" s="386" t="s">
        <v>1105</v>
      </c>
      <c r="G62" s="360" t="s">
        <v>1105</v>
      </c>
      <c r="H62" s="387" t="s">
        <v>1105</v>
      </c>
      <c r="I62" s="359" t="s">
        <v>1105</v>
      </c>
      <c r="J62" s="386" t="s">
        <v>1105</v>
      </c>
      <c r="K62" s="360" t="s">
        <v>1105</v>
      </c>
      <c r="L62" s="387" t="s">
        <v>1105</v>
      </c>
      <c r="M62" s="359" t="s">
        <v>1105</v>
      </c>
      <c r="N62" s="391">
        <v>35518</v>
      </c>
      <c r="O62" s="360">
        <v>912</v>
      </c>
      <c r="P62" s="387" t="s">
        <v>1105</v>
      </c>
      <c r="Q62" s="359" t="s">
        <v>1105</v>
      </c>
      <c r="R62" s="391" t="s">
        <v>1105</v>
      </c>
      <c r="S62" s="360" t="s">
        <v>1105</v>
      </c>
      <c r="T62" s="394" t="s">
        <v>1105</v>
      </c>
      <c r="U62" s="359" t="s">
        <v>1105</v>
      </c>
      <c r="V62" s="395" t="s">
        <v>1105</v>
      </c>
      <c r="W62" s="360" t="s">
        <v>1105</v>
      </c>
      <c r="X62" s="387" t="s">
        <v>1105</v>
      </c>
      <c r="Y62" s="359" t="s">
        <v>1105</v>
      </c>
      <c r="Z62" s="395" t="s">
        <v>1105</v>
      </c>
      <c r="AA62" s="360" t="s">
        <v>1105</v>
      </c>
      <c r="AB62" s="394" t="s">
        <v>1105</v>
      </c>
      <c r="AC62" s="359" t="s">
        <v>1105</v>
      </c>
      <c r="AD62" s="391" t="s">
        <v>522</v>
      </c>
      <c r="AE62" s="360" t="s">
        <v>483</v>
      </c>
      <c r="AF62" s="387" t="s">
        <v>1105</v>
      </c>
      <c r="AG62" s="359" t="s">
        <v>1105</v>
      </c>
      <c r="AH62" s="398" t="s">
        <v>1105</v>
      </c>
      <c r="AI62" s="360" t="s">
        <v>1105</v>
      </c>
      <c r="AJ62" s="399" t="s">
        <v>1105</v>
      </c>
      <c r="AK62" s="359" t="s">
        <v>1105</v>
      </c>
      <c r="AL62" s="424" t="s">
        <v>1105</v>
      </c>
      <c r="AM62" s="360" t="s">
        <v>1105</v>
      </c>
      <c r="AN62" s="413" t="s">
        <v>1105</v>
      </c>
      <c r="AO62" s="414" t="s">
        <v>1105</v>
      </c>
      <c r="AP62" s="386" t="s">
        <v>1105</v>
      </c>
      <c r="AQ62" s="360" t="s">
        <v>1105</v>
      </c>
      <c r="AR62" s="425" t="s">
        <v>1105</v>
      </c>
      <c r="AS62" s="414" t="s">
        <v>1105</v>
      </c>
      <c r="AT62" s="400">
        <v>912</v>
      </c>
    </row>
    <row r="63" spans="1:46" ht="60" customHeight="1" x14ac:dyDescent="0.2">
      <c r="A63" s="515">
        <v>55</v>
      </c>
      <c r="B63" s="516" t="s">
        <v>840</v>
      </c>
      <c r="C63" s="516" t="s">
        <v>696</v>
      </c>
      <c r="D63" s="382" t="s">
        <v>1105</v>
      </c>
      <c r="E63" s="359" t="s">
        <v>1105</v>
      </c>
      <c r="F63" s="386" t="s">
        <v>1105</v>
      </c>
      <c r="G63" s="360" t="s">
        <v>1105</v>
      </c>
      <c r="H63" s="387" t="s">
        <v>1105</v>
      </c>
      <c r="I63" s="359" t="s">
        <v>1105</v>
      </c>
      <c r="J63" s="386" t="s">
        <v>1105</v>
      </c>
      <c r="K63" s="360" t="s">
        <v>1105</v>
      </c>
      <c r="L63" s="387" t="s">
        <v>1105</v>
      </c>
      <c r="M63" s="359" t="s">
        <v>1105</v>
      </c>
      <c r="N63" s="391" t="s">
        <v>1105</v>
      </c>
      <c r="O63" s="360" t="s">
        <v>1105</v>
      </c>
      <c r="P63" s="387" t="s">
        <v>1105</v>
      </c>
      <c r="Q63" s="359" t="s">
        <v>1105</v>
      </c>
      <c r="R63" s="391" t="s">
        <v>1105</v>
      </c>
      <c r="S63" s="360" t="s">
        <v>1105</v>
      </c>
      <c r="T63" s="394" t="s">
        <v>1105</v>
      </c>
      <c r="U63" s="359" t="s">
        <v>1105</v>
      </c>
      <c r="V63" s="395" t="s">
        <v>1105</v>
      </c>
      <c r="W63" s="360" t="s">
        <v>1105</v>
      </c>
      <c r="X63" s="387" t="s">
        <v>1105</v>
      </c>
      <c r="Y63" s="359" t="s">
        <v>1105</v>
      </c>
      <c r="Z63" s="395" t="s">
        <v>1105</v>
      </c>
      <c r="AA63" s="360" t="s">
        <v>1105</v>
      </c>
      <c r="AB63" s="394" t="s">
        <v>1105</v>
      </c>
      <c r="AC63" s="359" t="s">
        <v>1105</v>
      </c>
      <c r="AD63" s="391" t="s">
        <v>1105</v>
      </c>
      <c r="AE63" s="360" t="s">
        <v>1105</v>
      </c>
      <c r="AF63" s="387" t="s">
        <v>1105</v>
      </c>
      <c r="AG63" s="359" t="s">
        <v>1105</v>
      </c>
      <c r="AH63" s="430">
        <v>221847</v>
      </c>
      <c r="AI63" s="360">
        <v>912</v>
      </c>
      <c r="AJ63" s="399" t="s">
        <v>1105</v>
      </c>
      <c r="AK63" s="359" t="s">
        <v>1105</v>
      </c>
      <c r="AL63" s="424" t="s">
        <v>1105</v>
      </c>
      <c r="AM63" s="360" t="s">
        <v>1105</v>
      </c>
      <c r="AN63" s="413" t="s">
        <v>1105</v>
      </c>
      <c r="AO63" s="414" t="s">
        <v>1105</v>
      </c>
      <c r="AP63" s="386" t="s">
        <v>1105</v>
      </c>
      <c r="AQ63" s="360" t="s">
        <v>1105</v>
      </c>
      <c r="AR63" s="425" t="s">
        <v>1105</v>
      </c>
      <c r="AS63" s="414" t="s">
        <v>1105</v>
      </c>
      <c r="AT63" s="400">
        <v>912</v>
      </c>
    </row>
    <row r="64" spans="1:46" ht="60" customHeight="1" x14ac:dyDescent="0.2">
      <c r="A64" s="515">
        <v>57</v>
      </c>
      <c r="B64" s="516" t="s">
        <v>771</v>
      </c>
      <c r="C64" s="516" t="s">
        <v>741</v>
      </c>
      <c r="D64" s="382" t="s">
        <v>1105</v>
      </c>
      <c r="E64" s="359" t="s">
        <v>1105</v>
      </c>
      <c r="F64" s="386" t="s">
        <v>1105</v>
      </c>
      <c r="G64" s="360" t="s">
        <v>1105</v>
      </c>
      <c r="H64" s="387" t="s">
        <v>1105</v>
      </c>
      <c r="I64" s="359" t="s">
        <v>1105</v>
      </c>
      <c r="J64" s="386" t="s">
        <v>1105</v>
      </c>
      <c r="K64" s="360" t="s">
        <v>1105</v>
      </c>
      <c r="L64" s="387" t="s">
        <v>1105</v>
      </c>
      <c r="M64" s="359" t="s">
        <v>1105</v>
      </c>
      <c r="N64" s="391">
        <v>35588</v>
      </c>
      <c r="O64" s="360">
        <v>904</v>
      </c>
      <c r="P64" s="387" t="s">
        <v>1105</v>
      </c>
      <c r="Q64" s="359" t="s">
        <v>1105</v>
      </c>
      <c r="R64" s="391" t="s">
        <v>1105</v>
      </c>
      <c r="S64" s="360" t="s">
        <v>1105</v>
      </c>
      <c r="T64" s="394" t="s">
        <v>1105</v>
      </c>
      <c r="U64" s="359" t="s">
        <v>1105</v>
      </c>
      <c r="V64" s="395" t="s">
        <v>1105</v>
      </c>
      <c r="W64" s="360" t="s">
        <v>1105</v>
      </c>
      <c r="X64" s="387" t="s">
        <v>1105</v>
      </c>
      <c r="Y64" s="359" t="s">
        <v>1105</v>
      </c>
      <c r="Z64" s="395" t="s">
        <v>1105</v>
      </c>
      <c r="AA64" s="360" t="s">
        <v>1105</v>
      </c>
      <c r="AB64" s="394" t="s">
        <v>1105</v>
      </c>
      <c r="AC64" s="359" t="s">
        <v>1105</v>
      </c>
      <c r="AD64" s="391" t="s">
        <v>522</v>
      </c>
      <c r="AE64" s="360" t="s">
        <v>483</v>
      </c>
      <c r="AF64" s="387" t="s">
        <v>1105</v>
      </c>
      <c r="AG64" s="359" t="s">
        <v>1105</v>
      </c>
      <c r="AH64" s="398" t="s">
        <v>1105</v>
      </c>
      <c r="AI64" s="360" t="s">
        <v>1105</v>
      </c>
      <c r="AJ64" s="399" t="s">
        <v>1105</v>
      </c>
      <c r="AK64" s="359" t="s">
        <v>1105</v>
      </c>
      <c r="AL64" s="424" t="s">
        <v>1105</v>
      </c>
      <c r="AM64" s="360" t="s">
        <v>1105</v>
      </c>
      <c r="AN64" s="413" t="s">
        <v>1105</v>
      </c>
      <c r="AO64" s="414" t="s">
        <v>1105</v>
      </c>
      <c r="AP64" s="386" t="s">
        <v>1105</v>
      </c>
      <c r="AQ64" s="360" t="s">
        <v>1105</v>
      </c>
      <c r="AR64" s="425" t="s">
        <v>1105</v>
      </c>
      <c r="AS64" s="414" t="s">
        <v>1105</v>
      </c>
      <c r="AT64" s="400">
        <v>904</v>
      </c>
    </row>
    <row r="65" spans="1:46" ht="60" customHeight="1" x14ac:dyDescent="0.2">
      <c r="A65" s="515">
        <v>58</v>
      </c>
      <c r="B65" s="516" t="s">
        <v>820</v>
      </c>
      <c r="C65" s="516" t="s">
        <v>781</v>
      </c>
      <c r="D65" s="382" t="s">
        <v>1105</v>
      </c>
      <c r="E65" s="359" t="s">
        <v>1105</v>
      </c>
      <c r="F65" s="386" t="s">
        <v>1105</v>
      </c>
      <c r="G65" s="360" t="s">
        <v>1105</v>
      </c>
      <c r="H65" s="387" t="s">
        <v>1105</v>
      </c>
      <c r="I65" s="359" t="s">
        <v>1105</v>
      </c>
      <c r="J65" s="386" t="s">
        <v>1105</v>
      </c>
      <c r="K65" s="360" t="s">
        <v>1105</v>
      </c>
      <c r="L65" s="387" t="s">
        <v>1105</v>
      </c>
      <c r="M65" s="359" t="s">
        <v>1105</v>
      </c>
      <c r="N65" s="391" t="s">
        <v>1105</v>
      </c>
      <c r="O65" s="360" t="s">
        <v>1105</v>
      </c>
      <c r="P65" s="387" t="s">
        <v>1105</v>
      </c>
      <c r="Q65" s="359" t="s">
        <v>1105</v>
      </c>
      <c r="R65" s="391">
        <v>92265</v>
      </c>
      <c r="S65" s="360">
        <v>902</v>
      </c>
      <c r="T65" s="394" t="s">
        <v>1105</v>
      </c>
      <c r="U65" s="359" t="s">
        <v>1105</v>
      </c>
      <c r="V65" s="395" t="s">
        <v>1105</v>
      </c>
      <c r="W65" s="360" t="s">
        <v>1105</v>
      </c>
      <c r="X65" s="387" t="s">
        <v>1105</v>
      </c>
      <c r="Y65" s="359" t="s">
        <v>1105</v>
      </c>
      <c r="Z65" s="395" t="s">
        <v>1105</v>
      </c>
      <c r="AA65" s="360" t="s">
        <v>1105</v>
      </c>
      <c r="AB65" s="394" t="s">
        <v>1105</v>
      </c>
      <c r="AC65" s="359" t="s">
        <v>1105</v>
      </c>
      <c r="AD65" s="391" t="s">
        <v>1105</v>
      </c>
      <c r="AE65" s="360" t="s">
        <v>1105</v>
      </c>
      <c r="AF65" s="387" t="s">
        <v>1105</v>
      </c>
      <c r="AG65" s="359" t="s">
        <v>1105</v>
      </c>
      <c r="AH65" s="398" t="s">
        <v>1105</v>
      </c>
      <c r="AI65" s="360" t="s">
        <v>1105</v>
      </c>
      <c r="AJ65" s="399" t="s">
        <v>1105</v>
      </c>
      <c r="AK65" s="359" t="s">
        <v>1105</v>
      </c>
      <c r="AL65" s="424" t="s">
        <v>1105</v>
      </c>
      <c r="AM65" s="360" t="s">
        <v>1105</v>
      </c>
      <c r="AN65" s="413" t="s">
        <v>1105</v>
      </c>
      <c r="AO65" s="414" t="s">
        <v>1105</v>
      </c>
      <c r="AP65" s="386" t="s">
        <v>1105</v>
      </c>
      <c r="AQ65" s="360" t="s">
        <v>1105</v>
      </c>
      <c r="AR65" s="425" t="s">
        <v>1105</v>
      </c>
      <c r="AS65" s="414" t="s">
        <v>1105</v>
      </c>
      <c r="AT65" s="400">
        <v>902</v>
      </c>
    </row>
    <row r="66" spans="1:46" ht="60" customHeight="1" x14ac:dyDescent="0.2">
      <c r="A66" s="515">
        <v>59</v>
      </c>
      <c r="B66" s="516" t="s">
        <v>675</v>
      </c>
      <c r="C66" s="516" t="s">
        <v>676</v>
      </c>
      <c r="D66" s="382">
        <v>1102</v>
      </c>
      <c r="E66" s="359">
        <v>880</v>
      </c>
      <c r="F66" s="386" t="s">
        <v>1105</v>
      </c>
      <c r="G66" s="360" t="s">
        <v>1105</v>
      </c>
      <c r="H66" s="387" t="s">
        <v>1105</v>
      </c>
      <c r="I66" s="359" t="s">
        <v>1105</v>
      </c>
      <c r="J66" s="386" t="s">
        <v>1105</v>
      </c>
      <c r="K66" s="360" t="s">
        <v>1105</v>
      </c>
      <c r="L66" s="387" t="s">
        <v>1105</v>
      </c>
      <c r="M66" s="359" t="s">
        <v>1105</v>
      </c>
      <c r="N66" s="391" t="s">
        <v>1105</v>
      </c>
      <c r="O66" s="360" t="s">
        <v>1105</v>
      </c>
      <c r="P66" s="387" t="s">
        <v>1105</v>
      </c>
      <c r="Q66" s="359" t="s">
        <v>1105</v>
      </c>
      <c r="R66" s="391" t="s">
        <v>1105</v>
      </c>
      <c r="S66" s="360" t="s">
        <v>1105</v>
      </c>
      <c r="T66" s="394">
        <v>2219</v>
      </c>
      <c r="U66" s="359">
        <v>899</v>
      </c>
      <c r="V66" s="395" t="s">
        <v>1105</v>
      </c>
      <c r="W66" s="360" t="s">
        <v>1105</v>
      </c>
      <c r="X66" s="387" t="s">
        <v>1105</v>
      </c>
      <c r="Y66" s="359" t="s">
        <v>1105</v>
      </c>
      <c r="Z66" s="395" t="s">
        <v>1105</v>
      </c>
      <c r="AA66" s="360" t="s">
        <v>1105</v>
      </c>
      <c r="AB66" s="394" t="s">
        <v>1105</v>
      </c>
      <c r="AC66" s="359" t="s">
        <v>1105</v>
      </c>
      <c r="AD66" s="391" t="s">
        <v>1105</v>
      </c>
      <c r="AE66" s="360" t="s">
        <v>1105</v>
      </c>
      <c r="AF66" s="387" t="s">
        <v>1105</v>
      </c>
      <c r="AG66" s="359" t="s">
        <v>1105</v>
      </c>
      <c r="AH66" s="398" t="s">
        <v>1105</v>
      </c>
      <c r="AI66" s="360" t="s">
        <v>1105</v>
      </c>
      <c r="AJ66" s="399" t="s">
        <v>1105</v>
      </c>
      <c r="AK66" s="359" t="s">
        <v>1105</v>
      </c>
      <c r="AL66" s="424" t="s">
        <v>1105</v>
      </c>
      <c r="AM66" s="360" t="s">
        <v>1105</v>
      </c>
      <c r="AN66" s="413" t="s">
        <v>1105</v>
      </c>
      <c r="AO66" s="414" t="s">
        <v>1105</v>
      </c>
      <c r="AP66" s="386" t="s">
        <v>1105</v>
      </c>
      <c r="AQ66" s="360" t="s">
        <v>1105</v>
      </c>
      <c r="AR66" s="425" t="s">
        <v>1105</v>
      </c>
      <c r="AS66" s="414" t="s">
        <v>1105</v>
      </c>
      <c r="AT66" s="400">
        <v>899</v>
      </c>
    </row>
    <row r="67" spans="1:46" ht="60" customHeight="1" x14ac:dyDescent="0.2">
      <c r="A67" s="515">
        <v>60</v>
      </c>
      <c r="B67" s="516" t="s">
        <v>791</v>
      </c>
      <c r="C67" s="516" t="s">
        <v>651</v>
      </c>
      <c r="D67" s="382" t="s">
        <v>1105</v>
      </c>
      <c r="E67" s="359" t="s">
        <v>1105</v>
      </c>
      <c r="F67" s="386" t="s">
        <v>1105</v>
      </c>
      <c r="G67" s="360" t="s">
        <v>1105</v>
      </c>
      <c r="H67" s="387" t="s">
        <v>1105</v>
      </c>
      <c r="I67" s="359" t="s">
        <v>1105</v>
      </c>
      <c r="J67" s="386" t="s">
        <v>1105</v>
      </c>
      <c r="K67" s="360" t="s">
        <v>1105</v>
      </c>
      <c r="L67" s="387" t="s">
        <v>1105</v>
      </c>
      <c r="M67" s="359" t="s">
        <v>1105</v>
      </c>
      <c r="N67" s="391" t="s">
        <v>1105</v>
      </c>
      <c r="O67" s="360" t="s">
        <v>1105</v>
      </c>
      <c r="P67" s="387" t="s">
        <v>1105</v>
      </c>
      <c r="Q67" s="359" t="s">
        <v>1105</v>
      </c>
      <c r="R67" s="391" t="s">
        <v>1105</v>
      </c>
      <c r="S67" s="360" t="s">
        <v>1105</v>
      </c>
      <c r="T67" s="394" t="s">
        <v>1105</v>
      </c>
      <c r="U67" s="359" t="s">
        <v>1105</v>
      </c>
      <c r="V67" s="395" t="s">
        <v>1105</v>
      </c>
      <c r="W67" s="360" t="s">
        <v>1105</v>
      </c>
      <c r="X67" s="387" t="s">
        <v>1105</v>
      </c>
      <c r="Y67" s="359" t="s">
        <v>1105</v>
      </c>
      <c r="Z67" s="395" t="s">
        <v>1105</v>
      </c>
      <c r="AA67" s="360" t="s">
        <v>1105</v>
      </c>
      <c r="AB67" s="394" t="s">
        <v>1105</v>
      </c>
      <c r="AC67" s="359" t="s">
        <v>1105</v>
      </c>
      <c r="AD67" s="391" t="s">
        <v>1105</v>
      </c>
      <c r="AE67" s="360" t="s">
        <v>1105</v>
      </c>
      <c r="AF67" s="387" t="s">
        <v>1105</v>
      </c>
      <c r="AG67" s="359" t="s">
        <v>1105</v>
      </c>
      <c r="AH67" s="398" t="s">
        <v>1105</v>
      </c>
      <c r="AI67" s="360" t="s">
        <v>1105</v>
      </c>
      <c r="AJ67" s="399">
        <v>143136</v>
      </c>
      <c r="AK67" s="359">
        <v>898</v>
      </c>
      <c r="AL67" s="424" t="s">
        <v>1105</v>
      </c>
      <c r="AM67" s="360" t="s">
        <v>1105</v>
      </c>
      <c r="AN67" s="413" t="s">
        <v>1105</v>
      </c>
      <c r="AO67" s="414" t="s">
        <v>1105</v>
      </c>
      <c r="AP67" s="386" t="s">
        <v>1105</v>
      </c>
      <c r="AQ67" s="360" t="s">
        <v>1105</v>
      </c>
      <c r="AR67" s="425" t="s">
        <v>1105</v>
      </c>
      <c r="AS67" s="414" t="s">
        <v>1105</v>
      </c>
      <c r="AT67" s="400">
        <v>898</v>
      </c>
    </row>
    <row r="68" spans="1:46" ht="60" customHeight="1" x14ac:dyDescent="0.2">
      <c r="A68" s="515">
        <v>61</v>
      </c>
      <c r="B68" s="516" t="s">
        <v>687</v>
      </c>
      <c r="C68" s="516" t="s">
        <v>688</v>
      </c>
      <c r="D68" s="382">
        <v>1106</v>
      </c>
      <c r="E68" s="359">
        <v>869</v>
      </c>
      <c r="F68" s="386" t="s">
        <v>1105</v>
      </c>
      <c r="G68" s="360" t="s">
        <v>1105</v>
      </c>
      <c r="H68" s="387" t="s">
        <v>1105</v>
      </c>
      <c r="I68" s="359" t="s">
        <v>1105</v>
      </c>
      <c r="J68" s="386" t="s">
        <v>1105</v>
      </c>
      <c r="K68" s="360" t="s">
        <v>1105</v>
      </c>
      <c r="L68" s="387" t="s">
        <v>1105</v>
      </c>
      <c r="M68" s="359" t="s">
        <v>1105</v>
      </c>
      <c r="N68" s="391" t="s">
        <v>1105</v>
      </c>
      <c r="O68" s="360" t="s">
        <v>1105</v>
      </c>
      <c r="P68" s="387" t="s">
        <v>1105</v>
      </c>
      <c r="Q68" s="359" t="s">
        <v>1105</v>
      </c>
      <c r="R68" s="391" t="s">
        <v>1105</v>
      </c>
      <c r="S68" s="360" t="s">
        <v>1105</v>
      </c>
      <c r="T68" s="394">
        <v>2222</v>
      </c>
      <c r="U68" s="359">
        <v>895</v>
      </c>
      <c r="V68" s="395" t="s">
        <v>1105</v>
      </c>
      <c r="W68" s="360" t="s">
        <v>1105</v>
      </c>
      <c r="X68" s="387" t="s">
        <v>1105</v>
      </c>
      <c r="Y68" s="359" t="s">
        <v>1105</v>
      </c>
      <c r="Z68" s="395" t="s">
        <v>1105</v>
      </c>
      <c r="AA68" s="360" t="s">
        <v>1105</v>
      </c>
      <c r="AB68" s="394" t="s">
        <v>1105</v>
      </c>
      <c r="AC68" s="359" t="s">
        <v>1105</v>
      </c>
      <c r="AD68" s="391" t="s">
        <v>1105</v>
      </c>
      <c r="AE68" s="360" t="s">
        <v>1105</v>
      </c>
      <c r="AF68" s="387" t="s">
        <v>1105</v>
      </c>
      <c r="AG68" s="359" t="s">
        <v>1105</v>
      </c>
      <c r="AH68" s="398" t="s">
        <v>1105</v>
      </c>
      <c r="AI68" s="360" t="s">
        <v>1105</v>
      </c>
      <c r="AJ68" s="399" t="s">
        <v>1105</v>
      </c>
      <c r="AK68" s="359" t="s">
        <v>1105</v>
      </c>
      <c r="AL68" s="424" t="s">
        <v>1105</v>
      </c>
      <c r="AM68" s="360" t="s">
        <v>1105</v>
      </c>
      <c r="AN68" s="413" t="s">
        <v>1105</v>
      </c>
      <c r="AO68" s="414" t="s">
        <v>1105</v>
      </c>
      <c r="AP68" s="386" t="s">
        <v>1105</v>
      </c>
      <c r="AQ68" s="360" t="s">
        <v>1105</v>
      </c>
      <c r="AR68" s="425" t="s">
        <v>1105</v>
      </c>
      <c r="AS68" s="414" t="s">
        <v>1105</v>
      </c>
      <c r="AT68" s="400">
        <v>895</v>
      </c>
    </row>
    <row r="69" spans="1:46" ht="60" customHeight="1" x14ac:dyDescent="0.2">
      <c r="A69" s="515">
        <v>62</v>
      </c>
      <c r="B69" s="516" t="s">
        <v>769</v>
      </c>
      <c r="C69" s="516" t="s">
        <v>732</v>
      </c>
      <c r="D69" s="382" t="s">
        <v>1105</v>
      </c>
      <c r="E69" s="359" t="s">
        <v>1105</v>
      </c>
      <c r="F69" s="386" t="s">
        <v>1105</v>
      </c>
      <c r="G69" s="360" t="s">
        <v>1105</v>
      </c>
      <c r="H69" s="387" t="s">
        <v>1105</v>
      </c>
      <c r="I69" s="359" t="s">
        <v>1105</v>
      </c>
      <c r="J69" s="386" t="s">
        <v>1105</v>
      </c>
      <c r="K69" s="360" t="s">
        <v>1105</v>
      </c>
      <c r="L69" s="387" t="s">
        <v>1105</v>
      </c>
      <c r="M69" s="359" t="s">
        <v>1105</v>
      </c>
      <c r="N69" s="391">
        <v>35673</v>
      </c>
      <c r="O69" s="360">
        <v>893</v>
      </c>
      <c r="P69" s="387" t="s">
        <v>1105</v>
      </c>
      <c r="Q69" s="359" t="s">
        <v>1105</v>
      </c>
      <c r="R69" s="391" t="s">
        <v>1105</v>
      </c>
      <c r="S69" s="360" t="s">
        <v>1105</v>
      </c>
      <c r="T69" s="394" t="s">
        <v>1105</v>
      </c>
      <c r="U69" s="359" t="s">
        <v>1105</v>
      </c>
      <c r="V69" s="395" t="s">
        <v>1105</v>
      </c>
      <c r="W69" s="360" t="s">
        <v>1105</v>
      </c>
      <c r="X69" s="387" t="s">
        <v>1105</v>
      </c>
      <c r="Y69" s="359" t="s">
        <v>1105</v>
      </c>
      <c r="Z69" s="395" t="s">
        <v>1105</v>
      </c>
      <c r="AA69" s="360" t="s">
        <v>1105</v>
      </c>
      <c r="AB69" s="394" t="s">
        <v>1105</v>
      </c>
      <c r="AC69" s="359" t="s">
        <v>1105</v>
      </c>
      <c r="AD69" s="391" t="s">
        <v>522</v>
      </c>
      <c r="AE69" s="360" t="s">
        <v>483</v>
      </c>
      <c r="AF69" s="387" t="s">
        <v>1105</v>
      </c>
      <c r="AG69" s="359" t="s">
        <v>1105</v>
      </c>
      <c r="AH69" s="398" t="s">
        <v>1105</v>
      </c>
      <c r="AI69" s="360" t="s">
        <v>1105</v>
      </c>
      <c r="AJ69" s="399" t="s">
        <v>1105</v>
      </c>
      <c r="AK69" s="359" t="s">
        <v>1105</v>
      </c>
      <c r="AL69" s="424" t="s">
        <v>1105</v>
      </c>
      <c r="AM69" s="360" t="s">
        <v>1105</v>
      </c>
      <c r="AN69" s="413" t="s">
        <v>1105</v>
      </c>
      <c r="AO69" s="414" t="s">
        <v>1105</v>
      </c>
      <c r="AP69" s="386" t="s">
        <v>1105</v>
      </c>
      <c r="AQ69" s="360" t="s">
        <v>1105</v>
      </c>
      <c r="AR69" s="425" t="s">
        <v>1105</v>
      </c>
      <c r="AS69" s="414" t="s">
        <v>1105</v>
      </c>
      <c r="AT69" s="400">
        <v>893</v>
      </c>
    </row>
    <row r="70" spans="1:46" ht="60" customHeight="1" x14ac:dyDescent="0.2">
      <c r="A70" s="515">
        <v>63</v>
      </c>
      <c r="B70" s="516" t="s">
        <v>726</v>
      </c>
      <c r="C70" s="516" t="s">
        <v>654</v>
      </c>
      <c r="D70" s="382" t="s">
        <v>1105</v>
      </c>
      <c r="E70" s="359" t="s">
        <v>1105</v>
      </c>
      <c r="F70" s="386">
        <v>4943</v>
      </c>
      <c r="G70" s="360">
        <v>892</v>
      </c>
      <c r="H70" s="387" t="s">
        <v>1105</v>
      </c>
      <c r="I70" s="359" t="s">
        <v>1105</v>
      </c>
      <c r="J70" s="386" t="s">
        <v>1105</v>
      </c>
      <c r="K70" s="360" t="s">
        <v>1105</v>
      </c>
      <c r="L70" s="387" t="s">
        <v>1105</v>
      </c>
      <c r="M70" s="359" t="s">
        <v>1105</v>
      </c>
      <c r="N70" s="391" t="s">
        <v>1105</v>
      </c>
      <c r="O70" s="360" t="s">
        <v>1105</v>
      </c>
      <c r="P70" s="387" t="s">
        <v>1105</v>
      </c>
      <c r="Q70" s="359" t="s">
        <v>1105</v>
      </c>
      <c r="R70" s="391" t="s">
        <v>1105</v>
      </c>
      <c r="S70" s="360" t="s">
        <v>1105</v>
      </c>
      <c r="T70" s="394">
        <v>2240</v>
      </c>
      <c r="U70" s="359">
        <v>871</v>
      </c>
      <c r="V70" s="395" t="s">
        <v>1105</v>
      </c>
      <c r="W70" s="360" t="s">
        <v>1105</v>
      </c>
      <c r="X70" s="387" t="s">
        <v>1105</v>
      </c>
      <c r="Y70" s="359" t="s">
        <v>1105</v>
      </c>
      <c r="Z70" s="395" t="s">
        <v>1105</v>
      </c>
      <c r="AA70" s="360" t="s">
        <v>1105</v>
      </c>
      <c r="AB70" s="394" t="s">
        <v>1105</v>
      </c>
      <c r="AC70" s="359" t="s">
        <v>1105</v>
      </c>
      <c r="AD70" s="391" t="s">
        <v>1105</v>
      </c>
      <c r="AE70" s="360" t="s">
        <v>1105</v>
      </c>
      <c r="AF70" s="387" t="s">
        <v>1105</v>
      </c>
      <c r="AG70" s="359" t="s">
        <v>1105</v>
      </c>
      <c r="AH70" s="398" t="s">
        <v>1105</v>
      </c>
      <c r="AI70" s="360" t="s">
        <v>1105</v>
      </c>
      <c r="AJ70" s="399" t="s">
        <v>1105</v>
      </c>
      <c r="AK70" s="359" t="s">
        <v>1105</v>
      </c>
      <c r="AL70" s="424" t="s">
        <v>1105</v>
      </c>
      <c r="AM70" s="360" t="s">
        <v>1105</v>
      </c>
      <c r="AN70" s="413" t="s">
        <v>1105</v>
      </c>
      <c r="AO70" s="414" t="s">
        <v>1105</v>
      </c>
      <c r="AP70" s="386" t="s">
        <v>1105</v>
      </c>
      <c r="AQ70" s="360" t="s">
        <v>1105</v>
      </c>
      <c r="AR70" s="425" t="s">
        <v>1105</v>
      </c>
      <c r="AS70" s="414" t="s">
        <v>1105</v>
      </c>
      <c r="AT70" s="400">
        <v>892</v>
      </c>
    </row>
    <row r="71" spans="1:46" ht="60" customHeight="1" x14ac:dyDescent="0.2">
      <c r="A71" s="515">
        <v>64</v>
      </c>
      <c r="B71" s="516" t="s">
        <v>857</v>
      </c>
      <c r="C71" s="516" t="s">
        <v>640</v>
      </c>
      <c r="D71" s="382" t="s">
        <v>1105</v>
      </c>
      <c r="E71" s="359" t="s">
        <v>1105</v>
      </c>
      <c r="F71" s="386" t="s">
        <v>1105</v>
      </c>
      <c r="G71" s="360" t="s">
        <v>1105</v>
      </c>
      <c r="H71" s="387" t="s">
        <v>1105</v>
      </c>
      <c r="I71" s="359" t="s">
        <v>1105</v>
      </c>
      <c r="J71" s="386" t="s">
        <v>1105</v>
      </c>
      <c r="K71" s="360" t="s">
        <v>1105</v>
      </c>
      <c r="L71" s="387" t="s">
        <v>1105</v>
      </c>
      <c r="M71" s="359" t="s">
        <v>1105</v>
      </c>
      <c r="N71" s="391" t="s">
        <v>1105</v>
      </c>
      <c r="O71" s="360" t="s">
        <v>1105</v>
      </c>
      <c r="P71" s="387" t="s">
        <v>1105</v>
      </c>
      <c r="Q71" s="359" t="s">
        <v>1105</v>
      </c>
      <c r="R71" s="391" t="s">
        <v>1105</v>
      </c>
      <c r="S71" s="360" t="s">
        <v>1105</v>
      </c>
      <c r="T71" s="394" t="s">
        <v>1105</v>
      </c>
      <c r="U71" s="359" t="s">
        <v>1105</v>
      </c>
      <c r="V71" s="395" t="s">
        <v>1105</v>
      </c>
      <c r="W71" s="360" t="s">
        <v>1105</v>
      </c>
      <c r="X71" s="387" t="s">
        <v>1105</v>
      </c>
      <c r="Y71" s="359" t="s">
        <v>1105</v>
      </c>
      <c r="Z71" s="395">
        <v>5062</v>
      </c>
      <c r="AA71" s="360">
        <v>888</v>
      </c>
      <c r="AB71" s="394" t="s">
        <v>1105</v>
      </c>
      <c r="AC71" s="359" t="s">
        <v>1105</v>
      </c>
      <c r="AD71" s="391" t="s">
        <v>1105</v>
      </c>
      <c r="AE71" s="360" t="s">
        <v>1105</v>
      </c>
      <c r="AF71" s="387" t="s">
        <v>1105</v>
      </c>
      <c r="AG71" s="359" t="s">
        <v>1105</v>
      </c>
      <c r="AH71" s="398" t="s">
        <v>1105</v>
      </c>
      <c r="AI71" s="360" t="s">
        <v>1105</v>
      </c>
      <c r="AJ71" s="399" t="s">
        <v>1105</v>
      </c>
      <c r="AK71" s="359" t="s">
        <v>1105</v>
      </c>
      <c r="AL71" s="424" t="s">
        <v>1105</v>
      </c>
      <c r="AM71" s="360" t="s">
        <v>1105</v>
      </c>
      <c r="AN71" s="413" t="s">
        <v>1105</v>
      </c>
      <c r="AO71" s="414" t="s">
        <v>1105</v>
      </c>
      <c r="AP71" s="386" t="s">
        <v>1105</v>
      </c>
      <c r="AQ71" s="360" t="s">
        <v>1105</v>
      </c>
      <c r="AR71" s="425" t="s">
        <v>1105</v>
      </c>
      <c r="AS71" s="414" t="s">
        <v>1105</v>
      </c>
      <c r="AT71" s="400">
        <v>888</v>
      </c>
    </row>
    <row r="72" spans="1:46" ht="60" customHeight="1" x14ac:dyDescent="0.2">
      <c r="A72" s="515">
        <v>65</v>
      </c>
      <c r="B72" s="516" t="s">
        <v>724</v>
      </c>
      <c r="C72" s="516" t="s">
        <v>640</v>
      </c>
      <c r="D72" s="382" t="s">
        <v>1105</v>
      </c>
      <c r="E72" s="359" t="s">
        <v>1105</v>
      </c>
      <c r="F72" s="386">
        <v>4951</v>
      </c>
      <c r="G72" s="360">
        <v>887</v>
      </c>
      <c r="H72" s="387" t="s">
        <v>1105</v>
      </c>
      <c r="I72" s="359" t="s">
        <v>1105</v>
      </c>
      <c r="J72" s="386" t="s">
        <v>1105</v>
      </c>
      <c r="K72" s="360" t="s">
        <v>1105</v>
      </c>
      <c r="L72" s="387" t="s">
        <v>1105</v>
      </c>
      <c r="M72" s="359" t="s">
        <v>1105</v>
      </c>
      <c r="N72" s="391" t="s">
        <v>1105</v>
      </c>
      <c r="O72" s="360" t="s">
        <v>1105</v>
      </c>
      <c r="P72" s="387" t="s">
        <v>1105</v>
      </c>
      <c r="Q72" s="359" t="s">
        <v>1105</v>
      </c>
      <c r="R72" s="391" t="s">
        <v>1105</v>
      </c>
      <c r="S72" s="360" t="s">
        <v>1105</v>
      </c>
      <c r="T72" s="394">
        <v>2237</v>
      </c>
      <c r="U72" s="359">
        <v>875</v>
      </c>
      <c r="V72" s="395" t="s">
        <v>1105</v>
      </c>
      <c r="W72" s="360" t="s">
        <v>1105</v>
      </c>
      <c r="X72" s="387" t="s">
        <v>1105</v>
      </c>
      <c r="Y72" s="359" t="s">
        <v>1105</v>
      </c>
      <c r="Z72" s="395" t="s">
        <v>1105</v>
      </c>
      <c r="AA72" s="360" t="s">
        <v>1105</v>
      </c>
      <c r="AB72" s="394" t="s">
        <v>1105</v>
      </c>
      <c r="AC72" s="359" t="s">
        <v>1105</v>
      </c>
      <c r="AD72" s="391" t="s">
        <v>1105</v>
      </c>
      <c r="AE72" s="360" t="s">
        <v>1105</v>
      </c>
      <c r="AF72" s="387" t="s">
        <v>1105</v>
      </c>
      <c r="AG72" s="359" t="s">
        <v>1105</v>
      </c>
      <c r="AH72" s="398" t="s">
        <v>1105</v>
      </c>
      <c r="AI72" s="360" t="s">
        <v>1105</v>
      </c>
      <c r="AJ72" s="399" t="s">
        <v>1105</v>
      </c>
      <c r="AK72" s="359" t="s">
        <v>1105</v>
      </c>
      <c r="AL72" s="424" t="s">
        <v>1105</v>
      </c>
      <c r="AM72" s="360" t="s">
        <v>1105</v>
      </c>
      <c r="AN72" s="413" t="s">
        <v>1105</v>
      </c>
      <c r="AO72" s="414" t="s">
        <v>1105</v>
      </c>
      <c r="AP72" s="386" t="s">
        <v>1105</v>
      </c>
      <c r="AQ72" s="360" t="s">
        <v>1105</v>
      </c>
      <c r="AR72" s="425" t="s">
        <v>1105</v>
      </c>
      <c r="AS72" s="414" t="s">
        <v>1105</v>
      </c>
      <c r="AT72" s="400">
        <v>887</v>
      </c>
    </row>
    <row r="73" spans="1:46" ht="60" customHeight="1" x14ac:dyDescent="0.2">
      <c r="A73" s="515">
        <v>66</v>
      </c>
      <c r="B73" s="516" t="s">
        <v>694</v>
      </c>
      <c r="C73" s="516" t="s">
        <v>494</v>
      </c>
      <c r="D73" s="382">
        <v>1100</v>
      </c>
      <c r="E73" s="359">
        <v>886</v>
      </c>
      <c r="F73" s="386" t="s">
        <v>1105</v>
      </c>
      <c r="G73" s="360" t="s">
        <v>1105</v>
      </c>
      <c r="H73" s="387" t="s">
        <v>1105</v>
      </c>
      <c r="I73" s="359" t="s">
        <v>1105</v>
      </c>
      <c r="J73" s="386" t="s">
        <v>1105</v>
      </c>
      <c r="K73" s="360" t="s">
        <v>1105</v>
      </c>
      <c r="L73" s="387" t="s">
        <v>1105</v>
      </c>
      <c r="M73" s="359" t="s">
        <v>1105</v>
      </c>
      <c r="N73" s="391" t="s">
        <v>1105</v>
      </c>
      <c r="O73" s="360" t="s">
        <v>1105</v>
      </c>
      <c r="P73" s="387" t="s">
        <v>1105</v>
      </c>
      <c r="Q73" s="359" t="s">
        <v>1105</v>
      </c>
      <c r="R73" s="391" t="s">
        <v>1105</v>
      </c>
      <c r="S73" s="360" t="s">
        <v>1105</v>
      </c>
      <c r="T73" s="394">
        <v>2229</v>
      </c>
      <c r="U73" s="359">
        <v>886</v>
      </c>
      <c r="V73" s="395" t="s">
        <v>1105</v>
      </c>
      <c r="W73" s="360" t="s">
        <v>1105</v>
      </c>
      <c r="X73" s="387" t="s">
        <v>1105</v>
      </c>
      <c r="Y73" s="359" t="s">
        <v>1105</v>
      </c>
      <c r="Z73" s="395" t="s">
        <v>1105</v>
      </c>
      <c r="AA73" s="360" t="s">
        <v>1105</v>
      </c>
      <c r="AB73" s="394" t="s">
        <v>1105</v>
      </c>
      <c r="AC73" s="359" t="s">
        <v>1105</v>
      </c>
      <c r="AD73" s="391" t="s">
        <v>1105</v>
      </c>
      <c r="AE73" s="360" t="s">
        <v>1105</v>
      </c>
      <c r="AF73" s="387" t="s">
        <v>1105</v>
      </c>
      <c r="AG73" s="359" t="s">
        <v>1105</v>
      </c>
      <c r="AH73" s="398" t="s">
        <v>1105</v>
      </c>
      <c r="AI73" s="360" t="s">
        <v>1105</v>
      </c>
      <c r="AJ73" s="399" t="s">
        <v>1105</v>
      </c>
      <c r="AK73" s="359" t="s">
        <v>1105</v>
      </c>
      <c r="AL73" s="424" t="s">
        <v>1105</v>
      </c>
      <c r="AM73" s="360" t="s">
        <v>1105</v>
      </c>
      <c r="AN73" s="413" t="s">
        <v>1105</v>
      </c>
      <c r="AO73" s="414" t="s">
        <v>1105</v>
      </c>
      <c r="AP73" s="386" t="s">
        <v>1105</v>
      </c>
      <c r="AQ73" s="360" t="s">
        <v>1105</v>
      </c>
      <c r="AR73" s="425" t="s">
        <v>1105</v>
      </c>
      <c r="AS73" s="414" t="s">
        <v>1105</v>
      </c>
      <c r="AT73" s="400">
        <v>886</v>
      </c>
    </row>
    <row r="74" spans="1:46" ht="60" customHeight="1" x14ac:dyDescent="0.2">
      <c r="A74" s="515">
        <v>66</v>
      </c>
      <c r="B74" s="516" t="s">
        <v>878</v>
      </c>
      <c r="C74" s="516" t="s">
        <v>741</v>
      </c>
      <c r="D74" s="382" t="s">
        <v>1105</v>
      </c>
      <c r="E74" s="359" t="s">
        <v>1105</v>
      </c>
      <c r="F74" s="386" t="s">
        <v>1105</v>
      </c>
      <c r="G74" s="360" t="s">
        <v>1105</v>
      </c>
      <c r="H74" s="387" t="s">
        <v>1105</v>
      </c>
      <c r="I74" s="359" t="s">
        <v>1105</v>
      </c>
      <c r="J74" s="386" t="s">
        <v>1105</v>
      </c>
      <c r="K74" s="360" t="s">
        <v>1105</v>
      </c>
      <c r="L74" s="387" t="s">
        <v>1105</v>
      </c>
      <c r="M74" s="359" t="s">
        <v>1105</v>
      </c>
      <c r="N74" s="391" t="s">
        <v>1105</v>
      </c>
      <c r="O74" s="360" t="s">
        <v>1105</v>
      </c>
      <c r="P74" s="387" t="s">
        <v>1105</v>
      </c>
      <c r="Q74" s="359" t="s">
        <v>1105</v>
      </c>
      <c r="R74" s="391" t="s">
        <v>1105</v>
      </c>
      <c r="S74" s="360" t="s">
        <v>1105</v>
      </c>
      <c r="T74" s="394" t="s">
        <v>1105</v>
      </c>
      <c r="U74" s="359" t="s">
        <v>1105</v>
      </c>
      <c r="V74" s="395" t="s">
        <v>1105</v>
      </c>
      <c r="W74" s="360" t="s">
        <v>1105</v>
      </c>
      <c r="X74" s="387" t="s">
        <v>1105</v>
      </c>
      <c r="Y74" s="359" t="s">
        <v>1105</v>
      </c>
      <c r="Z74" s="395" t="s">
        <v>1105</v>
      </c>
      <c r="AA74" s="360" t="s">
        <v>1105</v>
      </c>
      <c r="AB74" s="394" t="s">
        <v>1105</v>
      </c>
      <c r="AC74" s="359" t="s">
        <v>1105</v>
      </c>
      <c r="AD74" s="391" t="s">
        <v>1105</v>
      </c>
      <c r="AE74" s="360" t="s">
        <v>1105</v>
      </c>
      <c r="AF74" s="387">
        <v>683</v>
      </c>
      <c r="AG74" s="359">
        <v>886</v>
      </c>
      <c r="AH74" s="398" t="s">
        <v>1105</v>
      </c>
      <c r="AI74" s="360" t="s">
        <v>1105</v>
      </c>
      <c r="AJ74" s="399" t="s">
        <v>1105</v>
      </c>
      <c r="AK74" s="359" t="s">
        <v>1105</v>
      </c>
      <c r="AL74" s="424" t="s">
        <v>1105</v>
      </c>
      <c r="AM74" s="360" t="s">
        <v>1105</v>
      </c>
      <c r="AN74" s="413" t="s">
        <v>1105</v>
      </c>
      <c r="AO74" s="414" t="s">
        <v>1105</v>
      </c>
      <c r="AP74" s="386" t="s">
        <v>1105</v>
      </c>
      <c r="AQ74" s="360" t="s">
        <v>1105</v>
      </c>
      <c r="AR74" s="425" t="s">
        <v>1105</v>
      </c>
      <c r="AS74" s="414" t="s">
        <v>1105</v>
      </c>
      <c r="AT74" s="400">
        <v>886</v>
      </c>
    </row>
    <row r="75" spans="1:46" ht="60" customHeight="1" x14ac:dyDescent="0.2">
      <c r="A75" s="515">
        <v>66</v>
      </c>
      <c r="B75" s="516" t="s">
        <v>870</v>
      </c>
      <c r="C75" s="516" t="s">
        <v>676</v>
      </c>
      <c r="D75" s="382" t="s">
        <v>1105</v>
      </c>
      <c r="E75" s="359" t="s">
        <v>1105</v>
      </c>
      <c r="F75" s="386" t="s">
        <v>1105</v>
      </c>
      <c r="G75" s="360" t="s">
        <v>1105</v>
      </c>
      <c r="H75" s="387">
        <v>460</v>
      </c>
      <c r="I75" s="359">
        <v>886</v>
      </c>
      <c r="J75" s="386" t="s">
        <v>1105</v>
      </c>
      <c r="K75" s="360" t="s">
        <v>1105</v>
      </c>
      <c r="L75" s="387" t="s">
        <v>1105</v>
      </c>
      <c r="M75" s="359" t="s">
        <v>1105</v>
      </c>
      <c r="N75" s="391" t="s">
        <v>1105</v>
      </c>
      <c r="O75" s="360" t="s">
        <v>1105</v>
      </c>
      <c r="P75" s="387" t="s">
        <v>1105</v>
      </c>
      <c r="Q75" s="359" t="s">
        <v>1105</v>
      </c>
      <c r="R75" s="391" t="s">
        <v>1105</v>
      </c>
      <c r="S75" s="360" t="s">
        <v>1105</v>
      </c>
      <c r="T75" s="394" t="s">
        <v>1105</v>
      </c>
      <c r="U75" s="359" t="s">
        <v>1105</v>
      </c>
      <c r="V75" s="395" t="s">
        <v>1105</v>
      </c>
      <c r="W75" s="360" t="s">
        <v>1105</v>
      </c>
      <c r="X75" s="387" t="s">
        <v>1105</v>
      </c>
      <c r="Y75" s="359" t="s">
        <v>1105</v>
      </c>
      <c r="Z75" s="395" t="s">
        <v>1105</v>
      </c>
      <c r="AA75" s="360" t="s">
        <v>1105</v>
      </c>
      <c r="AB75" s="394" t="s">
        <v>1105</v>
      </c>
      <c r="AC75" s="359" t="s">
        <v>1105</v>
      </c>
      <c r="AD75" s="391" t="s">
        <v>1105</v>
      </c>
      <c r="AE75" s="360" t="s">
        <v>1105</v>
      </c>
      <c r="AF75" s="387" t="s">
        <v>1105</v>
      </c>
      <c r="AG75" s="359" t="s">
        <v>1105</v>
      </c>
      <c r="AH75" s="398" t="s">
        <v>1105</v>
      </c>
      <c r="AI75" s="360" t="s">
        <v>1105</v>
      </c>
      <c r="AJ75" s="399" t="s">
        <v>1105</v>
      </c>
      <c r="AK75" s="359" t="s">
        <v>1105</v>
      </c>
      <c r="AL75" s="424" t="s">
        <v>1105</v>
      </c>
      <c r="AM75" s="360" t="s">
        <v>1105</v>
      </c>
      <c r="AN75" s="413" t="s">
        <v>1105</v>
      </c>
      <c r="AO75" s="414" t="s">
        <v>1105</v>
      </c>
      <c r="AP75" s="386" t="s">
        <v>1105</v>
      </c>
      <c r="AQ75" s="360" t="s">
        <v>1105</v>
      </c>
      <c r="AR75" s="425" t="s">
        <v>1105</v>
      </c>
      <c r="AS75" s="414" t="s">
        <v>1105</v>
      </c>
      <c r="AT75" s="400">
        <v>886</v>
      </c>
    </row>
    <row r="76" spans="1:46" ht="60" customHeight="1" x14ac:dyDescent="0.2">
      <c r="A76" s="515">
        <v>69</v>
      </c>
      <c r="B76" s="516" t="s">
        <v>673</v>
      </c>
      <c r="C76" s="516" t="s">
        <v>674</v>
      </c>
      <c r="D76" s="382">
        <v>1101</v>
      </c>
      <c r="E76" s="359">
        <v>883</v>
      </c>
      <c r="F76" s="386" t="s">
        <v>1105</v>
      </c>
      <c r="G76" s="360" t="s">
        <v>1105</v>
      </c>
      <c r="H76" s="387" t="s">
        <v>1105</v>
      </c>
      <c r="I76" s="359" t="s">
        <v>1105</v>
      </c>
      <c r="J76" s="386" t="s">
        <v>1105</v>
      </c>
      <c r="K76" s="360" t="s">
        <v>1105</v>
      </c>
      <c r="L76" s="387" t="s">
        <v>1105</v>
      </c>
      <c r="M76" s="359" t="s">
        <v>1105</v>
      </c>
      <c r="N76" s="391" t="s">
        <v>1105</v>
      </c>
      <c r="O76" s="360" t="s">
        <v>1105</v>
      </c>
      <c r="P76" s="387" t="s">
        <v>1105</v>
      </c>
      <c r="Q76" s="359" t="s">
        <v>1105</v>
      </c>
      <c r="R76" s="391" t="s">
        <v>1105</v>
      </c>
      <c r="S76" s="360" t="s">
        <v>1105</v>
      </c>
      <c r="T76" s="394" t="s">
        <v>1105</v>
      </c>
      <c r="U76" s="359" t="s">
        <v>1105</v>
      </c>
      <c r="V76" s="395" t="s">
        <v>1105</v>
      </c>
      <c r="W76" s="360" t="s">
        <v>1105</v>
      </c>
      <c r="X76" s="387" t="s">
        <v>1105</v>
      </c>
      <c r="Y76" s="359" t="s">
        <v>1105</v>
      </c>
      <c r="Z76" s="395" t="s">
        <v>1105</v>
      </c>
      <c r="AA76" s="360" t="s">
        <v>1105</v>
      </c>
      <c r="AB76" s="394" t="s">
        <v>1105</v>
      </c>
      <c r="AC76" s="359" t="s">
        <v>1105</v>
      </c>
      <c r="AD76" s="391" t="s">
        <v>1105</v>
      </c>
      <c r="AE76" s="360" t="s">
        <v>1105</v>
      </c>
      <c r="AF76" s="387" t="s">
        <v>1105</v>
      </c>
      <c r="AG76" s="359" t="s">
        <v>1105</v>
      </c>
      <c r="AH76" s="398" t="s">
        <v>1105</v>
      </c>
      <c r="AI76" s="360" t="s">
        <v>1105</v>
      </c>
      <c r="AJ76" s="399" t="s">
        <v>1105</v>
      </c>
      <c r="AK76" s="359" t="s">
        <v>1105</v>
      </c>
      <c r="AL76" s="424" t="s">
        <v>1105</v>
      </c>
      <c r="AM76" s="360" t="s">
        <v>1105</v>
      </c>
      <c r="AN76" s="413" t="s">
        <v>1105</v>
      </c>
      <c r="AO76" s="414" t="s">
        <v>1105</v>
      </c>
      <c r="AP76" s="386" t="s">
        <v>1105</v>
      </c>
      <c r="AQ76" s="360" t="s">
        <v>1105</v>
      </c>
      <c r="AR76" s="425" t="s">
        <v>1105</v>
      </c>
      <c r="AS76" s="414" t="s">
        <v>1105</v>
      </c>
      <c r="AT76" s="400">
        <v>883</v>
      </c>
    </row>
    <row r="77" spans="1:46" ht="60" customHeight="1" x14ac:dyDescent="0.2">
      <c r="A77" s="515">
        <v>70</v>
      </c>
      <c r="B77" s="516" t="s">
        <v>653</v>
      </c>
      <c r="C77" s="516" t="s">
        <v>654</v>
      </c>
      <c r="D77" s="382" t="s">
        <v>1105</v>
      </c>
      <c r="E77" s="359" t="s">
        <v>1105</v>
      </c>
      <c r="F77" s="386" t="s">
        <v>1105</v>
      </c>
      <c r="G77" s="360" t="s">
        <v>1105</v>
      </c>
      <c r="H77" s="387" t="s">
        <v>1105</v>
      </c>
      <c r="I77" s="359" t="s">
        <v>1105</v>
      </c>
      <c r="J77" s="386" t="s">
        <v>1105</v>
      </c>
      <c r="K77" s="360" t="s">
        <v>1105</v>
      </c>
      <c r="L77" s="387" t="s">
        <v>1105</v>
      </c>
      <c r="M77" s="359" t="s">
        <v>1105</v>
      </c>
      <c r="N77" s="391" t="s">
        <v>1105</v>
      </c>
      <c r="O77" s="360" t="s">
        <v>1105</v>
      </c>
      <c r="P77" s="387" t="s">
        <v>1105</v>
      </c>
      <c r="Q77" s="359" t="s">
        <v>1105</v>
      </c>
      <c r="R77" s="391" t="s">
        <v>1105</v>
      </c>
      <c r="S77" s="360" t="s">
        <v>1105</v>
      </c>
      <c r="T77" s="394" t="s">
        <v>1105</v>
      </c>
      <c r="U77" s="359" t="s">
        <v>1105</v>
      </c>
      <c r="V77" s="395" t="s">
        <v>1105</v>
      </c>
      <c r="W77" s="360" t="s">
        <v>1105</v>
      </c>
      <c r="X77" s="387" t="s">
        <v>1105</v>
      </c>
      <c r="Y77" s="359" t="s">
        <v>1105</v>
      </c>
      <c r="Z77" s="395" t="s">
        <v>1105</v>
      </c>
      <c r="AA77" s="360" t="s">
        <v>1105</v>
      </c>
      <c r="AB77" s="394" t="s">
        <v>1105</v>
      </c>
      <c r="AC77" s="359" t="s">
        <v>1105</v>
      </c>
      <c r="AD77" s="391" t="s">
        <v>1105</v>
      </c>
      <c r="AE77" s="360" t="s">
        <v>1105</v>
      </c>
      <c r="AF77" s="387" t="s">
        <v>1105</v>
      </c>
      <c r="AG77" s="359" t="s">
        <v>1105</v>
      </c>
      <c r="AH77" s="398" t="s">
        <v>1105</v>
      </c>
      <c r="AI77" s="360" t="s">
        <v>1105</v>
      </c>
      <c r="AJ77" s="399">
        <v>143803</v>
      </c>
      <c r="AK77" s="359">
        <v>877</v>
      </c>
      <c r="AL77" s="424">
        <v>305847</v>
      </c>
      <c r="AM77" s="360">
        <v>874</v>
      </c>
      <c r="AN77" s="413" t="s">
        <v>1105</v>
      </c>
      <c r="AO77" s="414" t="s">
        <v>1105</v>
      </c>
      <c r="AP77" s="386" t="s">
        <v>1105</v>
      </c>
      <c r="AQ77" s="360" t="s">
        <v>1105</v>
      </c>
      <c r="AR77" s="425" t="s">
        <v>1105</v>
      </c>
      <c r="AS77" s="414" t="s">
        <v>1105</v>
      </c>
      <c r="AT77" s="400">
        <v>877</v>
      </c>
    </row>
    <row r="78" spans="1:46" ht="60" customHeight="1" x14ac:dyDescent="0.2">
      <c r="A78" s="515">
        <v>70</v>
      </c>
      <c r="B78" s="516" t="s">
        <v>650</v>
      </c>
      <c r="C78" s="516" t="s">
        <v>651</v>
      </c>
      <c r="D78" s="382" t="s">
        <v>1105</v>
      </c>
      <c r="E78" s="359" t="s">
        <v>1105</v>
      </c>
      <c r="F78" s="386" t="s">
        <v>1105</v>
      </c>
      <c r="G78" s="360" t="s">
        <v>1105</v>
      </c>
      <c r="H78" s="387" t="s">
        <v>1105</v>
      </c>
      <c r="I78" s="359" t="s">
        <v>1105</v>
      </c>
      <c r="J78" s="386" t="s">
        <v>1105</v>
      </c>
      <c r="K78" s="360" t="s">
        <v>1105</v>
      </c>
      <c r="L78" s="387" t="s">
        <v>1105</v>
      </c>
      <c r="M78" s="359" t="s">
        <v>1105</v>
      </c>
      <c r="N78" s="391" t="s">
        <v>522</v>
      </c>
      <c r="O78" s="360" t="s">
        <v>483</v>
      </c>
      <c r="P78" s="387" t="s">
        <v>1105</v>
      </c>
      <c r="Q78" s="359" t="s">
        <v>1105</v>
      </c>
      <c r="R78" s="391" t="s">
        <v>1105</v>
      </c>
      <c r="S78" s="360" t="s">
        <v>1105</v>
      </c>
      <c r="T78" s="394" t="s">
        <v>1105</v>
      </c>
      <c r="U78" s="359" t="s">
        <v>1105</v>
      </c>
      <c r="V78" s="395" t="s">
        <v>1105</v>
      </c>
      <c r="W78" s="360" t="s">
        <v>1105</v>
      </c>
      <c r="X78" s="387" t="s">
        <v>1105</v>
      </c>
      <c r="Y78" s="359" t="s">
        <v>1105</v>
      </c>
      <c r="Z78" s="395" t="s">
        <v>1105</v>
      </c>
      <c r="AA78" s="360" t="s">
        <v>1105</v>
      </c>
      <c r="AB78" s="394" t="s">
        <v>1105</v>
      </c>
      <c r="AC78" s="359" t="s">
        <v>1105</v>
      </c>
      <c r="AD78" s="391" t="s">
        <v>1105</v>
      </c>
      <c r="AE78" s="360" t="s">
        <v>1105</v>
      </c>
      <c r="AF78" s="387" t="s">
        <v>1105</v>
      </c>
      <c r="AG78" s="359" t="s">
        <v>1105</v>
      </c>
      <c r="AH78" s="398" t="s">
        <v>1105</v>
      </c>
      <c r="AI78" s="360" t="s">
        <v>1105</v>
      </c>
      <c r="AJ78" s="399" t="s">
        <v>1105</v>
      </c>
      <c r="AK78" s="359" t="s">
        <v>1105</v>
      </c>
      <c r="AL78" s="424">
        <v>305577</v>
      </c>
      <c r="AM78" s="360">
        <v>877</v>
      </c>
      <c r="AN78" s="413" t="s">
        <v>1105</v>
      </c>
      <c r="AO78" s="414" t="s">
        <v>1105</v>
      </c>
      <c r="AP78" s="386" t="s">
        <v>1105</v>
      </c>
      <c r="AQ78" s="360" t="s">
        <v>1105</v>
      </c>
      <c r="AR78" s="425" t="s">
        <v>1105</v>
      </c>
      <c r="AS78" s="414" t="s">
        <v>1105</v>
      </c>
      <c r="AT78" s="400">
        <v>877</v>
      </c>
    </row>
    <row r="79" spans="1:46" ht="60" customHeight="1" x14ac:dyDescent="0.2">
      <c r="A79" s="515">
        <v>72</v>
      </c>
      <c r="B79" s="516" t="s">
        <v>813</v>
      </c>
      <c r="C79" s="516" t="s">
        <v>794</v>
      </c>
      <c r="D79" s="382" t="s">
        <v>1105</v>
      </c>
      <c r="E79" s="359" t="s">
        <v>1105</v>
      </c>
      <c r="F79" s="386" t="s">
        <v>1105</v>
      </c>
      <c r="G79" s="360" t="s">
        <v>1105</v>
      </c>
      <c r="H79" s="387" t="s">
        <v>1105</v>
      </c>
      <c r="I79" s="359" t="s">
        <v>1105</v>
      </c>
      <c r="J79" s="386" t="s">
        <v>1105</v>
      </c>
      <c r="K79" s="360" t="s">
        <v>1105</v>
      </c>
      <c r="L79" s="387" t="s">
        <v>1105</v>
      </c>
      <c r="M79" s="359" t="s">
        <v>1105</v>
      </c>
      <c r="N79" s="391" t="s">
        <v>1105</v>
      </c>
      <c r="O79" s="360" t="s">
        <v>1105</v>
      </c>
      <c r="P79" s="387">
        <v>1510</v>
      </c>
      <c r="Q79" s="359">
        <v>876</v>
      </c>
      <c r="R79" s="391" t="s">
        <v>1105</v>
      </c>
      <c r="S79" s="360" t="s">
        <v>1105</v>
      </c>
      <c r="T79" s="394" t="s">
        <v>1105</v>
      </c>
      <c r="U79" s="359" t="s">
        <v>1105</v>
      </c>
      <c r="V79" s="395" t="s">
        <v>1105</v>
      </c>
      <c r="W79" s="360" t="s">
        <v>1105</v>
      </c>
      <c r="X79" s="387" t="s">
        <v>1105</v>
      </c>
      <c r="Y79" s="359" t="s">
        <v>1105</v>
      </c>
      <c r="Z79" s="395" t="s">
        <v>1105</v>
      </c>
      <c r="AA79" s="360" t="s">
        <v>1105</v>
      </c>
      <c r="AB79" s="394" t="s">
        <v>1105</v>
      </c>
      <c r="AC79" s="359" t="s">
        <v>1105</v>
      </c>
      <c r="AD79" s="391" t="s">
        <v>1105</v>
      </c>
      <c r="AE79" s="360" t="s">
        <v>1105</v>
      </c>
      <c r="AF79" s="387" t="s">
        <v>1105</v>
      </c>
      <c r="AG79" s="359" t="s">
        <v>1105</v>
      </c>
      <c r="AH79" s="398" t="s">
        <v>1105</v>
      </c>
      <c r="AI79" s="360" t="s">
        <v>1105</v>
      </c>
      <c r="AJ79" s="399" t="s">
        <v>1105</v>
      </c>
      <c r="AK79" s="359" t="s">
        <v>1105</v>
      </c>
      <c r="AL79" s="424" t="s">
        <v>1105</v>
      </c>
      <c r="AM79" s="360" t="s">
        <v>1105</v>
      </c>
      <c r="AN79" s="413" t="s">
        <v>1105</v>
      </c>
      <c r="AO79" s="414" t="s">
        <v>1105</v>
      </c>
      <c r="AP79" s="386" t="s">
        <v>1105</v>
      </c>
      <c r="AQ79" s="360" t="s">
        <v>1105</v>
      </c>
      <c r="AR79" s="425" t="s">
        <v>1105</v>
      </c>
      <c r="AS79" s="414" t="s">
        <v>1105</v>
      </c>
      <c r="AT79" s="400">
        <v>876</v>
      </c>
    </row>
    <row r="80" spans="1:46" ht="60" customHeight="1" x14ac:dyDescent="0.2">
      <c r="A80" s="515">
        <v>72</v>
      </c>
      <c r="B80" s="516" t="s">
        <v>744</v>
      </c>
      <c r="C80" s="516" t="s">
        <v>674</v>
      </c>
      <c r="D80" s="382" t="s">
        <v>1105</v>
      </c>
      <c r="E80" s="359" t="s">
        <v>1105</v>
      </c>
      <c r="F80" s="386">
        <v>5049</v>
      </c>
      <c r="G80" s="360">
        <v>829</v>
      </c>
      <c r="H80" s="387" t="s">
        <v>1105</v>
      </c>
      <c r="I80" s="359" t="s">
        <v>1105</v>
      </c>
      <c r="J80" s="386" t="s">
        <v>1105</v>
      </c>
      <c r="K80" s="360" t="s">
        <v>1105</v>
      </c>
      <c r="L80" s="387" t="s">
        <v>1105</v>
      </c>
      <c r="M80" s="359" t="s">
        <v>1105</v>
      </c>
      <c r="N80" s="391" t="s">
        <v>1105</v>
      </c>
      <c r="O80" s="360" t="s">
        <v>1105</v>
      </c>
      <c r="P80" s="387" t="s">
        <v>1105</v>
      </c>
      <c r="Q80" s="359" t="s">
        <v>1105</v>
      </c>
      <c r="R80" s="391" t="s">
        <v>1105</v>
      </c>
      <c r="S80" s="360" t="s">
        <v>1105</v>
      </c>
      <c r="T80" s="394" t="s">
        <v>1105</v>
      </c>
      <c r="U80" s="359" t="s">
        <v>1105</v>
      </c>
      <c r="V80" s="395">
        <v>5543</v>
      </c>
      <c r="W80" s="360">
        <v>876</v>
      </c>
      <c r="X80" s="387" t="s">
        <v>1105</v>
      </c>
      <c r="Y80" s="359" t="s">
        <v>1105</v>
      </c>
      <c r="Z80" s="395" t="s">
        <v>1105</v>
      </c>
      <c r="AA80" s="360" t="s">
        <v>1105</v>
      </c>
      <c r="AB80" s="394" t="s">
        <v>1105</v>
      </c>
      <c r="AC80" s="359" t="s">
        <v>1105</v>
      </c>
      <c r="AD80" s="391" t="s">
        <v>1105</v>
      </c>
      <c r="AE80" s="360" t="s">
        <v>1105</v>
      </c>
      <c r="AF80" s="387" t="s">
        <v>1105</v>
      </c>
      <c r="AG80" s="359" t="s">
        <v>1105</v>
      </c>
      <c r="AH80" s="398" t="s">
        <v>1105</v>
      </c>
      <c r="AI80" s="360" t="s">
        <v>1105</v>
      </c>
      <c r="AJ80" s="399" t="s">
        <v>1105</v>
      </c>
      <c r="AK80" s="359" t="s">
        <v>1105</v>
      </c>
      <c r="AL80" s="424" t="s">
        <v>1105</v>
      </c>
      <c r="AM80" s="360" t="s">
        <v>1105</v>
      </c>
      <c r="AN80" s="413" t="s">
        <v>1105</v>
      </c>
      <c r="AO80" s="414" t="s">
        <v>1105</v>
      </c>
      <c r="AP80" s="386" t="s">
        <v>1105</v>
      </c>
      <c r="AQ80" s="360" t="s">
        <v>1105</v>
      </c>
      <c r="AR80" s="425" t="s">
        <v>1105</v>
      </c>
      <c r="AS80" s="414" t="s">
        <v>1105</v>
      </c>
      <c r="AT80" s="400">
        <v>876</v>
      </c>
    </row>
    <row r="81" spans="1:46" ht="60" customHeight="1" x14ac:dyDescent="0.2">
      <c r="A81" s="515">
        <v>74</v>
      </c>
      <c r="B81" s="516" t="s">
        <v>890</v>
      </c>
      <c r="C81" s="516" t="s">
        <v>741</v>
      </c>
      <c r="D81" s="382" t="s">
        <v>1105</v>
      </c>
      <c r="E81" s="359" t="s">
        <v>1105</v>
      </c>
      <c r="F81" s="386" t="s">
        <v>1105</v>
      </c>
      <c r="G81" s="360" t="s">
        <v>1105</v>
      </c>
      <c r="H81" s="387" t="s">
        <v>1105</v>
      </c>
      <c r="I81" s="359" t="s">
        <v>1105</v>
      </c>
      <c r="J81" s="386">
        <v>1425</v>
      </c>
      <c r="K81" s="360">
        <v>875</v>
      </c>
      <c r="L81" s="387" t="s">
        <v>1105</v>
      </c>
      <c r="M81" s="359" t="s">
        <v>1105</v>
      </c>
      <c r="N81" s="391" t="s">
        <v>1105</v>
      </c>
      <c r="O81" s="360" t="s">
        <v>1105</v>
      </c>
      <c r="P81" s="387" t="s">
        <v>1105</v>
      </c>
      <c r="Q81" s="359" t="s">
        <v>1105</v>
      </c>
      <c r="R81" s="391" t="s">
        <v>1105</v>
      </c>
      <c r="S81" s="360" t="s">
        <v>1105</v>
      </c>
      <c r="T81" s="394" t="s">
        <v>1105</v>
      </c>
      <c r="U81" s="359" t="s">
        <v>1105</v>
      </c>
      <c r="V81" s="395" t="s">
        <v>1105</v>
      </c>
      <c r="W81" s="360" t="s">
        <v>1105</v>
      </c>
      <c r="X81" s="387" t="s">
        <v>1105</v>
      </c>
      <c r="Y81" s="359" t="s">
        <v>1105</v>
      </c>
      <c r="Z81" s="395" t="s">
        <v>1105</v>
      </c>
      <c r="AA81" s="360" t="s">
        <v>1105</v>
      </c>
      <c r="AB81" s="394" t="s">
        <v>1105</v>
      </c>
      <c r="AC81" s="359" t="s">
        <v>1105</v>
      </c>
      <c r="AD81" s="391" t="s">
        <v>1105</v>
      </c>
      <c r="AE81" s="360" t="s">
        <v>1105</v>
      </c>
      <c r="AF81" s="387" t="s">
        <v>1105</v>
      </c>
      <c r="AG81" s="359" t="s">
        <v>1105</v>
      </c>
      <c r="AH81" s="398" t="s">
        <v>1105</v>
      </c>
      <c r="AI81" s="360" t="s">
        <v>1105</v>
      </c>
      <c r="AJ81" s="399" t="s">
        <v>1105</v>
      </c>
      <c r="AK81" s="359" t="s">
        <v>1105</v>
      </c>
      <c r="AL81" s="424" t="s">
        <v>1105</v>
      </c>
      <c r="AM81" s="360" t="s">
        <v>1105</v>
      </c>
      <c r="AN81" s="413" t="s">
        <v>1105</v>
      </c>
      <c r="AO81" s="414" t="s">
        <v>1105</v>
      </c>
      <c r="AP81" s="386" t="s">
        <v>1105</v>
      </c>
      <c r="AQ81" s="360" t="s">
        <v>1105</v>
      </c>
      <c r="AR81" s="425" t="s">
        <v>1105</v>
      </c>
      <c r="AS81" s="414" t="s">
        <v>1105</v>
      </c>
      <c r="AT81" s="400">
        <v>875</v>
      </c>
    </row>
    <row r="82" spans="1:46" ht="60" customHeight="1" x14ac:dyDescent="0.2">
      <c r="A82" s="515">
        <v>75</v>
      </c>
      <c r="B82" s="516" t="s">
        <v>779</v>
      </c>
      <c r="C82" s="516" t="s">
        <v>670</v>
      </c>
      <c r="D82" s="382" t="s">
        <v>1105</v>
      </c>
      <c r="E82" s="359" t="s">
        <v>1105</v>
      </c>
      <c r="F82" s="386" t="s">
        <v>1105</v>
      </c>
      <c r="G82" s="360" t="s">
        <v>1105</v>
      </c>
      <c r="H82" s="387" t="s">
        <v>1105</v>
      </c>
      <c r="I82" s="359" t="s">
        <v>1105</v>
      </c>
      <c r="J82" s="386" t="s">
        <v>1105</v>
      </c>
      <c r="K82" s="360" t="s">
        <v>1105</v>
      </c>
      <c r="L82" s="387" t="s">
        <v>1105</v>
      </c>
      <c r="M82" s="359" t="s">
        <v>1105</v>
      </c>
      <c r="N82" s="391">
        <v>35852</v>
      </c>
      <c r="O82" s="360">
        <v>872</v>
      </c>
      <c r="P82" s="387" t="s">
        <v>1105</v>
      </c>
      <c r="Q82" s="359" t="s">
        <v>1105</v>
      </c>
      <c r="R82" s="391" t="s">
        <v>1105</v>
      </c>
      <c r="S82" s="360" t="s">
        <v>1105</v>
      </c>
      <c r="T82" s="394" t="s">
        <v>1105</v>
      </c>
      <c r="U82" s="359" t="s">
        <v>1105</v>
      </c>
      <c r="V82" s="395" t="s">
        <v>1105</v>
      </c>
      <c r="W82" s="360" t="s">
        <v>1105</v>
      </c>
      <c r="X82" s="387" t="s">
        <v>1105</v>
      </c>
      <c r="Y82" s="359" t="s">
        <v>1105</v>
      </c>
      <c r="Z82" s="395" t="s">
        <v>1105</v>
      </c>
      <c r="AA82" s="360" t="s">
        <v>1105</v>
      </c>
      <c r="AB82" s="394" t="s">
        <v>1105</v>
      </c>
      <c r="AC82" s="359" t="s">
        <v>1105</v>
      </c>
      <c r="AD82" s="391">
        <v>15613</v>
      </c>
      <c r="AE82" s="360">
        <v>859</v>
      </c>
      <c r="AF82" s="387" t="s">
        <v>1105</v>
      </c>
      <c r="AG82" s="359" t="s">
        <v>1105</v>
      </c>
      <c r="AH82" s="398" t="s">
        <v>1105</v>
      </c>
      <c r="AI82" s="360" t="s">
        <v>1105</v>
      </c>
      <c r="AJ82" s="399" t="s">
        <v>1105</v>
      </c>
      <c r="AK82" s="359" t="s">
        <v>1105</v>
      </c>
      <c r="AL82" s="424" t="s">
        <v>1105</v>
      </c>
      <c r="AM82" s="360" t="s">
        <v>1105</v>
      </c>
      <c r="AN82" s="413" t="s">
        <v>1105</v>
      </c>
      <c r="AO82" s="414" t="s">
        <v>1105</v>
      </c>
      <c r="AP82" s="386" t="s">
        <v>1105</v>
      </c>
      <c r="AQ82" s="360" t="s">
        <v>1105</v>
      </c>
      <c r="AR82" s="425" t="s">
        <v>1105</v>
      </c>
      <c r="AS82" s="414" t="s">
        <v>1105</v>
      </c>
      <c r="AT82" s="400">
        <v>872</v>
      </c>
    </row>
    <row r="83" spans="1:46" ht="60" customHeight="1" x14ac:dyDescent="0.2">
      <c r="A83" s="515">
        <v>76</v>
      </c>
      <c r="B83" s="516" t="s">
        <v>686</v>
      </c>
      <c r="C83" s="516" t="s">
        <v>666</v>
      </c>
      <c r="D83" s="382">
        <v>1105</v>
      </c>
      <c r="E83" s="359">
        <v>871</v>
      </c>
      <c r="F83" s="386" t="s">
        <v>1105</v>
      </c>
      <c r="G83" s="360" t="s">
        <v>1105</v>
      </c>
      <c r="H83" s="387" t="s">
        <v>1105</v>
      </c>
      <c r="I83" s="359" t="s">
        <v>1105</v>
      </c>
      <c r="J83" s="386" t="s">
        <v>1105</v>
      </c>
      <c r="K83" s="360" t="s">
        <v>1105</v>
      </c>
      <c r="L83" s="387" t="s">
        <v>1105</v>
      </c>
      <c r="M83" s="359" t="s">
        <v>1105</v>
      </c>
      <c r="N83" s="391" t="s">
        <v>1105</v>
      </c>
      <c r="O83" s="360" t="s">
        <v>1105</v>
      </c>
      <c r="P83" s="387" t="s">
        <v>1105</v>
      </c>
      <c r="Q83" s="359" t="s">
        <v>1105</v>
      </c>
      <c r="R83" s="391" t="s">
        <v>1105</v>
      </c>
      <c r="S83" s="360" t="s">
        <v>1105</v>
      </c>
      <c r="T83" s="394">
        <v>2240</v>
      </c>
      <c r="U83" s="359">
        <v>871</v>
      </c>
      <c r="V83" s="395" t="s">
        <v>1105</v>
      </c>
      <c r="W83" s="360" t="s">
        <v>1105</v>
      </c>
      <c r="X83" s="387" t="s">
        <v>1105</v>
      </c>
      <c r="Y83" s="359" t="s">
        <v>1105</v>
      </c>
      <c r="Z83" s="395" t="s">
        <v>1105</v>
      </c>
      <c r="AA83" s="360" t="s">
        <v>1105</v>
      </c>
      <c r="AB83" s="394" t="s">
        <v>1105</v>
      </c>
      <c r="AC83" s="359" t="s">
        <v>1105</v>
      </c>
      <c r="AD83" s="391" t="s">
        <v>1105</v>
      </c>
      <c r="AE83" s="360" t="s">
        <v>1105</v>
      </c>
      <c r="AF83" s="387" t="s">
        <v>1105</v>
      </c>
      <c r="AG83" s="359" t="s">
        <v>1105</v>
      </c>
      <c r="AH83" s="398" t="s">
        <v>1105</v>
      </c>
      <c r="AI83" s="360" t="s">
        <v>1105</v>
      </c>
      <c r="AJ83" s="399" t="s">
        <v>1105</v>
      </c>
      <c r="AK83" s="359" t="s">
        <v>1105</v>
      </c>
      <c r="AL83" s="424" t="s">
        <v>1105</v>
      </c>
      <c r="AM83" s="360" t="s">
        <v>1105</v>
      </c>
      <c r="AN83" s="413" t="s">
        <v>1105</v>
      </c>
      <c r="AO83" s="414" t="s">
        <v>1105</v>
      </c>
      <c r="AP83" s="386" t="s">
        <v>1105</v>
      </c>
      <c r="AQ83" s="360" t="s">
        <v>1105</v>
      </c>
      <c r="AR83" s="425" t="s">
        <v>1105</v>
      </c>
      <c r="AS83" s="414" t="s">
        <v>1105</v>
      </c>
      <c r="AT83" s="400">
        <v>871</v>
      </c>
    </row>
    <row r="84" spans="1:46" ht="60" customHeight="1" x14ac:dyDescent="0.2">
      <c r="A84" s="515">
        <v>77</v>
      </c>
      <c r="B84" s="516" t="s">
        <v>725</v>
      </c>
      <c r="C84" s="516" t="s">
        <v>688</v>
      </c>
      <c r="D84" s="382" t="s">
        <v>1105</v>
      </c>
      <c r="E84" s="359" t="s">
        <v>1105</v>
      </c>
      <c r="F84" s="386">
        <v>4980</v>
      </c>
      <c r="G84" s="360">
        <v>870</v>
      </c>
      <c r="H84" s="387" t="s">
        <v>1105</v>
      </c>
      <c r="I84" s="359" t="s">
        <v>1105</v>
      </c>
      <c r="J84" s="386" t="s">
        <v>1105</v>
      </c>
      <c r="K84" s="360" t="s">
        <v>1105</v>
      </c>
      <c r="L84" s="387" t="s">
        <v>1105</v>
      </c>
      <c r="M84" s="359" t="s">
        <v>1105</v>
      </c>
      <c r="N84" s="391" t="s">
        <v>1105</v>
      </c>
      <c r="O84" s="360" t="s">
        <v>1105</v>
      </c>
      <c r="P84" s="387" t="s">
        <v>1105</v>
      </c>
      <c r="Q84" s="359" t="s">
        <v>1105</v>
      </c>
      <c r="R84" s="391" t="s">
        <v>1105</v>
      </c>
      <c r="S84" s="360" t="s">
        <v>1105</v>
      </c>
      <c r="T84" s="394">
        <v>2275</v>
      </c>
      <c r="U84" s="359">
        <v>825</v>
      </c>
      <c r="V84" s="395" t="s">
        <v>1105</v>
      </c>
      <c r="W84" s="360" t="s">
        <v>1105</v>
      </c>
      <c r="X84" s="387" t="s">
        <v>1105</v>
      </c>
      <c r="Y84" s="359" t="s">
        <v>1105</v>
      </c>
      <c r="Z84" s="395" t="s">
        <v>1105</v>
      </c>
      <c r="AA84" s="360" t="s">
        <v>1105</v>
      </c>
      <c r="AB84" s="394" t="s">
        <v>1105</v>
      </c>
      <c r="AC84" s="359" t="s">
        <v>1105</v>
      </c>
      <c r="AD84" s="391" t="s">
        <v>1105</v>
      </c>
      <c r="AE84" s="360" t="s">
        <v>1105</v>
      </c>
      <c r="AF84" s="387" t="s">
        <v>1105</v>
      </c>
      <c r="AG84" s="359" t="s">
        <v>1105</v>
      </c>
      <c r="AH84" s="398" t="s">
        <v>1105</v>
      </c>
      <c r="AI84" s="360" t="s">
        <v>1105</v>
      </c>
      <c r="AJ84" s="399" t="s">
        <v>1105</v>
      </c>
      <c r="AK84" s="359" t="s">
        <v>1105</v>
      </c>
      <c r="AL84" s="424" t="s">
        <v>1105</v>
      </c>
      <c r="AM84" s="360" t="s">
        <v>1105</v>
      </c>
      <c r="AN84" s="413" t="s">
        <v>1105</v>
      </c>
      <c r="AO84" s="414" t="s">
        <v>1105</v>
      </c>
      <c r="AP84" s="386" t="s">
        <v>1105</v>
      </c>
      <c r="AQ84" s="360" t="s">
        <v>1105</v>
      </c>
      <c r="AR84" s="425" t="s">
        <v>1105</v>
      </c>
      <c r="AS84" s="414" t="s">
        <v>1105</v>
      </c>
      <c r="AT84" s="400">
        <v>870</v>
      </c>
    </row>
    <row r="85" spans="1:46" ht="60" customHeight="1" x14ac:dyDescent="0.2">
      <c r="A85" s="515">
        <v>77</v>
      </c>
      <c r="B85" s="516" t="s">
        <v>895</v>
      </c>
      <c r="C85" s="516" t="s">
        <v>688</v>
      </c>
      <c r="D85" s="382" t="s">
        <v>1105</v>
      </c>
      <c r="E85" s="359" t="s">
        <v>1105</v>
      </c>
      <c r="F85" s="386" t="s">
        <v>1105</v>
      </c>
      <c r="G85" s="360" t="s">
        <v>1105</v>
      </c>
      <c r="H85" s="387" t="s">
        <v>1105</v>
      </c>
      <c r="I85" s="359" t="s">
        <v>1105</v>
      </c>
      <c r="J85" s="386" t="s">
        <v>1105</v>
      </c>
      <c r="K85" s="360" t="s">
        <v>1105</v>
      </c>
      <c r="L85" s="387" t="s">
        <v>1105</v>
      </c>
      <c r="M85" s="359" t="s">
        <v>1105</v>
      </c>
      <c r="N85" s="391" t="s">
        <v>1105</v>
      </c>
      <c r="O85" s="360" t="s">
        <v>1105</v>
      </c>
      <c r="P85" s="387" t="s">
        <v>1105</v>
      </c>
      <c r="Q85" s="359" t="s">
        <v>1105</v>
      </c>
      <c r="R85" s="391" t="s">
        <v>1105</v>
      </c>
      <c r="S85" s="360" t="s">
        <v>1105</v>
      </c>
      <c r="T85" s="394" t="s">
        <v>1105</v>
      </c>
      <c r="U85" s="359" t="s">
        <v>1105</v>
      </c>
      <c r="V85" s="395" t="s">
        <v>1105</v>
      </c>
      <c r="W85" s="360" t="s">
        <v>1105</v>
      </c>
      <c r="X85" s="387">
        <v>195</v>
      </c>
      <c r="Y85" s="359">
        <v>870</v>
      </c>
      <c r="Z85" s="395" t="s">
        <v>1105</v>
      </c>
      <c r="AA85" s="360" t="s">
        <v>1105</v>
      </c>
      <c r="AB85" s="394" t="s">
        <v>1105</v>
      </c>
      <c r="AC85" s="359" t="s">
        <v>1105</v>
      </c>
      <c r="AD85" s="391" t="s">
        <v>1105</v>
      </c>
      <c r="AE85" s="360" t="s">
        <v>1105</v>
      </c>
      <c r="AF85" s="387" t="s">
        <v>1105</v>
      </c>
      <c r="AG85" s="359" t="s">
        <v>1105</v>
      </c>
      <c r="AH85" s="398" t="s">
        <v>1105</v>
      </c>
      <c r="AI85" s="360" t="s">
        <v>1105</v>
      </c>
      <c r="AJ85" s="399" t="s">
        <v>1105</v>
      </c>
      <c r="AK85" s="359" t="s">
        <v>1105</v>
      </c>
      <c r="AL85" s="424" t="s">
        <v>1105</v>
      </c>
      <c r="AM85" s="360" t="s">
        <v>1105</v>
      </c>
      <c r="AN85" s="413" t="s">
        <v>1105</v>
      </c>
      <c r="AO85" s="414" t="s">
        <v>1105</v>
      </c>
      <c r="AP85" s="386" t="s">
        <v>1105</v>
      </c>
      <c r="AQ85" s="360" t="s">
        <v>1105</v>
      </c>
      <c r="AR85" s="425" t="s">
        <v>1105</v>
      </c>
      <c r="AS85" s="414" t="s">
        <v>1105</v>
      </c>
      <c r="AT85" s="400">
        <v>870</v>
      </c>
    </row>
    <row r="86" spans="1:46" ht="60" customHeight="1" x14ac:dyDescent="0.2">
      <c r="A86" s="515">
        <v>77</v>
      </c>
      <c r="B86" s="516" t="s">
        <v>896</v>
      </c>
      <c r="C86" s="516" t="s">
        <v>640</v>
      </c>
      <c r="D86" s="382" t="s">
        <v>1105</v>
      </c>
      <c r="E86" s="359" t="s">
        <v>1105</v>
      </c>
      <c r="F86" s="386" t="s">
        <v>1105</v>
      </c>
      <c r="G86" s="360" t="s">
        <v>1105</v>
      </c>
      <c r="H86" s="387" t="s">
        <v>1105</v>
      </c>
      <c r="I86" s="359" t="s">
        <v>1105</v>
      </c>
      <c r="J86" s="386" t="s">
        <v>1105</v>
      </c>
      <c r="K86" s="360" t="s">
        <v>1105</v>
      </c>
      <c r="L86" s="387" t="s">
        <v>1105</v>
      </c>
      <c r="M86" s="359" t="s">
        <v>1105</v>
      </c>
      <c r="N86" s="391" t="s">
        <v>1105</v>
      </c>
      <c r="O86" s="360" t="s">
        <v>1105</v>
      </c>
      <c r="P86" s="387" t="s">
        <v>1105</v>
      </c>
      <c r="Q86" s="359" t="s">
        <v>1105</v>
      </c>
      <c r="R86" s="391" t="s">
        <v>1105</v>
      </c>
      <c r="S86" s="360" t="s">
        <v>1105</v>
      </c>
      <c r="T86" s="394" t="s">
        <v>1105</v>
      </c>
      <c r="U86" s="359" t="s">
        <v>1105</v>
      </c>
      <c r="V86" s="395" t="s">
        <v>1105</v>
      </c>
      <c r="W86" s="360" t="s">
        <v>1105</v>
      </c>
      <c r="X86" s="387">
        <v>195</v>
      </c>
      <c r="Y86" s="359">
        <v>870</v>
      </c>
      <c r="Z86" s="395" t="s">
        <v>1105</v>
      </c>
      <c r="AA86" s="360" t="s">
        <v>1105</v>
      </c>
      <c r="AB86" s="394" t="s">
        <v>1105</v>
      </c>
      <c r="AC86" s="359" t="s">
        <v>1105</v>
      </c>
      <c r="AD86" s="391" t="s">
        <v>1105</v>
      </c>
      <c r="AE86" s="360" t="s">
        <v>1105</v>
      </c>
      <c r="AF86" s="387" t="s">
        <v>1105</v>
      </c>
      <c r="AG86" s="359" t="s">
        <v>1105</v>
      </c>
      <c r="AH86" s="398" t="s">
        <v>1105</v>
      </c>
      <c r="AI86" s="360" t="s">
        <v>1105</v>
      </c>
      <c r="AJ86" s="399" t="s">
        <v>1105</v>
      </c>
      <c r="AK86" s="359" t="s">
        <v>1105</v>
      </c>
      <c r="AL86" s="424" t="s">
        <v>1105</v>
      </c>
      <c r="AM86" s="360" t="s">
        <v>1105</v>
      </c>
      <c r="AN86" s="413" t="s">
        <v>1105</v>
      </c>
      <c r="AO86" s="414" t="s">
        <v>1105</v>
      </c>
      <c r="AP86" s="386" t="s">
        <v>1105</v>
      </c>
      <c r="AQ86" s="360" t="s">
        <v>1105</v>
      </c>
      <c r="AR86" s="425" t="s">
        <v>1105</v>
      </c>
      <c r="AS86" s="414" t="s">
        <v>1105</v>
      </c>
      <c r="AT86" s="400">
        <v>870</v>
      </c>
    </row>
    <row r="87" spans="1:46" ht="60" customHeight="1" x14ac:dyDescent="0.2">
      <c r="A87" s="515">
        <v>77</v>
      </c>
      <c r="B87" s="516" t="s">
        <v>898</v>
      </c>
      <c r="C87" s="516" t="s">
        <v>654</v>
      </c>
      <c r="D87" s="382" t="s">
        <v>1105</v>
      </c>
      <c r="E87" s="359" t="s">
        <v>1105</v>
      </c>
      <c r="F87" s="386" t="s">
        <v>1105</v>
      </c>
      <c r="G87" s="360" t="s">
        <v>1105</v>
      </c>
      <c r="H87" s="387" t="s">
        <v>1105</v>
      </c>
      <c r="I87" s="359" t="s">
        <v>1105</v>
      </c>
      <c r="J87" s="386" t="s">
        <v>1105</v>
      </c>
      <c r="K87" s="360" t="s">
        <v>1105</v>
      </c>
      <c r="L87" s="387" t="s">
        <v>1105</v>
      </c>
      <c r="M87" s="359" t="s">
        <v>1105</v>
      </c>
      <c r="N87" s="391" t="s">
        <v>1105</v>
      </c>
      <c r="O87" s="360" t="s">
        <v>1105</v>
      </c>
      <c r="P87" s="387" t="s">
        <v>1105</v>
      </c>
      <c r="Q87" s="359" t="s">
        <v>1105</v>
      </c>
      <c r="R87" s="391" t="s">
        <v>1105</v>
      </c>
      <c r="S87" s="360" t="s">
        <v>1105</v>
      </c>
      <c r="T87" s="394" t="s">
        <v>1105</v>
      </c>
      <c r="U87" s="359" t="s">
        <v>1105</v>
      </c>
      <c r="V87" s="395" t="s">
        <v>1105</v>
      </c>
      <c r="W87" s="360" t="s">
        <v>1105</v>
      </c>
      <c r="X87" s="387">
        <v>195</v>
      </c>
      <c r="Y87" s="359">
        <v>870</v>
      </c>
      <c r="Z87" s="395" t="s">
        <v>1105</v>
      </c>
      <c r="AA87" s="360" t="s">
        <v>1105</v>
      </c>
      <c r="AB87" s="394" t="s">
        <v>1105</v>
      </c>
      <c r="AC87" s="359" t="s">
        <v>1105</v>
      </c>
      <c r="AD87" s="391" t="s">
        <v>1105</v>
      </c>
      <c r="AE87" s="360" t="s">
        <v>1105</v>
      </c>
      <c r="AF87" s="387" t="s">
        <v>1105</v>
      </c>
      <c r="AG87" s="359" t="s">
        <v>1105</v>
      </c>
      <c r="AH87" s="398" t="s">
        <v>1105</v>
      </c>
      <c r="AI87" s="360" t="s">
        <v>1105</v>
      </c>
      <c r="AJ87" s="399" t="s">
        <v>1105</v>
      </c>
      <c r="AK87" s="359" t="s">
        <v>1105</v>
      </c>
      <c r="AL87" s="424" t="s">
        <v>1105</v>
      </c>
      <c r="AM87" s="360" t="s">
        <v>1105</v>
      </c>
      <c r="AN87" s="413" t="s">
        <v>1105</v>
      </c>
      <c r="AO87" s="414" t="s">
        <v>1105</v>
      </c>
      <c r="AP87" s="386" t="s">
        <v>1105</v>
      </c>
      <c r="AQ87" s="360" t="s">
        <v>1105</v>
      </c>
      <c r="AR87" s="425" t="s">
        <v>1105</v>
      </c>
      <c r="AS87" s="414" t="s">
        <v>1105</v>
      </c>
      <c r="AT87" s="400">
        <v>870</v>
      </c>
    </row>
    <row r="88" spans="1:46" ht="60" customHeight="1" x14ac:dyDescent="0.2">
      <c r="A88" s="515">
        <v>81</v>
      </c>
      <c r="B88" s="516" t="s">
        <v>799</v>
      </c>
      <c r="C88" s="516" t="s">
        <v>651</v>
      </c>
      <c r="D88" s="382" t="s">
        <v>1105</v>
      </c>
      <c r="E88" s="359" t="s">
        <v>1105</v>
      </c>
      <c r="F88" s="386" t="s">
        <v>1105</v>
      </c>
      <c r="G88" s="360" t="s">
        <v>1105</v>
      </c>
      <c r="H88" s="387" t="s">
        <v>1105</v>
      </c>
      <c r="I88" s="359" t="s">
        <v>1105</v>
      </c>
      <c r="J88" s="386" t="s">
        <v>1105</v>
      </c>
      <c r="K88" s="360" t="s">
        <v>1105</v>
      </c>
      <c r="L88" s="387" t="s">
        <v>1105</v>
      </c>
      <c r="M88" s="359" t="s">
        <v>1105</v>
      </c>
      <c r="N88" s="391" t="s">
        <v>1105</v>
      </c>
      <c r="O88" s="360" t="s">
        <v>1105</v>
      </c>
      <c r="P88" s="387" t="s">
        <v>1105</v>
      </c>
      <c r="Q88" s="359" t="s">
        <v>1105</v>
      </c>
      <c r="R88" s="391" t="s">
        <v>1105</v>
      </c>
      <c r="S88" s="360" t="s">
        <v>1105</v>
      </c>
      <c r="T88" s="394" t="s">
        <v>1105</v>
      </c>
      <c r="U88" s="359" t="s">
        <v>1105</v>
      </c>
      <c r="V88" s="395" t="s">
        <v>1105</v>
      </c>
      <c r="W88" s="360" t="s">
        <v>1105</v>
      </c>
      <c r="X88" s="387" t="s">
        <v>1105</v>
      </c>
      <c r="Y88" s="359" t="s">
        <v>1105</v>
      </c>
      <c r="Z88" s="395" t="s">
        <v>1105</v>
      </c>
      <c r="AA88" s="360" t="s">
        <v>1105</v>
      </c>
      <c r="AB88" s="394" t="s">
        <v>1105</v>
      </c>
      <c r="AC88" s="359" t="s">
        <v>1105</v>
      </c>
      <c r="AD88" s="391" t="s">
        <v>1105</v>
      </c>
      <c r="AE88" s="360" t="s">
        <v>1105</v>
      </c>
      <c r="AF88" s="387" t="s">
        <v>1105</v>
      </c>
      <c r="AG88" s="359" t="s">
        <v>1105</v>
      </c>
      <c r="AH88" s="398" t="s">
        <v>1105</v>
      </c>
      <c r="AI88" s="360" t="s">
        <v>1105</v>
      </c>
      <c r="AJ88" s="399">
        <v>144125</v>
      </c>
      <c r="AK88" s="359">
        <v>867</v>
      </c>
      <c r="AL88" s="424" t="s">
        <v>1105</v>
      </c>
      <c r="AM88" s="360" t="s">
        <v>1105</v>
      </c>
      <c r="AN88" s="413" t="s">
        <v>1105</v>
      </c>
      <c r="AO88" s="414" t="s">
        <v>1105</v>
      </c>
      <c r="AP88" s="386" t="s">
        <v>1105</v>
      </c>
      <c r="AQ88" s="360" t="s">
        <v>1105</v>
      </c>
      <c r="AR88" s="425" t="s">
        <v>1105</v>
      </c>
      <c r="AS88" s="414" t="s">
        <v>1105</v>
      </c>
      <c r="AT88" s="400">
        <v>867</v>
      </c>
    </row>
    <row r="89" spans="1:46" ht="60" customHeight="1" x14ac:dyDescent="0.2">
      <c r="A89" s="515">
        <v>81</v>
      </c>
      <c r="B89" s="516" t="s">
        <v>691</v>
      </c>
      <c r="C89" s="516" t="s">
        <v>676</v>
      </c>
      <c r="D89" s="382" t="s">
        <v>1052</v>
      </c>
      <c r="E89" s="359">
        <v>0</v>
      </c>
      <c r="F89" s="386" t="s">
        <v>1105</v>
      </c>
      <c r="G89" s="360" t="s">
        <v>1105</v>
      </c>
      <c r="H89" s="387" t="s">
        <v>1105</v>
      </c>
      <c r="I89" s="359" t="s">
        <v>1105</v>
      </c>
      <c r="J89" s="386" t="s">
        <v>1105</v>
      </c>
      <c r="K89" s="360" t="s">
        <v>1105</v>
      </c>
      <c r="L89" s="387" t="s">
        <v>1105</v>
      </c>
      <c r="M89" s="359" t="s">
        <v>1105</v>
      </c>
      <c r="N89" s="391" t="s">
        <v>1105</v>
      </c>
      <c r="O89" s="360" t="s">
        <v>1105</v>
      </c>
      <c r="P89" s="387" t="s">
        <v>1105</v>
      </c>
      <c r="Q89" s="359" t="s">
        <v>1105</v>
      </c>
      <c r="R89" s="391" t="s">
        <v>1105</v>
      </c>
      <c r="S89" s="360" t="s">
        <v>1105</v>
      </c>
      <c r="T89" s="394">
        <v>2243</v>
      </c>
      <c r="U89" s="359">
        <v>867</v>
      </c>
      <c r="V89" s="395" t="s">
        <v>1105</v>
      </c>
      <c r="W89" s="360" t="s">
        <v>1105</v>
      </c>
      <c r="X89" s="387" t="s">
        <v>1105</v>
      </c>
      <c r="Y89" s="359" t="s">
        <v>1105</v>
      </c>
      <c r="Z89" s="395" t="s">
        <v>1105</v>
      </c>
      <c r="AA89" s="360" t="s">
        <v>1105</v>
      </c>
      <c r="AB89" s="394" t="s">
        <v>1105</v>
      </c>
      <c r="AC89" s="359" t="s">
        <v>1105</v>
      </c>
      <c r="AD89" s="391" t="s">
        <v>1105</v>
      </c>
      <c r="AE89" s="360" t="s">
        <v>1105</v>
      </c>
      <c r="AF89" s="387" t="s">
        <v>1105</v>
      </c>
      <c r="AG89" s="359" t="s">
        <v>1105</v>
      </c>
      <c r="AH89" s="398" t="s">
        <v>1105</v>
      </c>
      <c r="AI89" s="360" t="s">
        <v>1105</v>
      </c>
      <c r="AJ89" s="399" t="s">
        <v>1105</v>
      </c>
      <c r="AK89" s="359" t="s">
        <v>1105</v>
      </c>
      <c r="AL89" s="424" t="s">
        <v>1105</v>
      </c>
      <c r="AM89" s="360" t="s">
        <v>1105</v>
      </c>
      <c r="AN89" s="413" t="s">
        <v>1105</v>
      </c>
      <c r="AO89" s="414" t="s">
        <v>1105</v>
      </c>
      <c r="AP89" s="386" t="s">
        <v>1105</v>
      </c>
      <c r="AQ89" s="360" t="s">
        <v>1105</v>
      </c>
      <c r="AR89" s="425" t="s">
        <v>1105</v>
      </c>
      <c r="AS89" s="414" t="s">
        <v>1105</v>
      </c>
      <c r="AT89" s="400">
        <v>867</v>
      </c>
    </row>
    <row r="90" spans="1:46" ht="60" customHeight="1" x14ac:dyDescent="0.2">
      <c r="A90" s="515">
        <v>83</v>
      </c>
      <c r="B90" s="516" t="s">
        <v>822</v>
      </c>
      <c r="C90" s="516" t="s">
        <v>651</v>
      </c>
      <c r="D90" s="382" t="s">
        <v>1105</v>
      </c>
      <c r="E90" s="359" t="s">
        <v>1105</v>
      </c>
      <c r="F90" s="386" t="s">
        <v>1105</v>
      </c>
      <c r="G90" s="360" t="s">
        <v>1105</v>
      </c>
      <c r="H90" s="387" t="s">
        <v>1105</v>
      </c>
      <c r="I90" s="359" t="s">
        <v>1105</v>
      </c>
      <c r="J90" s="386" t="s">
        <v>1105</v>
      </c>
      <c r="K90" s="360" t="s">
        <v>1105</v>
      </c>
      <c r="L90" s="387" t="s">
        <v>1105</v>
      </c>
      <c r="M90" s="359" t="s">
        <v>1105</v>
      </c>
      <c r="N90" s="391" t="s">
        <v>1105</v>
      </c>
      <c r="O90" s="360" t="s">
        <v>1105</v>
      </c>
      <c r="P90" s="387" t="s">
        <v>1105</v>
      </c>
      <c r="Q90" s="359" t="s">
        <v>1105</v>
      </c>
      <c r="R90" s="391">
        <v>93188</v>
      </c>
      <c r="S90" s="360">
        <v>866</v>
      </c>
      <c r="T90" s="394" t="s">
        <v>1105</v>
      </c>
      <c r="U90" s="359" t="s">
        <v>1105</v>
      </c>
      <c r="V90" s="395" t="s">
        <v>1105</v>
      </c>
      <c r="W90" s="360" t="s">
        <v>1105</v>
      </c>
      <c r="X90" s="387" t="s">
        <v>1105</v>
      </c>
      <c r="Y90" s="359" t="s">
        <v>1105</v>
      </c>
      <c r="Z90" s="395" t="s">
        <v>1105</v>
      </c>
      <c r="AA90" s="360" t="s">
        <v>1105</v>
      </c>
      <c r="AB90" s="394" t="s">
        <v>1105</v>
      </c>
      <c r="AC90" s="359" t="s">
        <v>1105</v>
      </c>
      <c r="AD90" s="391" t="s">
        <v>1105</v>
      </c>
      <c r="AE90" s="360" t="s">
        <v>1105</v>
      </c>
      <c r="AF90" s="387" t="s">
        <v>1105</v>
      </c>
      <c r="AG90" s="359" t="s">
        <v>1105</v>
      </c>
      <c r="AH90" s="398" t="s">
        <v>1105</v>
      </c>
      <c r="AI90" s="360" t="s">
        <v>1105</v>
      </c>
      <c r="AJ90" s="399" t="s">
        <v>1105</v>
      </c>
      <c r="AK90" s="359" t="s">
        <v>1105</v>
      </c>
      <c r="AL90" s="424" t="s">
        <v>1105</v>
      </c>
      <c r="AM90" s="360" t="s">
        <v>1105</v>
      </c>
      <c r="AN90" s="413" t="s">
        <v>1105</v>
      </c>
      <c r="AO90" s="414" t="s">
        <v>1105</v>
      </c>
      <c r="AP90" s="386" t="s">
        <v>1105</v>
      </c>
      <c r="AQ90" s="360" t="s">
        <v>1105</v>
      </c>
      <c r="AR90" s="425" t="s">
        <v>1105</v>
      </c>
      <c r="AS90" s="414" t="s">
        <v>1105</v>
      </c>
      <c r="AT90" s="400">
        <v>866</v>
      </c>
    </row>
    <row r="91" spans="1:46" ht="60" customHeight="1" x14ac:dyDescent="0.2">
      <c r="A91" s="515">
        <v>84</v>
      </c>
      <c r="B91" s="516" t="s">
        <v>880</v>
      </c>
      <c r="C91" s="516" t="s">
        <v>640</v>
      </c>
      <c r="D91" s="382" t="s">
        <v>1105</v>
      </c>
      <c r="E91" s="359" t="s">
        <v>1105</v>
      </c>
      <c r="F91" s="386" t="s">
        <v>1105</v>
      </c>
      <c r="G91" s="360" t="s">
        <v>1105</v>
      </c>
      <c r="H91" s="387" t="s">
        <v>1105</v>
      </c>
      <c r="I91" s="359" t="s">
        <v>1105</v>
      </c>
      <c r="J91" s="386" t="s">
        <v>522</v>
      </c>
      <c r="K91" s="360">
        <v>0</v>
      </c>
      <c r="L91" s="387" t="s">
        <v>1105</v>
      </c>
      <c r="M91" s="359" t="s">
        <v>1105</v>
      </c>
      <c r="N91" s="391" t="s">
        <v>1105</v>
      </c>
      <c r="O91" s="360" t="s">
        <v>1105</v>
      </c>
      <c r="P91" s="387" t="s">
        <v>1105</v>
      </c>
      <c r="Q91" s="359" t="s">
        <v>1105</v>
      </c>
      <c r="R91" s="391" t="s">
        <v>1105</v>
      </c>
      <c r="S91" s="360" t="s">
        <v>1105</v>
      </c>
      <c r="T91" s="394" t="s">
        <v>1105</v>
      </c>
      <c r="U91" s="359" t="s">
        <v>1105</v>
      </c>
      <c r="V91" s="395" t="s">
        <v>1105</v>
      </c>
      <c r="W91" s="360" t="s">
        <v>1105</v>
      </c>
      <c r="X91" s="387" t="s">
        <v>1105</v>
      </c>
      <c r="Y91" s="359" t="s">
        <v>1105</v>
      </c>
      <c r="Z91" s="395" t="s">
        <v>1105</v>
      </c>
      <c r="AA91" s="360" t="s">
        <v>1105</v>
      </c>
      <c r="AB91" s="394" t="s">
        <v>1105</v>
      </c>
      <c r="AC91" s="359" t="s">
        <v>1105</v>
      </c>
      <c r="AD91" s="391" t="s">
        <v>1105</v>
      </c>
      <c r="AE91" s="360" t="s">
        <v>1105</v>
      </c>
      <c r="AF91" s="387">
        <v>673</v>
      </c>
      <c r="AG91" s="359">
        <v>864</v>
      </c>
      <c r="AH91" s="398" t="s">
        <v>1105</v>
      </c>
      <c r="AI91" s="360" t="s">
        <v>1105</v>
      </c>
      <c r="AJ91" s="399" t="s">
        <v>1105</v>
      </c>
      <c r="AK91" s="359" t="s">
        <v>1105</v>
      </c>
      <c r="AL91" s="424" t="s">
        <v>1105</v>
      </c>
      <c r="AM91" s="360" t="s">
        <v>1105</v>
      </c>
      <c r="AN91" s="413" t="s">
        <v>1105</v>
      </c>
      <c r="AO91" s="414" t="s">
        <v>1105</v>
      </c>
      <c r="AP91" s="386" t="s">
        <v>1105</v>
      </c>
      <c r="AQ91" s="360" t="s">
        <v>1105</v>
      </c>
      <c r="AR91" s="425" t="s">
        <v>1105</v>
      </c>
      <c r="AS91" s="414" t="s">
        <v>1105</v>
      </c>
      <c r="AT91" s="400">
        <v>864</v>
      </c>
    </row>
    <row r="92" spans="1:46" ht="60" customHeight="1" x14ac:dyDescent="0.2">
      <c r="A92" s="515">
        <v>85</v>
      </c>
      <c r="B92" s="516" t="s">
        <v>708</v>
      </c>
      <c r="C92" s="516" t="s">
        <v>494</v>
      </c>
      <c r="D92" s="382">
        <v>1108</v>
      </c>
      <c r="E92" s="359">
        <v>863</v>
      </c>
      <c r="F92" s="386" t="s">
        <v>1105</v>
      </c>
      <c r="G92" s="360" t="s">
        <v>1105</v>
      </c>
      <c r="H92" s="387" t="s">
        <v>1105</v>
      </c>
      <c r="I92" s="359" t="s">
        <v>1105</v>
      </c>
      <c r="J92" s="386" t="s">
        <v>1105</v>
      </c>
      <c r="K92" s="360" t="s">
        <v>1105</v>
      </c>
      <c r="L92" s="387" t="s">
        <v>1105</v>
      </c>
      <c r="M92" s="359" t="s">
        <v>1105</v>
      </c>
      <c r="N92" s="391" t="s">
        <v>1105</v>
      </c>
      <c r="O92" s="360" t="s">
        <v>1105</v>
      </c>
      <c r="P92" s="387" t="s">
        <v>1105</v>
      </c>
      <c r="Q92" s="359" t="s">
        <v>1105</v>
      </c>
      <c r="R92" s="391" t="s">
        <v>1105</v>
      </c>
      <c r="S92" s="360" t="s">
        <v>1105</v>
      </c>
      <c r="T92" s="394" t="s">
        <v>1105</v>
      </c>
      <c r="U92" s="359" t="s">
        <v>1105</v>
      </c>
      <c r="V92" s="395" t="s">
        <v>1105</v>
      </c>
      <c r="W92" s="360" t="s">
        <v>1105</v>
      </c>
      <c r="X92" s="387" t="s">
        <v>1105</v>
      </c>
      <c r="Y92" s="359" t="s">
        <v>1105</v>
      </c>
      <c r="Z92" s="395" t="s">
        <v>1105</v>
      </c>
      <c r="AA92" s="360" t="s">
        <v>1105</v>
      </c>
      <c r="AB92" s="394" t="s">
        <v>1105</v>
      </c>
      <c r="AC92" s="359" t="s">
        <v>1105</v>
      </c>
      <c r="AD92" s="391" t="s">
        <v>1105</v>
      </c>
      <c r="AE92" s="360" t="s">
        <v>1105</v>
      </c>
      <c r="AF92" s="387" t="s">
        <v>1105</v>
      </c>
      <c r="AG92" s="359" t="s">
        <v>1105</v>
      </c>
      <c r="AH92" s="398" t="s">
        <v>1105</v>
      </c>
      <c r="AI92" s="360" t="s">
        <v>1105</v>
      </c>
      <c r="AJ92" s="399" t="s">
        <v>1105</v>
      </c>
      <c r="AK92" s="359" t="s">
        <v>1105</v>
      </c>
      <c r="AL92" s="424" t="s">
        <v>1105</v>
      </c>
      <c r="AM92" s="360" t="s">
        <v>1105</v>
      </c>
      <c r="AN92" s="413" t="s">
        <v>1105</v>
      </c>
      <c r="AO92" s="414" t="s">
        <v>1105</v>
      </c>
      <c r="AP92" s="386" t="s">
        <v>1105</v>
      </c>
      <c r="AQ92" s="360" t="s">
        <v>1105</v>
      </c>
      <c r="AR92" s="425" t="s">
        <v>1105</v>
      </c>
      <c r="AS92" s="414" t="s">
        <v>1105</v>
      </c>
      <c r="AT92" s="400">
        <v>863</v>
      </c>
    </row>
    <row r="93" spans="1:46" ht="60" customHeight="1" x14ac:dyDescent="0.2">
      <c r="A93" s="515">
        <v>86</v>
      </c>
      <c r="B93" s="516" t="s">
        <v>891</v>
      </c>
      <c r="C93" s="516" t="s">
        <v>674</v>
      </c>
      <c r="D93" s="382" t="s">
        <v>1105</v>
      </c>
      <c r="E93" s="359" t="s">
        <v>1105</v>
      </c>
      <c r="F93" s="386" t="s">
        <v>1105</v>
      </c>
      <c r="G93" s="360" t="s">
        <v>1105</v>
      </c>
      <c r="H93" s="387" t="s">
        <v>1105</v>
      </c>
      <c r="I93" s="359" t="s">
        <v>1105</v>
      </c>
      <c r="J93" s="386">
        <v>1411</v>
      </c>
      <c r="K93" s="360">
        <v>860</v>
      </c>
      <c r="L93" s="387" t="s">
        <v>1105</v>
      </c>
      <c r="M93" s="359" t="s">
        <v>1105</v>
      </c>
      <c r="N93" s="391" t="s">
        <v>1105</v>
      </c>
      <c r="O93" s="360" t="s">
        <v>1105</v>
      </c>
      <c r="P93" s="387" t="s">
        <v>1105</v>
      </c>
      <c r="Q93" s="359" t="s">
        <v>1105</v>
      </c>
      <c r="R93" s="391" t="s">
        <v>1105</v>
      </c>
      <c r="S93" s="360" t="s">
        <v>1105</v>
      </c>
      <c r="T93" s="394" t="s">
        <v>1105</v>
      </c>
      <c r="U93" s="359" t="s">
        <v>1105</v>
      </c>
      <c r="V93" s="395" t="s">
        <v>1105</v>
      </c>
      <c r="W93" s="360" t="s">
        <v>1105</v>
      </c>
      <c r="X93" s="387" t="s">
        <v>1105</v>
      </c>
      <c r="Y93" s="359" t="s">
        <v>1105</v>
      </c>
      <c r="Z93" s="395" t="s">
        <v>1105</v>
      </c>
      <c r="AA93" s="360" t="s">
        <v>1105</v>
      </c>
      <c r="AB93" s="394" t="s">
        <v>1105</v>
      </c>
      <c r="AC93" s="359" t="s">
        <v>1105</v>
      </c>
      <c r="AD93" s="391" t="s">
        <v>1105</v>
      </c>
      <c r="AE93" s="360" t="s">
        <v>1105</v>
      </c>
      <c r="AF93" s="387" t="s">
        <v>1105</v>
      </c>
      <c r="AG93" s="359" t="s">
        <v>1105</v>
      </c>
      <c r="AH93" s="398" t="s">
        <v>1105</v>
      </c>
      <c r="AI93" s="360" t="s">
        <v>1105</v>
      </c>
      <c r="AJ93" s="399" t="s">
        <v>1105</v>
      </c>
      <c r="AK93" s="359" t="s">
        <v>1105</v>
      </c>
      <c r="AL93" s="424" t="s">
        <v>1105</v>
      </c>
      <c r="AM93" s="360" t="s">
        <v>1105</v>
      </c>
      <c r="AN93" s="413" t="s">
        <v>1105</v>
      </c>
      <c r="AO93" s="414" t="s">
        <v>1105</v>
      </c>
      <c r="AP93" s="386" t="s">
        <v>1105</v>
      </c>
      <c r="AQ93" s="360" t="s">
        <v>1105</v>
      </c>
      <c r="AR93" s="425" t="s">
        <v>1105</v>
      </c>
      <c r="AS93" s="414" t="s">
        <v>1105</v>
      </c>
      <c r="AT93" s="400">
        <v>860</v>
      </c>
    </row>
    <row r="94" spans="1:46" ht="60" customHeight="1" x14ac:dyDescent="0.2">
      <c r="A94" s="515">
        <v>87</v>
      </c>
      <c r="B94" s="516" t="s">
        <v>722</v>
      </c>
      <c r="C94" s="516" t="s">
        <v>723</v>
      </c>
      <c r="D94" s="382" t="s">
        <v>1105</v>
      </c>
      <c r="E94" s="359" t="s">
        <v>1105</v>
      </c>
      <c r="F94" s="386">
        <v>5055</v>
      </c>
      <c r="G94" s="360">
        <v>826</v>
      </c>
      <c r="H94" s="387" t="s">
        <v>1105</v>
      </c>
      <c r="I94" s="359" t="s">
        <v>1105</v>
      </c>
      <c r="J94" s="386" t="s">
        <v>1105</v>
      </c>
      <c r="K94" s="360" t="s">
        <v>1105</v>
      </c>
      <c r="L94" s="387" t="s">
        <v>1105</v>
      </c>
      <c r="M94" s="359" t="s">
        <v>1105</v>
      </c>
      <c r="N94" s="391" t="s">
        <v>1105</v>
      </c>
      <c r="O94" s="360" t="s">
        <v>1105</v>
      </c>
      <c r="P94" s="387" t="s">
        <v>1105</v>
      </c>
      <c r="Q94" s="359" t="s">
        <v>1105</v>
      </c>
      <c r="R94" s="391" t="s">
        <v>1105</v>
      </c>
      <c r="S94" s="360" t="s">
        <v>1105</v>
      </c>
      <c r="T94" s="394">
        <v>2252</v>
      </c>
      <c r="U94" s="359">
        <v>855</v>
      </c>
      <c r="V94" s="395" t="s">
        <v>1105</v>
      </c>
      <c r="W94" s="360" t="s">
        <v>1105</v>
      </c>
      <c r="X94" s="387" t="s">
        <v>1105</v>
      </c>
      <c r="Y94" s="359" t="s">
        <v>1105</v>
      </c>
      <c r="Z94" s="395" t="s">
        <v>1105</v>
      </c>
      <c r="AA94" s="360" t="s">
        <v>1105</v>
      </c>
      <c r="AB94" s="394" t="s">
        <v>1105</v>
      </c>
      <c r="AC94" s="359" t="s">
        <v>1105</v>
      </c>
      <c r="AD94" s="391" t="s">
        <v>1105</v>
      </c>
      <c r="AE94" s="360" t="s">
        <v>1105</v>
      </c>
      <c r="AF94" s="387" t="s">
        <v>1105</v>
      </c>
      <c r="AG94" s="359" t="s">
        <v>1105</v>
      </c>
      <c r="AH94" s="398" t="s">
        <v>1105</v>
      </c>
      <c r="AI94" s="360" t="s">
        <v>1105</v>
      </c>
      <c r="AJ94" s="399" t="s">
        <v>1105</v>
      </c>
      <c r="AK94" s="359" t="s">
        <v>1105</v>
      </c>
      <c r="AL94" s="424" t="s">
        <v>1105</v>
      </c>
      <c r="AM94" s="360" t="s">
        <v>1105</v>
      </c>
      <c r="AN94" s="413" t="s">
        <v>1105</v>
      </c>
      <c r="AO94" s="414" t="s">
        <v>1105</v>
      </c>
      <c r="AP94" s="386" t="s">
        <v>1105</v>
      </c>
      <c r="AQ94" s="360" t="s">
        <v>1105</v>
      </c>
      <c r="AR94" s="425" t="s">
        <v>1105</v>
      </c>
      <c r="AS94" s="414" t="s">
        <v>1105</v>
      </c>
      <c r="AT94" s="400">
        <v>855</v>
      </c>
    </row>
    <row r="95" spans="1:46" ht="60" customHeight="1" x14ac:dyDescent="0.2">
      <c r="A95" s="515">
        <v>88</v>
      </c>
      <c r="B95" s="516" t="s">
        <v>685</v>
      </c>
      <c r="C95" s="516" t="s">
        <v>676</v>
      </c>
      <c r="D95" s="382" t="s">
        <v>523</v>
      </c>
      <c r="E95" s="359">
        <v>0</v>
      </c>
      <c r="F95" s="386" t="s">
        <v>1105</v>
      </c>
      <c r="G95" s="360" t="s">
        <v>1105</v>
      </c>
      <c r="H95" s="387" t="s">
        <v>1105</v>
      </c>
      <c r="I95" s="359" t="s">
        <v>1105</v>
      </c>
      <c r="J95" s="386" t="s">
        <v>1105</v>
      </c>
      <c r="K95" s="360" t="s">
        <v>1105</v>
      </c>
      <c r="L95" s="387" t="s">
        <v>1105</v>
      </c>
      <c r="M95" s="359" t="s">
        <v>1105</v>
      </c>
      <c r="N95" s="391" t="s">
        <v>1105</v>
      </c>
      <c r="O95" s="360" t="s">
        <v>1105</v>
      </c>
      <c r="P95" s="387" t="s">
        <v>1105</v>
      </c>
      <c r="Q95" s="359" t="s">
        <v>1105</v>
      </c>
      <c r="R95" s="391" t="s">
        <v>1105</v>
      </c>
      <c r="S95" s="360" t="s">
        <v>1105</v>
      </c>
      <c r="T95" s="394" t="s">
        <v>1105</v>
      </c>
      <c r="U95" s="359" t="s">
        <v>1105</v>
      </c>
      <c r="V95" s="395" t="s">
        <v>1105</v>
      </c>
      <c r="W95" s="360" t="s">
        <v>1105</v>
      </c>
      <c r="X95" s="387" t="s">
        <v>1105</v>
      </c>
      <c r="Y95" s="359" t="s">
        <v>1105</v>
      </c>
      <c r="Z95" s="395" t="s">
        <v>1105</v>
      </c>
      <c r="AA95" s="360" t="s">
        <v>1105</v>
      </c>
      <c r="AB95" s="394" t="s">
        <v>1105</v>
      </c>
      <c r="AC95" s="359" t="s">
        <v>1105</v>
      </c>
      <c r="AD95" s="391" t="s">
        <v>1105</v>
      </c>
      <c r="AE95" s="360" t="s">
        <v>1105</v>
      </c>
      <c r="AF95" s="387">
        <v>667</v>
      </c>
      <c r="AG95" s="359">
        <v>852</v>
      </c>
      <c r="AH95" s="398" t="s">
        <v>1105</v>
      </c>
      <c r="AI95" s="360" t="s">
        <v>1105</v>
      </c>
      <c r="AJ95" s="399" t="s">
        <v>1105</v>
      </c>
      <c r="AK95" s="359" t="s">
        <v>1105</v>
      </c>
      <c r="AL95" s="424" t="s">
        <v>1105</v>
      </c>
      <c r="AM95" s="360" t="s">
        <v>1105</v>
      </c>
      <c r="AN95" s="413" t="s">
        <v>1105</v>
      </c>
      <c r="AO95" s="414" t="s">
        <v>1105</v>
      </c>
      <c r="AP95" s="386" t="s">
        <v>1105</v>
      </c>
      <c r="AQ95" s="360" t="s">
        <v>1105</v>
      </c>
      <c r="AR95" s="425" t="s">
        <v>1105</v>
      </c>
      <c r="AS95" s="414" t="s">
        <v>1105</v>
      </c>
      <c r="AT95" s="400">
        <v>852</v>
      </c>
    </row>
    <row r="96" spans="1:46" ht="60" customHeight="1" x14ac:dyDescent="0.2">
      <c r="A96" s="515">
        <v>88</v>
      </c>
      <c r="B96" s="516" t="s">
        <v>669</v>
      </c>
      <c r="C96" s="516" t="s">
        <v>670</v>
      </c>
      <c r="D96" s="382" t="s">
        <v>1105</v>
      </c>
      <c r="E96" s="359" t="s">
        <v>1105</v>
      </c>
      <c r="F96" s="386" t="s">
        <v>1105</v>
      </c>
      <c r="G96" s="360" t="s">
        <v>1105</v>
      </c>
      <c r="H96" s="387" t="s">
        <v>1105</v>
      </c>
      <c r="I96" s="359" t="s">
        <v>1105</v>
      </c>
      <c r="J96" s="386" t="s">
        <v>1105</v>
      </c>
      <c r="K96" s="360" t="s">
        <v>1105</v>
      </c>
      <c r="L96" s="387" t="s">
        <v>1105</v>
      </c>
      <c r="M96" s="359" t="s">
        <v>1105</v>
      </c>
      <c r="N96" s="391">
        <v>40021</v>
      </c>
      <c r="O96" s="360">
        <v>852</v>
      </c>
      <c r="P96" s="387" t="s">
        <v>1105</v>
      </c>
      <c r="Q96" s="359" t="s">
        <v>1105</v>
      </c>
      <c r="R96" s="391" t="s">
        <v>1105</v>
      </c>
      <c r="S96" s="360" t="s">
        <v>1105</v>
      </c>
      <c r="T96" s="394" t="s">
        <v>1105</v>
      </c>
      <c r="U96" s="359" t="s">
        <v>1105</v>
      </c>
      <c r="V96" s="395" t="s">
        <v>1105</v>
      </c>
      <c r="W96" s="360" t="s">
        <v>1105</v>
      </c>
      <c r="X96" s="387" t="s">
        <v>1105</v>
      </c>
      <c r="Y96" s="359" t="s">
        <v>1105</v>
      </c>
      <c r="Z96" s="395" t="s">
        <v>1105</v>
      </c>
      <c r="AA96" s="360" t="s">
        <v>1105</v>
      </c>
      <c r="AB96" s="394" t="s">
        <v>1105</v>
      </c>
      <c r="AC96" s="359" t="s">
        <v>1105</v>
      </c>
      <c r="AD96" s="391" t="s">
        <v>1105</v>
      </c>
      <c r="AE96" s="360" t="s">
        <v>1105</v>
      </c>
      <c r="AF96" s="387" t="s">
        <v>1105</v>
      </c>
      <c r="AG96" s="359" t="s">
        <v>1105</v>
      </c>
      <c r="AH96" s="398" t="s">
        <v>1105</v>
      </c>
      <c r="AI96" s="360" t="s">
        <v>1105</v>
      </c>
      <c r="AJ96" s="399" t="s">
        <v>1105</v>
      </c>
      <c r="AK96" s="359" t="s">
        <v>1105</v>
      </c>
      <c r="AL96" s="424">
        <v>330648</v>
      </c>
      <c r="AM96" s="360">
        <v>709</v>
      </c>
      <c r="AN96" s="413" t="s">
        <v>1105</v>
      </c>
      <c r="AO96" s="414" t="s">
        <v>1105</v>
      </c>
      <c r="AP96" s="386" t="s">
        <v>1105</v>
      </c>
      <c r="AQ96" s="360" t="s">
        <v>1105</v>
      </c>
      <c r="AR96" s="425" t="s">
        <v>1105</v>
      </c>
      <c r="AS96" s="414" t="s">
        <v>1105</v>
      </c>
      <c r="AT96" s="400">
        <v>852</v>
      </c>
    </row>
    <row r="97" spans="1:46" ht="60" customHeight="1" x14ac:dyDescent="0.2">
      <c r="A97" s="515">
        <v>90</v>
      </c>
      <c r="B97" s="516" t="s">
        <v>800</v>
      </c>
      <c r="C97" s="516" t="s">
        <v>654</v>
      </c>
      <c r="D97" s="382" t="s">
        <v>1105</v>
      </c>
      <c r="E97" s="359" t="s">
        <v>1105</v>
      </c>
      <c r="F97" s="386" t="s">
        <v>1105</v>
      </c>
      <c r="G97" s="360" t="s">
        <v>1105</v>
      </c>
      <c r="H97" s="387" t="s">
        <v>1105</v>
      </c>
      <c r="I97" s="359" t="s">
        <v>1105</v>
      </c>
      <c r="J97" s="386" t="s">
        <v>1105</v>
      </c>
      <c r="K97" s="360" t="s">
        <v>1105</v>
      </c>
      <c r="L97" s="387" t="s">
        <v>1105</v>
      </c>
      <c r="M97" s="359" t="s">
        <v>1105</v>
      </c>
      <c r="N97" s="391" t="s">
        <v>1105</v>
      </c>
      <c r="O97" s="360" t="s">
        <v>1105</v>
      </c>
      <c r="P97" s="387" t="s">
        <v>1105</v>
      </c>
      <c r="Q97" s="359" t="s">
        <v>1105</v>
      </c>
      <c r="R97" s="391" t="s">
        <v>1105</v>
      </c>
      <c r="S97" s="360" t="s">
        <v>1105</v>
      </c>
      <c r="T97" s="394" t="s">
        <v>1105</v>
      </c>
      <c r="U97" s="359" t="s">
        <v>1105</v>
      </c>
      <c r="V97" s="395" t="s">
        <v>1105</v>
      </c>
      <c r="W97" s="360" t="s">
        <v>1105</v>
      </c>
      <c r="X97" s="387" t="s">
        <v>1105</v>
      </c>
      <c r="Y97" s="359" t="s">
        <v>1105</v>
      </c>
      <c r="Z97" s="395" t="s">
        <v>1105</v>
      </c>
      <c r="AA97" s="360" t="s">
        <v>1105</v>
      </c>
      <c r="AB97" s="394" t="s">
        <v>1105</v>
      </c>
      <c r="AC97" s="359" t="s">
        <v>1105</v>
      </c>
      <c r="AD97" s="391" t="s">
        <v>1105</v>
      </c>
      <c r="AE97" s="360" t="s">
        <v>1105</v>
      </c>
      <c r="AF97" s="387" t="s">
        <v>1105</v>
      </c>
      <c r="AG97" s="359" t="s">
        <v>1105</v>
      </c>
      <c r="AH97" s="398" t="s">
        <v>1105</v>
      </c>
      <c r="AI97" s="360" t="s">
        <v>1105</v>
      </c>
      <c r="AJ97" s="399">
        <v>144731</v>
      </c>
      <c r="AK97" s="359">
        <v>848</v>
      </c>
      <c r="AL97" s="424" t="s">
        <v>1105</v>
      </c>
      <c r="AM97" s="360" t="s">
        <v>1105</v>
      </c>
      <c r="AN97" s="413" t="s">
        <v>1105</v>
      </c>
      <c r="AO97" s="414" t="s">
        <v>1105</v>
      </c>
      <c r="AP97" s="386" t="s">
        <v>1105</v>
      </c>
      <c r="AQ97" s="360" t="s">
        <v>1105</v>
      </c>
      <c r="AR97" s="425" t="s">
        <v>1105</v>
      </c>
      <c r="AS97" s="414" t="s">
        <v>1105</v>
      </c>
      <c r="AT97" s="400">
        <v>848</v>
      </c>
    </row>
    <row r="98" spans="1:46" ht="60" customHeight="1" x14ac:dyDescent="0.2">
      <c r="A98" s="515">
        <v>91</v>
      </c>
      <c r="B98" s="516" t="s">
        <v>750</v>
      </c>
      <c r="C98" s="516" t="s">
        <v>720</v>
      </c>
      <c r="D98" s="382" t="s">
        <v>1105</v>
      </c>
      <c r="E98" s="359" t="s">
        <v>1105</v>
      </c>
      <c r="F98" s="386">
        <v>5269</v>
      </c>
      <c r="G98" s="360">
        <v>706</v>
      </c>
      <c r="H98" s="387" t="s">
        <v>1105</v>
      </c>
      <c r="I98" s="359" t="s">
        <v>1105</v>
      </c>
      <c r="J98" s="386" t="s">
        <v>1105</v>
      </c>
      <c r="K98" s="360" t="s">
        <v>1105</v>
      </c>
      <c r="L98" s="387" t="s">
        <v>1105</v>
      </c>
      <c r="M98" s="359" t="s">
        <v>1105</v>
      </c>
      <c r="N98" s="391" t="s">
        <v>1105</v>
      </c>
      <c r="O98" s="360" t="s">
        <v>1105</v>
      </c>
      <c r="P98" s="387" t="s">
        <v>1105</v>
      </c>
      <c r="Q98" s="359" t="s">
        <v>1105</v>
      </c>
      <c r="R98" s="391" t="s">
        <v>1105</v>
      </c>
      <c r="S98" s="360" t="s">
        <v>1105</v>
      </c>
      <c r="T98" s="394" t="s">
        <v>1105</v>
      </c>
      <c r="U98" s="359" t="s">
        <v>1105</v>
      </c>
      <c r="V98" s="395">
        <v>5610</v>
      </c>
      <c r="W98" s="360">
        <v>847</v>
      </c>
      <c r="X98" s="387" t="s">
        <v>1105</v>
      </c>
      <c r="Y98" s="359" t="s">
        <v>1105</v>
      </c>
      <c r="Z98" s="395" t="s">
        <v>1105</v>
      </c>
      <c r="AA98" s="360" t="s">
        <v>1105</v>
      </c>
      <c r="AB98" s="394" t="s">
        <v>1105</v>
      </c>
      <c r="AC98" s="359" t="s">
        <v>1105</v>
      </c>
      <c r="AD98" s="391" t="s">
        <v>1105</v>
      </c>
      <c r="AE98" s="360" t="s">
        <v>1105</v>
      </c>
      <c r="AF98" s="387" t="s">
        <v>1105</v>
      </c>
      <c r="AG98" s="359" t="s">
        <v>1105</v>
      </c>
      <c r="AH98" s="398" t="s">
        <v>1105</v>
      </c>
      <c r="AI98" s="360" t="s">
        <v>1105</v>
      </c>
      <c r="AJ98" s="399" t="s">
        <v>1105</v>
      </c>
      <c r="AK98" s="359" t="s">
        <v>1105</v>
      </c>
      <c r="AL98" s="424" t="s">
        <v>1105</v>
      </c>
      <c r="AM98" s="360" t="s">
        <v>1105</v>
      </c>
      <c r="AN98" s="413" t="s">
        <v>1105</v>
      </c>
      <c r="AO98" s="414" t="s">
        <v>1105</v>
      </c>
      <c r="AP98" s="386" t="s">
        <v>1105</v>
      </c>
      <c r="AQ98" s="360" t="s">
        <v>1105</v>
      </c>
      <c r="AR98" s="425" t="s">
        <v>1105</v>
      </c>
      <c r="AS98" s="414" t="s">
        <v>1105</v>
      </c>
      <c r="AT98" s="400">
        <v>847</v>
      </c>
    </row>
    <row r="99" spans="1:46" ht="60" customHeight="1" x14ac:dyDescent="0.2">
      <c r="A99" s="515">
        <v>91</v>
      </c>
      <c r="B99" s="516" t="s">
        <v>811</v>
      </c>
      <c r="C99" s="516" t="s">
        <v>494</v>
      </c>
      <c r="D99" s="382" t="s">
        <v>1105</v>
      </c>
      <c r="E99" s="359" t="s">
        <v>1105</v>
      </c>
      <c r="F99" s="386" t="s">
        <v>1105</v>
      </c>
      <c r="G99" s="360" t="s">
        <v>1105</v>
      </c>
      <c r="H99" s="387" t="s">
        <v>1105</v>
      </c>
      <c r="I99" s="359" t="s">
        <v>1105</v>
      </c>
      <c r="J99" s="386" t="s">
        <v>1105</v>
      </c>
      <c r="K99" s="360" t="s">
        <v>1105</v>
      </c>
      <c r="L99" s="387" t="s">
        <v>1105</v>
      </c>
      <c r="M99" s="359" t="s">
        <v>1105</v>
      </c>
      <c r="N99" s="391" t="s">
        <v>1105</v>
      </c>
      <c r="O99" s="360" t="s">
        <v>1105</v>
      </c>
      <c r="P99" s="387" t="s">
        <v>1105</v>
      </c>
      <c r="Q99" s="359" t="s">
        <v>1105</v>
      </c>
      <c r="R99" s="391" t="s">
        <v>1105</v>
      </c>
      <c r="S99" s="360" t="s">
        <v>1105</v>
      </c>
      <c r="T99" s="394" t="s">
        <v>1105</v>
      </c>
      <c r="U99" s="359" t="s">
        <v>1105</v>
      </c>
      <c r="V99" s="395">
        <v>5610</v>
      </c>
      <c r="W99" s="360">
        <v>847</v>
      </c>
      <c r="X99" s="387" t="s">
        <v>1105</v>
      </c>
      <c r="Y99" s="359" t="s">
        <v>1105</v>
      </c>
      <c r="Z99" s="395" t="s">
        <v>1105</v>
      </c>
      <c r="AA99" s="360" t="s">
        <v>1105</v>
      </c>
      <c r="AB99" s="394" t="s">
        <v>1105</v>
      </c>
      <c r="AC99" s="359" t="s">
        <v>1105</v>
      </c>
      <c r="AD99" s="391" t="s">
        <v>1105</v>
      </c>
      <c r="AE99" s="360" t="s">
        <v>1105</v>
      </c>
      <c r="AF99" s="387" t="s">
        <v>1105</v>
      </c>
      <c r="AG99" s="359" t="s">
        <v>1105</v>
      </c>
      <c r="AH99" s="398" t="s">
        <v>1105</v>
      </c>
      <c r="AI99" s="360" t="s">
        <v>1105</v>
      </c>
      <c r="AJ99" s="399" t="s">
        <v>1105</v>
      </c>
      <c r="AK99" s="359" t="s">
        <v>1105</v>
      </c>
      <c r="AL99" s="424" t="s">
        <v>1105</v>
      </c>
      <c r="AM99" s="360" t="s">
        <v>1105</v>
      </c>
      <c r="AN99" s="413" t="s">
        <v>1105</v>
      </c>
      <c r="AO99" s="414" t="s">
        <v>1105</v>
      </c>
      <c r="AP99" s="386" t="s">
        <v>1105</v>
      </c>
      <c r="AQ99" s="360" t="s">
        <v>1105</v>
      </c>
      <c r="AR99" s="425" t="s">
        <v>1105</v>
      </c>
      <c r="AS99" s="414" t="s">
        <v>1105</v>
      </c>
      <c r="AT99" s="400">
        <v>847</v>
      </c>
    </row>
    <row r="100" spans="1:46" ht="60" customHeight="1" x14ac:dyDescent="0.2">
      <c r="A100" s="515">
        <v>93</v>
      </c>
      <c r="B100" s="516" t="s">
        <v>684</v>
      </c>
      <c r="C100" s="516" t="s">
        <v>676</v>
      </c>
      <c r="D100" s="382">
        <v>1114</v>
      </c>
      <c r="E100" s="359">
        <v>845</v>
      </c>
      <c r="F100" s="386" t="s">
        <v>1105</v>
      </c>
      <c r="G100" s="360" t="s">
        <v>1105</v>
      </c>
      <c r="H100" s="387" t="s">
        <v>1105</v>
      </c>
      <c r="I100" s="359" t="s">
        <v>1105</v>
      </c>
      <c r="J100" s="386" t="s">
        <v>1105</v>
      </c>
      <c r="K100" s="360" t="s">
        <v>1105</v>
      </c>
      <c r="L100" s="387" t="s">
        <v>1105</v>
      </c>
      <c r="M100" s="359" t="s">
        <v>1105</v>
      </c>
      <c r="N100" s="391" t="s">
        <v>1105</v>
      </c>
      <c r="O100" s="360" t="s">
        <v>1105</v>
      </c>
      <c r="P100" s="387" t="s">
        <v>1105</v>
      </c>
      <c r="Q100" s="359" t="s">
        <v>1105</v>
      </c>
      <c r="R100" s="391" t="s">
        <v>1105</v>
      </c>
      <c r="S100" s="360" t="s">
        <v>1105</v>
      </c>
      <c r="T100" s="394" t="s">
        <v>522</v>
      </c>
      <c r="U100" s="359">
        <v>0</v>
      </c>
      <c r="V100" s="395" t="s">
        <v>1105</v>
      </c>
      <c r="W100" s="360" t="s">
        <v>1105</v>
      </c>
      <c r="X100" s="387" t="s">
        <v>1105</v>
      </c>
      <c r="Y100" s="359" t="s">
        <v>1105</v>
      </c>
      <c r="Z100" s="395" t="s">
        <v>1105</v>
      </c>
      <c r="AA100" s="360" t="s">
        <v>1105</v>
      </c>
      <c r="AB100" s="394" t="s">
        <v>1105</v>
      </c>
      <c r="AC100" s="359" t="s">
        <v>1105</v>
      </c>
      <c r="AD100" s="391" t="s">
        <v>1105</v>
      </c>
      <c r="AE100" s="360" t="s">
        <v>1105</v>
      </c>
      <c r="AF100" s="387" t="s">
        <v>1105</v>
      </c>
      <c r="AG100" s="359" t="s">
        <v>1105</v>
      </c>
      <c r="AH100" s="398" t="s">
        <v>1105</v>
      </c>
      <c r="AI100" s="360" t="s">
        <v>1105</v>
      </c>
      <c r="AJ100" s="399" t="s">
        <v>1105</v>
      </c>
      <c r="AK100" s="359" t="s">
        <v>1105</v>
      </c>
      <c r="AL100" s="424" t="s">
        <v>1105</v>
      </c>
      <c r="AM100" s="360" t="s">
        <v>1105</v>
      </c>
      <c r="AN100" s="413" t="s">
        <v>1105</v>
      </c>
      <c r="AO100" s="414" t="s">
        <v>1105</v>
      </c>
      <c r="AP100" s="386" t="s">
        <v>1105</v>
      </c>
      <c r="AQ100" s="360" t="s">
        <v>1105</v>
      </c>
      <c r="AR100" s="425" t="s">
        <v>1105</v>
      </c>
      <c r="AS100" s="414" t="s">
        <v>1105</v>
      </c>
      <c r="AT100" s="400">
        <v>845</v>
      </c>
    </row>
    <row r="101" spans="1:46" ht="60" customHeight="1" x14ac:dyDescent="0.2">
      <c r="A101" s="515">
        <v>94</v>
      </c>
      <c r="B101" s="516" t="s">
        <v>739</v>
      </c>
      <c r="C101" s="516" t="s">
        <v>676</v>
      </c>
      <c r="D101" s="382" t="s">
        <v>1105</v>
      </c>
      <c r="E101" s="359" t="s">
        <v>1105</v>
      </c>
      <c r="F101" s="386">
        <v>5032</v>
      </c>
      <c r="G101" s="360">
        <v>839</v>
      </c>
      <c r="H101" s="387" t="s">
        <v>1105</v>
      </c>
      <c r="I101" s="359" t="s">
        <v>1105</v>
      </c>
      <c r="J101" s="386" t="s">
        <v>1105</v>
      </c>
      <c r="K101" s="360" t="s">
        <v>1105</v>
      </c>
      <c r="L101" s="387" t="s">
        <v>1105</v>
      </c>
      <c r="M101" s="359" t="s">
        <v>1105</v>
      </c>
      <c r="N101" s="391" t="s">
        <v>1105</v>
      </c>
      <c r="O101" s="360" t="s">
        <v>1105</v>
      </c>
      <c r="P101" s="387" t="s">
        <v>1105</v>
      </c>
      <c r="Q101" s="359" t="s">
        <v>1105</v>
      </c>
      <c r="R101" s="391" t="s">
        <v>1105</v>
      </c>
      <c r="S101" s="360" t="s">
        <v>1105</v>
      </c>
      <c r="T101" s="394" t="s">
        <v>1105</v>
      </c>
      <c r="U101" s="359" t="s">
        <v>1105</v>
      </c>
      <c r="V101" s="395" t="s">
        <v>1105</v>
      </c>
      <c r="W101" s="360" t="s">
        <v>1105</v>
      </c>
      <c r="X101" s="387" t="s">
        <v>1105</v>
      </c>
      <c r="Y101" s="359" t="s">
        <v>1105</v>
      </c>
      <c r="Z101" s="395" t="s">
        <v>1105</v>
      </c>
      <c r="AA101" s="360" t="s">
        <v>1105</v>
      </c>
      <c r="AB101" s="394" t="s">
        <v>1105</v>
      </c>
      <c r="AC101" s="359" t="s">
        <v>1105</v>
      </c>
      <c r="AD101" s="391" t="s">
        <v>1105</v>
      </c>
      <c r="AE101" s="360" t="s">
        <v>1105</v>
      </c>
      <c r="AF101" s="387" t="s">
        <v>1105</v>
      </c>
      <c r="AG101" s="359" t="s">
        <v>1105</v>
      </c>
      <c r="AH101" s="398" t="s">
        <v>1105</v>
      </c>
      <c r="AI101" s="360" t="s">
        <v>1105</v>
      </c>
      <c r="AJ101" s="399" t="s">
        <v>1105</v>
      </c>
      <c r="AK101" s="359" t="s">
        <v>1105</v>
      </c>
      <c r="AL101" s="424" t="s">
        <v>1105</v>
      </c>
      <c r="AM101" s="360" t="s">
        <v>1105</v>
      </c>
      <c r="AN101" s="413" t="s">
        <v>1105</v>
      </c>
      <c r="AO101" s="414" t="s">
        <v>1105</v>
      </c>
      <c r="AP101" s="386" t="s">
        <v>1105</v>
      </c>
      <c r="AQ101" s="360" t="s">
        <v>1105</v>
      </c>
      <c r="AR101" s="425" t="s">
        <v>1105</v>
      </c>
      <c r="AS101" s="414" t="s">
        <v>1105</v>
      </c>
      <c r="AT101" s="400">
        <v>839</v>
      </c>
    </row>
    <row r="102" spans="1:46" ht="60" customHeight="1" x14ac:dyDescent="0.2">
      <c r="A102" s="515">
        <v>95</v>
      </c>
      <c r="B102" s="516" t="s">
        <v>665</v>
      </c>
      <c r="C102" s="516" t="s">
        <v>666</v>
      </c>
      <c r="D102" s="382" t="s">
        <v>1105</v>
      </c>
      <c r="E102" s="359" t="s">
        <v>1105</v>
      </c>
      <c r="F102" s="386" t="s">
        <v>1105</v>
      </c>
      <c r="G102" s="360" t="s">
        <v>1105</v>
      </c>
      <c r="H102" s="387" t="s">
        <v>1105</v>
      </c>
      <c r="I102" s="359" t="s">
        <v>1105</v>
      </c>
      <c r="J102" s="386" t="s">
        <v>1105</v>
      </c>
      <c r="K102" s="360" t="s">
        <v>1105</v>
      </c>
      <c r="L102" s="387" t="s">
        <v>1105</v>
      </c>
      <c r="M102" s="359" t="s">
        <v>1105</v>
      </c>
      <c r="N102" s="391" t="s">
        <v>1105</v>
      </c>
      <c r="O102" s="360" t="s">
        <v>1105</v>
      </c>
      <c r="P102" s="387" t="s">
        <v>1105</v>
      </c>
      <c r="Q102" s="359" t="s">
        <v>1105</v>
      </c>
      <c r="R102" s="391" t="s">
        <v>1105</v>
      </c>
      <c r="S102" s="360" t="s">
        <v>1105</v>
      </c>
      <c r="T102" s="394" t="s">
        <v>1105</v>
      </c>
      <c r="U102" s="359" t="s">
        <v>1105</v>
      </c>
      <c r="V102" s="395" t="s">
        <v>1105</v>
      </c>
      <c r="W102" s="360" t="s">
        <v>1105</v>
      </c>
      <c r="X102" s="387" t="s">
        <v>1105</v>
      </c>
      <c r="Y102" s="359" t="s">
        <v>1105</v>
      </c>
      <c r="Z102" s="395" t="s">
        <v>1105</v>
      </c>
      <c r="AA102" s="360" t="s">
        <v>1105</v>
      </c>
      <c r="AB102" s="394" t="s">
        <v>1105</v>
      </c>
      <c r="AC102" s="359" t="s">
        <v>1105</v>
      </c>
      <c r="AD102" s="391" t="s">
        <v>1105</v>
      </c>
      <c r="AE102" s="360" t="s">
        <v>1105</v>
      </c>
      <c r="AF102" s="387" t="s">
        <v>1105</v>
      </c>
      <c r="AG102" s="359" t="s">
        <v>1105</v>
      </c>
      <c r="AH102" s="398" t="s">
        <v>1105</v>
      </c>
      <c r="AI102" s="360" t="s">
        <v>1105</v>
      </c>
      <c r="AJ102" s="399">
        <v>145135</v>
      </c>
      <c r="AK102" s="359">
        <v>836</v>
      </c>
      <c r="AL102" s="424" t="s">
        <v>522</v>
      </c>
      <c r="AM102" s="360">
        <v>0</v>
      </c>
      <c r="AN102" s="413" t="s">
        <v>1105</v>
      </c>
      <c r="AO102" s="414" t="s">
        <v>1105</v>
      </c>
      <c r="AP102" s="386" t="s">
        <v>1105</v>
      </c>
      <c r="AQ102" s="360" t="s">
        <v>1105</v>
      </c>
      <c r="AR102" s="425" t="s">
        <v>1105</v>
      </c>
      <c r="AS102" s="414" t="s">
        <v>1105</v>
      </c>
      <c r="AT102" s="400">
        <v>836</v>
      </c>
    </row>
    <row r="103" spans="1:46" ht="60" customHeight="1" x14ac:dyDescent="0.2">
      <c r="A103" s="515">
        <v>96</v>
      </c>
      <c r="B103" s="516" t="s">
        <v>770</v>
      </c>
      <c r="C103" s="516" t="s">
        <v>705</v>
      </c>
      <c r="D103" s="382" t="s">
        <v>1105</v>
      </c>
      <c r="E103" s="359" t="s">
        <v>1105</v>
      </c>
      <c r="F103" s="386" t="s">
        <v>1105</v>
      </c>
      <c r="G103" s="360" t="s">
        <v>1105</v>
      </c>
      <c r="H103" s="387" t="s">
        <v>1105</v>
      </c>
      <c r="I103" s="359" t="s">
        <v>1105</v>
      </c>
      <c r="J103" s="386" t="s">
        <v>1105</v>
      </c>
      <c r="K103" s="360" t="s">
        <v>1105</v>
      </c>
      <c r="L103" s="387" t="s">
        <v>1105</v>
      </c>
      <c r="M103" s="359" t="s">
        <v>1105</v>
      </c>
      <c r="N103" s="391">
        <v>40166</v>
      </c>
      <c r="O103" s="360">
        <v>835</v>
      </c>
      <c r="P103" s="387" t="s">
        <v>1105</v>
      </c>
      <c r="Q103" s="359" t="s">
        <v>1105</v>
      </c>
      <c r="R103" s="391" t="s">
        <v>1105</v>
      </c>
      <c r="S103" s="360" t="s">
        <v>1105</v>
      </c>
      <c r="T103" s="394" t="s">
        <v>1105</v>
      </c>
      <c r="U103" s="359" t="s">
        <v>1105</v>
      </c>
      <c r="V103" s="395" t="s">
        <v>1105</v>
      </c>
      <c r="W103" s="360" t="s">
        <v>1105</v>
      </c>
      <c r="X103" s="387" t="s">
        <v>1105</v>
      </c>
      <c r="Y103" s="359" t="s">
        <v>1105</v>
      </c>
      <c r="Z103" s="395" t="s">
        <v>1105</v>
      </c>
      <c r="AA103" s="360" t="s">
        <v>1105</v>
      </c>
      <c r="AB103" s="394" t="s">
        <v>1105</v>
      </c>
      <c r="AC103" s="359" t="s">
        <v>1105</v>
      </c>
      <c r="AD103" s="391">
        <v>15830</v>
      </c>
      <c r="AE103" s="360">
        <v>803</v>
      </c>
      <c r="AF103" s="387" t="s">
        <v>1105</v>
      </c>
      <c r="AG103" s="359" t="s">
        <v>1105</v>
      </c>
      <c r="AH103" s="398" t="s">
        <v>1105</v>
      </c>
      <c r="AI103" s="360" t="s">
        <v>1105</v>
      </c>
      <c r="AJ103" s="399" t="s">
        <v>1105</v>
      </c>
      <c r="AK103" s="359" t="s">
        <v>1105</v>
      </c>
      <c r="AL103" s="424" t="s">
        <v>1105</v>
      </c>
      <c r="AM103" s="360" t="s">
        <v>1105</v>
      </c>
      <c r="AN103" s="413" t="s">
        <v>1105</v>
      </c>
      <c r="AO103" s="414" t="s">
        <v>1105</v>
      </c>
      <c r="AP103" s="386" t="s">
        <v>1105</v>
      </c>
      <c r="AQ103" s="360" t="s">
        <v>1105</v>
      </c>
      <c r="AR103" s="425" t="s">
        <v>1105</v>
      </c>
      <c r="AS103" s="414" t="s">
        <v>1105</v>
      </c>
      <c r="AT103" s="400">
        <v>835</v>
      </c>
    </row>
    <row r="104" spans="1:46" ht="60" customHeight="1" x14ac:dyDescent="0.2">
      <c r="A104" s="515">
        <v>97</v>
      </c>
      <c r="B104" s="516" t="s">
        <v>730</v>
      </c>
      <c r="C104" s="516" t="s">
        <v>705</v>
      </c>
      <c r="D104" s="382" t="s">
        <v>1105</v>
      </c>
      <c r="E104" s="359" t="s">
        <v>1105</v>
      </c>
      <c r="F104" s="386">
        <v>5043</v>
      </c>
      <c r="G104" s="360">
        <v>833</v>
      </c>
      <c r="H104" s="387" t="s">
        <v>1105</v>
      </c>
      <c r="I104" s="359" t="s">
        <v>1105</v>
      </c>
      <c r="J104" s="386" t="s">
        <v>1105</v>
      </c>
      <c r="K104" s="360" t="s">
        <v>1105</v>
      </c>
      <c r="L104" s="387" t="s">
        <v>1105</v>
      </c>
      <c r="M104" s="359" t="s">
        <v>1105</v>
      </c>
      <c r="N104" s="391" t="s">
        <v>1105</v>
      </c>
      <c r="O104" s="360" t="s">
        <v>1105</v>
      </c>
      <c r="P104" s="387" t="s">
        <v>1105</v>
      </c>
      <c r="Q104" s="359" t="s">
        <v>1105</v>
      </c>
      <c r="R104" s="391" t="s">
        <v>1105</v>
      </c>
      <c r="S104" s="360" t="s">
        <v>1105</v>
      </c>
      <c r="T104" s="394">
        <v>2341</v>
      </c>
      <c r="U104" s="359">
        <v>742</v>
      </c>
      <c r="V104" s="395" t="s">
        <v>1105</v>
      </c>
      <c r="W104" s="360" t="s">
        <v>1105</v>
      </c>
      <c r="X104" s="387" t="s">
        <v>1105</v>
      </c>
      <c r="Y104" s="359" t="s">
        <v>1105</v>
      </c>
      <c r="Z104" s="395" t="s">
        <v>1105</v>
      </c>
      <c r="AA104" s="360" t="s">
        <v>1105</v>
      </c>
      <c r="AB104" s="394" t="s">
        <v>1105</v>
      </c>
      <c r="AC104" s="359" t="s">
        <v>1105</v>
      </c>
      <c r="AD104" s="391" t="s">
        <v>1105</v>
      </c>
      <c r="AE104" s="360" t="s">
        <v>1105</v>
      </c>
      <c r="AF104" s="387" t="s">
        <v>1105</v>
      </c>
      <c r="AG104" s="359" t="s">
        <v>1105</v>
      </c>
      <c r="AH104" s="398" t="s">
        <v>1105</v>
      </c>
      <c r="AI104" s="360" t="s">
        <v>1105</v>
      </c>
      <c r="AJ104" s="399" t="s">
        <v>1105</v>
      </c>
      <c r="AK104" s="359" t="s">
        <v>1105</v>
      </c>
      <c r="AL104" s="424" t="s">
        <v>1105</v>
      </c>
      <c r="AM104" s="360" t="s">
        <v>1105</v>
      </c>
      <c r="AN104" s="413" t="s">
        <v>1105</v>
      </c>
      <c r="AO104" s="414" t="s">
        <v>1105</v>
      </c>
      <c r="AP104" s="386" t="s">
        <v>1105</v>
      </c>
      <c r="AQ104" s="360" t="s">
        <v>1105</v>
      </c>
      <c r="AR104" s="425" t="s">
        <v>1105</v>
      </c>
      <c r="AS104" s="414" t="s">
        <v>1105</v>
      </c>
      <c r="AT104" s="400">
        <v>833</v>
      </c>
    </row>
    <row r="105" spans="1:46" ht="60" customHeight="1" x14ac:dyDescent="0.2">
      <c r="A105" s="515">
        <v>97</v>
      </c>
      <c r="B105" s="516" t="s">
        <v>789</v>
      </c>
      <c r="C105" s="516" t="s">
        <v>651</v>
      </c>
      <c r="D105" s="382" t="s">
        <v>1105</v>
      </c>
      <c r="E105" s="359" t="s">
        <v>1105</v>
      </c>
      <c r="F105" s="386" t="s">
        <v>1105</v>
      </c>
      <c r="G105" s="360" t="s">
        <v>1105</v>
      </c>
      <c r="H105" s="387" t="s">
        <v>1105</v>
      </c>
      <c r="I105" s="359" t="s">
        <v>1105</v>
      </c>
      <c r="J105" s="386" t="s">
        <v>1105</v>
      </c>
      <c r="K105" s="360" t="s">
        <v>1105</v>
      </c>
      <c r="L105" s="387" t="s">
        <v>1105</v>
      </c>
      <c r="M105" s="359" t="s">
        <v>1105</v>
      </c>
      <c r="N105" s="391" t="s">
        <v>1105</v>
      </c>
      <c r="O105" s="360" t="s">
        <v>1105</v>
      </c>
      <c r="P105" s="387" t="s">
        <v>1105</v>
      </c>
      <c r="Q105" s="359" t="s">
        <v>1105</v>
      </c>
      <c r="R105" s="391" t="s">
        <v>1105</v>
      </c>
      <c r="S105" s="360" t="s">
        <v>1105</v>
      </c>
      <c r="T105" s="394" t="s">
        <v>1105</v>
      </c>
      <c r="U105" s="359" t="s">
        <v>1105</v>
      </c>
      <c r="V105" s="395" t="s">
        <v>1105</v>
      </c>
      <c r="W105" s="360" t="s">
        <v>1105</v>
      </c>
      <c r="X105" s="387" t="s">
        <v>1105</v>
      </c>
      <c r="Y105" s="359" t="s">
        <v>1105</v>
      </c>
      <c r="Z105" s="395" t="s">
        <v>1105</v>
      </c>
      <c r="AA105" s="360" t="s">
        <v>1105</v>
      </c>
      <c r="AB105" s="394" t="s">
        <v>1105</v>
      </c>
      <c r="AC105" s="359" t="s">
        <v>1105</v>
      </c>
      <c r="AD105" s="391" t="s">
        <v>1105</v>
      </c>
      <c r="AE105" s="360" t="s">
        <v>1105</v>
      </c>
      <c r="AF105" s="387" t="s">
        <v>1105</v>
      </c>
      <c r="AG105" s="359" t="s">
        <v>1105</v>
      </c>
      <c r="AH105" s="398" t="s">
        <v>1105</v>
      </c>
      <c r="AI105" s="360" t="s">
        <v>1105</v>
      </c>
      <c r="AJ105" s="399">
        <v>145229</v>
      </c>
      <c r="AK105" s="359">
        <v>833</v>
      </c>
      <c r="AL105" s="424" t="s">
        <v>1105</v>
      </c>
      <c r="AM105" s="360" t="s">
        <v>1105</v>
      </c>
      <c r="AN105" s="413" t="s">
        <v>1105</v>
      </c>
      <c r="AO105" s="414" t="s">
        <v>1105</v>
      </c>
      <c r="AP105" s="386" t="s">
        <v>1105</v>
      </c>
      <c r="AQ105" s="360" t="s">
        <v>1105</v>
      </c>
      <c r="AR105" s="425" t="s">
        <v>1105</v>
      </c>
      <c r="AS105" s="414" t="s">
        <v>1105</v>
      </c>
      <c r="AT105" s="400">
        <v>833</v>
      </c>
    </row>
    <row r="106" spans="1:46" ht="60" customHeight="1" x14ac:dyDescent="0.2">
      <c r="A106" s="515">
        <v>97</v>
      </c>
      <c r="B106" s="516" t="s">
        <v>871</v>
      </c>
      <c r="C106" s="516" t="s">
        <v>741</v>
      </c>
      <c r="D106" s="382" t="s">
        <v>1105</v>
      </c>
      <c r="E106" s="359" t="s">
        <v>1105</v>
      </c>
      <c r="F106" s="386" t="s">
        <v>1105</v>
      </c>
      <c r="G106" s="360" t="s">
        <v>1105</v>
      </c>
      <c r="H106" s="387">
        <v>440</v>
      </c>
      <c r="I106" s="359">
        <v>833</v>
      </c>
      <c r="J106" s="386" t="s">
        <v>1105</v>
      </c>
      <c r="K106" s="360" t="s">
        <v>1105</v>
      </c>
      <c r="L106" s="387" t="s">
        <v>1105</v>
      </c>
      <c r="M106" s="359" t="s">
        <v>1105</v>
      </c>
      <c r="N106" s="391" t="s">
        <v>1105</v>
      </c>
      <c r="O106" s="360" t="s">
        <v>1105</v>
      </c>
      <c r="P106" s="387" t="s">
        <v>1105</v>
      </c>
      <c r="Q106" s="359" t="s">
        <v>1105</v>
      </c>
      <c r="R106" s="391" t="s">
        <v>1105</v>
      </c>
      <c r="S106" s="360" t="s">
        <v>1105</v>
      </c>
      <c r="T106" s="394" t="s">
        <v>1105</v>
      </c>
      <c r="U106" s="359" t="s">
        <v>1105</v>
      </c>
      <c r="V106" s="395" t="s">
        <v>1105</v>
      </c>
      <c r="W106" s="360" t="s">
        <v>1105</v>
      </c>
      <c r="X106" s="387" t="s">
        <v>1105</v>
      </c>
      <c r="Y106" s="359" t="s">
        <v>1105</v>
      </c>
      <c r="Z106" s="395" t="s">
        <v>1105</v>
      </c>
      <c r="AA106" s="360" t="s">
        <v>1105</v>
      </c>
      <c r="AB106" s="394" t="s">
        <v>1105</v>
      </c>
      <c r="AC106" s="359" t="s">
        <v>1105</v>
      </c>
      <c r="AD106" s="391" t="s">
        <v>1105</v>
      </c>
      <c r="AE106" s="360" t="s">
        <v>1105</v>
      </c>
      <c r="AF106" s="387" t="s">
        <v>1105</v>
      </c>
      <c r="AG106" s="359" t="s">
        <v>1105</v>
      </c>
      <c r="AH106" s="398" t="s">
        <v>1105</v>
      </c>
      <c r="AI106" s="360" t="s">
        <v>1105</v>
      </c>
      <c r="AJ106" s="399" t="s">
        <v>1105</v>
      </c>
      <c r="AK106" s="359" t="s">
        <v>1105</v>
      </c>
      <c r="AL106" s="424" t="s">
        <v>1105</v>
      </c>
      <c r="AM106" s="360" t="s">
        <v>1105</v>
      </c>
      <c r="AN106" s="413" t="s">
        <v>1105</v>
      </c>
      <c r="AO106" s="414" t="s">
        <v>1105</v>
      </c>
      <c r="AP106" s="386" t="s">
        <v>1105</v>
      </c>
      <c r="AQ106" s="360" t="s">
        <v>1105</v>
      </c>
      <c r="AR106" s="425" t="s">
        <v>1105</v>
      </c>
      <c r="AS106" s="414" t="s">
        <v>1105</v>
      </c>
      <c r="AT106" s="400">
        <v>833</v>
      </c>
    </row>
    <row r="107" spans="1:46" ht="60" customHeight="1" x14ac:dyDescent="0.2">
      <c r="A107" s="515">
        <v>97</v>
      </c>
      <c r="B107" s="516" t="s">
        <v>845</v>
      </c>
      <c r="C107" s="516" t="s">
        <v>654</v>
      </c>
      <c r="D107" s="382" t="s">
        <v>1105</v>
      </c>
      <c r="E107" s="359" t="s">
        <v>1105</v>
      </c>
      <c r="F107" s="386" t="s">
        <v>1105</v>
      </c>
      <c r="G107" s="360" t="s">
        <v>1105</v>
      </c>
      <c r="H107" s="387">
        <v>440</v>
      </c>
      <c r="I107" s="359">
        <v>833</v>
      </c>
      <c r="J107" s="386" t="s">
        <v>1105</v>
      </c>
      <c r="K107" s="360" t="s">
        <v>1105</v>
      </c>
      <c r="L107" s="387" t="s">
        <v>1105</v>
      </c>
      <c r="M107" s="359" t="s">
        <v>1105</v>
      </c>
      <c r="N107" s="391" t="s">
        <v>1105</v>
      </c>
      <c r="O107" s="360" t="s">
        <v>1105</v>
      </c>
      <c r="P107" s="387" t="s">
        <v>1105</v>
      </c>
      <c r="Q107" s="359" t="s">
        <v>1105</v>
      </c>
      <c r="R107" s="391" t="s">
        <v>1105</v>
      </c>
      <c r="S107" s="360" t="s">
        <v>1105</v>
      </c>
      <c r="T107" s="394" t="s">
        <v>1105</v>
      </c>
      <c r="U107" s="359" t="s">
        <v>1105</v>
      </c>
      <c r="V107" s="395" t="s">
        <v>1105</v>
      </c>
      <c r="W107" s="360" t="s">
        <v>1105</v>
      </c>
      <c r="X107" s="387" t="s">
        <v>1105</v>
      </c>
      <c r="Y107" s="359" t="s">
        <v>1105</v>
      </c>
      <c r="Z107" s="395" t="s">
        <v>1105</v>
      </c>
      <c r="AA107" s="360" t="s">
        <v>1105</v>
      </c>
      <c r="AB107" s="394" t="s">
        <v>522</v>
      </c>
      <c r="AC107" s="359">
        <v>0</v>
      </c>
      <c r="AD107" s="391" t="s">
        <v>1105</v>
      </c>
      <c r="AE107" s="360" t="s">
        <v>1105</v>
      </c>
      <c r="AF107" s="387" t="s">
        <v>1105</v>
      </c>
      <c r="AG107" s="359" t="s">
        <v>1105</v>
      </c>
      <c r="AH107" s="398" t="s">
        <v>1105</v>
      </c>
      <c r="AI107" s="360" t="s">
        <v>1105</v>
      </c>
      <c r="AJ107" s="399" t="s">
        <v>1105</v>
      </c>
      <c r="AK107" s="359" t="s">
        <v>1105</v>
      </c>
      <c r="AL107" s="424" t="s">
        <v>1105</v>
      </c>
      <c r="AM107" s="360" t="s">
        <v>1105</v>
      </c>
      <c r="AN107" s="413" t="s">
        <v>1105</v>
      </c>
      <c r="AO107" s="414" t="s">
        <v>1105</v>
      </c>
      <c r="AP107" s="386" t="s">
        <v>1105</v>
      </c>
      <c r="AQ107" s="360" t="s">
        <v>1105</v>
      </c>
      <c r="AR107" s="425" t="s">
        <v>1105</v>
      </c>
      <c r="AS107" s="414" t="s">
        <v>1105</v>
      </c>
      <c r="AT107" s="400">
        <v>833</v>
      </c>
    </row>
    <row r="108" spans="1:46" ht="60" customHeight="1" x14ac:dyDescent="0.2">
      <c r="A108" s="515">
        <v>101</v>
      </c>
      <c r="B108" s="516" t="s">
        <v>860</v>
      </c>
      <c r="C108" s="516" t="s">
        <v>676</v>
      </c>
      <c r="D108" s="382" t="s">
        <v>1105</v>
      </c>
      <c r="E108" s="359" t="s">
        <v>1105</v>
      </c>
      <c r="F108" s="386" t="s">
        <v>1105</v>
      </c>
      <c r="G108" s="360" t="s">
        <v>1105</v>
      </c>
      <c r="H108" s="387" t="s">
        <v>1105</v>
      </c>
      <c r="I108" s="359" t="s">
        <v>1105</v>
      </c>
      <c r="J108" s="386" t="s">
        <v>1105</v>
      </c>
      <c r="K108" s="360" t="s">
        <v>1105</v>
      </c>
      <c r="L108" s="387" t="s">
        <v>1105</v>
      </c>
      <c r="M108" s="359" t="s">
        <v>1105</v>
      </c>
      <c r="N108" s="391" t="s">
        <v>1105</v>
      </c>
      <c r="O108" s="360" t="s">
        <v>1105</v>
      </c>
      <c r="P108" s="387" t="s">
        <v>1105</v>
      </c>
      <c r="Q108" s="359" t="s">
        <v>1105</v>
      </c>
      <c r="R108" s="391" t="s">
        <v>1105</v>
      </c>
      <c r="S108" s="360" t="s">
        <v>1105</v>
      </c>
      <c r="T108" s="394" t="s">
        <v>1105</v>
      </c>
      <c r="U108" s="359" t="s">
        <v>1105</v>
      </c>
      <c r="V108" s="395" t="s">
        <v>1105</v>
      </c>
      <c r="W108" s="360" t="s">
        <v>1105</v>
      </c>
      <c r="X108" s="387" t="s">
        <v>1105</v>
      </c>
      <c r="Y108" s="359" t="s">
        <v>1105</v>
      </c>
      <c r="Z108" s="395">
        <v>4753</v>
      </c>
      <c r="AA108" s="360">
        <v>832</v>
      </c>
      <c r="AB108" s="394" t="s">
        <v>1105</v>
      </c>
      <c r="AC108" s="359" t="s">
        <v>1105</v>
      </c>
      <c r="AD108" s="391" t="s">
        <v>1105</v>
      </c>
      <c r="AE108" s="360" t="s">
        <v>1105</v>
      </c>
      <c r="AF108" s="387" t="s">
        <v>1105</v>
      </c>
      <c r="AG108" s="359" t="s">
        <v>1105</v>
      </c>
      <c r="AH108" s="398" t="s">
        <v>1105</v>
      </c>
      <c r="AI108" s="360" t="s">
        <v>1105</v>
      </c>
      <c r="AJ108" s="399" t="s">
        <v>1105</v>
      </c>
      <c r="AK108" s="359" t="s">
        <v>1105</v>
      </c>
      <c r="AL108" s="424" t="s">
        <v>1105</v>
      </c>
      <c r="AM108" s="360" t="s">
        <v>1105</v>
      </c>
      <c r="AN108" s="413" t="s">
        <v>1105</v>
      </c>
      <c r="AO108" s="414" t="s">
        <v>1105</v>
      </c>
      <c r="AP108" s="386" t="s">
        <v>1105</v>
      </c>
      <c r="AQ108" s="360" t="s">
        <v>1105</v>
      </c>
      <c r="AR108" s="425" t="s">
        <v>1105</v>
      </c>
      <c r="AS108" s="414" t="s">
        <v>1105</v>
      </c>
      <c r="AT108" s="400">
        <v>832</v>
      </c>
    </row>
    <row r="109" spans="1:46" ht="60" customHeight="1" x14ac:dyDescent="0.2">
      <c r="A109" s="515">
        <v>102</v>
      </c>
      <c r="B109" s="516" t="s">
        <v>788</v>
      </c>
      <c r="C109" s="516" t="s">
        <v>768</v>
      </c>
      <c r="D109" s="382" t="s">
        <v>1105</v>
      </c>
      <c r="E109" s="359" t="s">
        <v>1105</v>
      </c>
      <c r="F109" s="386" t="s">
        <v>1105</v>
      </c>
      <c r="G109" s="360" t="s">
        <v>1105</v>
      </c>
      <c r="H109" s="387" t="s">
        <v>1105</v>
      </c>
      <c r="I109" s="359" t="s">
        <v>1105</v>
      </c>
      <c r="J109" s="386" t="s">
        <v>1105</v>
      </c>
      <c r="K109" s="360" t="s">
        <v>1105</v>
      </c>
      <c r="L109" s="387" t="s">
        <v>1105</v>
      </c>
      <c r="M109" s="359" t="s">
        <v>1105</v>
      </c>
      <c r="N109" s="391" t="s">
        <v>1105</v>
      </c>
      <c r="O109" s="360" t="s">
        <v>1105</v>
      </c>
      <c r="P109" s="387" t="s">
        <v>1105</v>
      </c>
      <c r="Q109" s="359" t="s">
        <v>1105</v>
      </c>
      <c r="R109" s="391" t="s">
        <v>1105</v>
      </c>
      <c r="S109" s="360" t="s">
        <v>1105</v>
      </c>
      <c r="T109" s="394" t="s">
        <v>1105</v>
      </c>
      <c r="U109" s="359" t="s">
        <v>1105</v>
      </c>
      <c r="V109" s="395" t="s">
        <v>1105</v>
      </c>
      <c r="W109" s="360" t="s">
        <v>1105</v>
      </c>
      <c r="X109" s="387" t="s">
        <v>1105</v>
      </c>
      <c r="Y109" s="359" t="s">
        <v>1105</v>
      </c>
      <c r="Z109" s="395" t="s">
        <v>1105</v>
      </c>
      <c r="AA109" s="360" t="s">
        <v>1105</v>
      </c>
      <c r="AB109" s="394" t="s">
        <v>1105</v>
      </c>
      <c r="AC109" s="359" t="s">
        <v>1105</v>
      </c>
      <c r="AD109" s="391" t="s">
        <v>1105</v>
      </c>
      <c r="AE109" s="360" t="s">
        <v>1105</v>
      </c>
      <c r="AF109" s="387" t="s">
        <v>1105</v>
      </c>
      <c r="AG109" s="359" t="s">
        <v>1105</v>
      </c>
      <c r="AH109" s="398" t="s">
        <v>1105</v>
      </c>
      <c r="AI109" s="360" t="s">
        <v>1105</v>
      </c>
      <c r="AJ109" s="399">
        <v>145521</v>
      </c>
      <c r="AK109" s="359">
        <v>824</v>
      </c>
      <c r="AL109" s="424" t="s">
        <v>1105</v>
      </c>
      <c r="AM109" s="360" t="s">
        <v>1105</v>
      </c>
      <c r="AN109" s="413" t="s">
        <v>1105</v>
      </c>
      <c r="AO109" s="414" t="s">
        <v>1105</v>
      </c>
      <c r="AP109" s="386" t="s">
        <v>1105</v>
      </c>
      <c r="AQ109" s="360" t="s">
        <v>1105</v>
      </c>
      <c r="AR109" s="425" t="s">
        <v>1105</v>
      </c>
      <c r="AS109" s="414" t="s">
        <v>1105</v>
      </c>
      <c r="AT109" s="400">
        <v>824</v>
      </c>
    </row>
    <row r="110" spans="1:46" ht="60" customHeight="1" x14ac:dyDescent="0.2">
      <c r="A110" s="515">
        <v>103</v>
      </c>
      <c r="B110" s="516" t="s">
        <v>785</v>
      </c>
      <c r="C110" s="516" t="s">
        <v>768</v>
      </c>
      <c r="D110" s="382" t="s">
        <v>1105</v>
      </c>
      <c r="E110" s="359" t="s">
        <v>1105</v>
      </c>
      <c r="F110" s="386" t="s">
        <v>1105</v>
      </c>
      <c r="G110" s="360" t="s">
        <v>1105</v>
      </c>
      <c r="H110" s="387" t="s">
        <v>1105</v>
      </c>
      <c r="I110" s="359" t="s">
        <v>1105</v>
      </c>
      <c r="J110" s="386" t="s">
        <v>1105</v>
      </c>
      <c r="K110" s="360" t="s">
        <v>1105</v>
      </c>
      <c r="L110" s="387" t="s">
        <v>1105</v>
      </c>
      <c r="M110" s="359" t="s">
        <v>1105</v>
      </c>
      <c r="N110" s="391" t="s">
        <v>1105</v>
      </c>
      <c r="O110" s="360" t="s">
        <v>1105</v>
      </c>
      <c r="P110" s="387" t="s">
        <v>1105</v>
      </c>
      <c r="Q110" s="359" t="s">
        <v>1105</v>
      </c>
      <c r="R110" s="391" t="s">
        <v>1105</v>
      </c>
      <c r="S110" s="360" t="s">
        <v>1105</v>
      </c>
      <c r="T110" s="394" t="s">
        <v>1105</v>
      </c>
      <c r="U110" s="359" t="s">
        <v>1105</v>
      </c>
      <c r="V110" s="395" t="s">
        <v>1105</v>
      </c>
      <c r="W110" s="360" t="s">
        <v>1105</v>
      </c>
      <c r="X110" s="387" t="s">
        <v>1105</v>
      </c>
      <c r="Y110" s="359" t="s">
        <v>1105</v>
      </c>
      <c r="Z110" s="395" t="s">
        <v>1105</v>
      </c>
      <c r="AA110" s="360" t="s">
        <v>1105</v>
      </c>
      <c r="AB110" s="394" t="s">
        <v>1105</v>
      </c>
      <c r="AC110" s="359" t="s">
        <v>1105</v>
      </c>
      <c r="AD110" s="391" t="s">
        <v>1105</v>
      </c>
      <c r="AE110" s="360" t="s">
        <v>1105</v>
      </c>
      <c r="AF110" s="387" t="s">
        <v>1105</v>
      </c>
      <c r="AG110" s="359" t="s">
        <v>1105</v>
      </c>
      <c r="AH110" s="398" t="s">
        <v>1105</v>
      </c>
      <c r="AI110" s="360" t="s">
        <v>1105</v>
      </c>
      <c r="AJ110" s="399">
        <v>145558</v>
      </c>
      <c r="AK110" s="359">
        <v>823</v>
      </c>
      <c r="AL110" s="424" t="s">
        <v>1105</v>
      </c>
      <c r="AM110" s="360" t="s">
        <v>1105</v>
      </c>
      <c r="AN110" s="413" t="s">
        <v>1105</v>
      </c>
      <c r="AO110" s="414" t="s">
        <v>1105</v>
      </c>
      <c r="AP110" s="386" t="s">
        <v>1105</v>
      </c>
      <c r="AQ110" s="360" t="s">
        <v>1105</v>
      </c>
      <c r="AR110" s="425" t="s">
        <v>1105</v>
      </c>
      <c r="AS110" s="414" t="s">
        <v>1105</v>
      </c>
      <c r="AT110" s="400">
        <v>823</v>
      </c>
    </row>
    <row r="111" spans="1:46" ht="60" customHeight="1" x14ac:dyDescent="0.2">
      <c r="A111" s="515">
        <v>103</v>
      </c>
      <c r="B111" s="516" t="s">
        <v>887</v>
      </c>
      <c r="C111" s="516" t="s">
        <v>640</v>
      </c>
      <c r="D111" s="382" t="s">
        <v>1105</v>
      </c>
      <c r="E111" s="359" t="s">
        <v>1105</v>
      </c>
      <c r="F111" s="386" t="s">
        <v>1105</v>
      </c>
      <c r="G111" s="360" t="s">
        <v>1105</v>
      </c>
      <c r="H111" s="387" t="s">
        <v>1105</v>
      </c>
      <c r="I111" s="359" t="s">
        <v>1105</v>
      </c>
      <c r="J111" s="386">
        <v>1375</v>
      </c>
      <c r="K111" s="360">
        <v>823</v>
      </c>
      <c r="L111" s="387" t="s">
        <v>1105</v>
      </c>
      <c r="M111" s="359" t="s">
        <v>1105</v>
      </c>
      <c r="N111" s="391" t="s">
        <v>1105</v>
      </c>
      <c r="O111" s="360" t="s">
        <v>1105</v>
      </c>
      <c r="P111" s="387" t="s">
        <v>1105</v>
      </c>
      <c r="Q111" s="359" t="s">
        <v>1105</v>
      </c>
      <c r="R111" s="391" t="s">
        <v>1105</v>
      </c>
      <c r="S111" s="360" t="s">
        <v>1105</v>
      </c>
      <c r="T111" s="394" t="s">
        <v>1105</v>
      </c>
      <c r="U111" s="359" t="s">
        <v>1105</v>
      </c>
      <c r="V111" s="395" t="s">
        <v>1105</v>
      </c>
      <c r="W111" s="360" t="s">
        <v>1105</v>
      </c>
      <c r="X111" s="387" t="s">
        <v>1105</v>
      </c>
      <c r="Y111" s="359" t="s">
        <v>1105</v>
      </c>
      <c r="Z111" s="395" t="s">
        <v>1105</v>
      </c>
      <c r="AA111" s="360" t="s">
        <v>1105</v>
      </c>
      <c r="AB111" s="394" t="s">
        <v>1105</v>
      </c>
      <c r="AC111" s="359" t="s">
        <v>1105</v>
      </c>
      <c r="AD111" s="391" t="s">
        <v>1105</v>
      </c>
      <c r="AE111" s="360" t="s">
        <v>1105</v>
      </c>
      <c r="AF111" s="387" t="s">
        <v>1105</v>
      </c>
      <c r="AG111" s="359" t="s">
        <v>1105</v>
      </c>
      <c r="AH111" s="398" t="s">
        <v>1105</v>
      </c>
      <c r="AI111" s="360" t="s">
        <v>1105</v>
      </c>
      <c r="AJ111" s="399" t="s">
        <v>1105</v>
      </c>
      <c r="AK111" s="359" t="s">
        <v>1105</v>
      </c>
      <c r="AL111" s="424" t="s">
        <v>1105</v>
      </c>
      <c r="AM111" s="360" t="s">
        <v>1105</v>
      </c>
      <c r="AN111" s="413" t="s">
        <v>1105</v>
      </c>
      <c r="AO111" s="414" t="s">
        <v>1105</v>
      </c>
      <c r="AP111" s="386" t="s">
        <v>1105</v>
      </c>
      <c r="AQ111" s="360" t="s">
        <v>1105</v>
      </c>
      <c r="AR111" s="425" t="s">
        <v>1105</v>
      </c>
      <c r="AS111" s="414" t="s">
        <v>1105</v>
      </c>
      <c r="AT111" s="400">
        <v>823</v>
      </c>
    </row>
    <row r="112" spans="1:46" ht="60" customHeight="1" x14ac:dyDescent="0.2">
      <c r="A112" s="515">
        <v>105</v>
      </c>
      <c r="B112" s="516" t="s">
        <v>692</v>
      </c>
      <c r="C112" s="516" t="s">
        <v>681</v>
      </c>
      <c r="D112" s="382">
        <v>1122</v>
      </c>
      <c r="E112" s="359">
        <v>822</v>
      </c>
      <c r="F112" s="386" t="s">
        <v>1105</v>
      </c>
      <c r="G112" s="360" t="s">
        <v>1105</v>
      </c>
      <c r="H112" s="387" t="s">
        <v>1105</v>
      </c>
      <c r="I112" s="359" t="s">
        <v>1105</v>
      </c>
      <c r="J112" s="386" t="s">
        <v>1105</v>
      </c>
      <c r="K112" s="360" t="s">
        <v>1105</v>
      </c>
      <c r="L112" s="387" t="s">
        <v>1105</v>
      </c>
      <c r="M112" s="359" t="s">
        <v>1105</v>
      </c>
      <c r="N112" s="391" t="s">
        <v>1105</v>
      </c>
      <c r="O112" s="360" t="s">
        <v>1105</v>
      </c>
      <c r="P112" s="387" t="s">
        <v>1105</v>
      </c>
      <c r="Q112" s="359" t="s">
        <v>1105</v>
      </c>
      <c r="R112" s="391" t="s">
        <v>1105</v>
      </c>
      <c r="S112" s="360" t="s">
        <v>1105</v>
      </c>
      <c r="T112" s="394">
        <v>2281</v>
      </c>
      <c r="U112" s="359">
        <v>818</v>
      </c>
      <c r="V112" s="395" t="s">
        <v>1105</v>
      </c>
      <c r="W112" s="360" t="s">
        <v>1105</v>
      </c>
      <c r="X112" s="387" t="s">
        <v>1105</v>
      </c>
      <c r="Y112" s="359" t="s">
        <v>1105</v>
      </c>
      <c r="Z112" s="395" t="s">
        <v>1105</v>
      </c>
      <c r="AA112" s="360" t="s">
        <v>1105</v>
      </c>
      <c r="AB112" s="394" t="s">
        <v>1105</v>
      </c>
      <c r="AC112" s="359" t="s">
        <v>1105</v>
      </c>
      <c r="AD112" s="391" t="s">
        <v>1105</v>
      </c>
      <c r="AE112" s="360" t="s">
        <v>1105</v>
      </c>
      <c r="AF112" s="387" t="s">
        <v>1105</v>
      </c>
      <c r="AG112" s="359" t="s">
        <v>1105</v>
      </c>
      <c r="AH112" s="398" t="s">
        <v>1105</v>
      </c>
      <c r="AI112" s="360" t="s">
        <v>1105</v>
      </c>
      <c r="AJ112" s="399" t="s">
        <v>1105</v>
      </c>
      <c r="AK112" s="359" t="s">
        <v>1105</v>
      </c>
      <c r="AL112" s="424" t="s">
        <v>1105</v>
      </c>
      <c r="AM112" s="360" t="s">
        <v>1105</v>
      </c>
      <c r="AN112" s="413" t="s">
        <v>1105</v>
      </c>
      <c r="AO112" s="414" t="s">
        <v>1105</v>
      </c>
      <c r="AP112" s="386" t="s">
        <v>1105</v>
      </c>
      <c r="AQ112" s="360" t="s">
        <v>1105</v>
      </c>
      <c r="AR112" s="425" t="s">
        <v>1105</v>
      </c>
      <c r="AS112" s="414" t="s">
        <v>1105</v>
      </c>
      <c r="AT112" s="400">
        <v>822</v>
      </c>
    </row>
    <row r="113" spans="1:46" ht="60" customHeight="1" x14ac:dyDescent="0.2">
      <c r="A113" s="515">
        <v>106</v>
      </c>
      <c r="B113" s="516" t="s">
        <v>853</v>
      </c>
      <c r="C113" s="516" t="s">
        <v>676</v>
      </c>
      <c r="D113" s="382" t="s">
        <v>1105</v>
      </c>
      <c r="E113" s="359" t="s">
        <v>1105</v>
      </c>
      <c r="F113" s="386" t="s">
        <v>1105</v>
      </c>
      <c r="G113" s="360" t="s">
        <v>1105</v>
      </c>
      <c r="H113" s="387" t="s">
        <v>1105</v>
      </c>
      <c r="I113" s="359" t="s">
        <v>1105</v>
      </c>
      <c r="J113" s="386" t="s">
        <v>1105</v>
      </c>
      <c r="K113" s="360" t="s">
        <v>1105</v>
      </c>
      <c r="L113" s="387" t="s">
        <v>1105</v>
      </c>
      <c r="M113" s="359" t="s">
        <v>1105</v>
      </c>
      <c r="N113" s="391" t="s">
        <v>1105</v>
      </c>
      <c r="O113" s="360" t="s">
        <v>1105</v>
      </c>
      <c r="P113" s="387" t="s">
        <v>1105</v>
      </c>
      <c r="Q113" s="359" t="s">
        <v>1105</v>
      </c>
      <c r="R113" s="391" t="s">
        <v>1105</v>
      </c>
      <c r="S113" s="360" t="s">
        <v>1105</v>
      </c>
      <c r="T113" s="394" t="s">
        <v>1105</v>
      </c>
      <c r="U113" s="359" t="s">
        <v>1105</v>
      </c>
      <c r="V113" s="395" t="s">
        <v>1105</v>
      </c>
      <c r="W113" s="360" t="s">
        <v>1105</v>
      </c>
      <c r="X113" s="387" t="s">
        <v>1105</v>
      </c>
      <c r="Y113" s="359" t="s">
        <v>1105</v>
      </c>
      <c r="Z113" s="395" t="s">
        <v>1105</v>
      </c>
      <c r="AA113" s="360" t="s">
        <v>1105</v>
      </c>
      <c r="AB113" s="394" t="s">
        <v>1105</v>
      </c>
      <c r="AC113" s="359" t="s">
        <v>1105</v>
      </c>
      <c r="AD113" s="391" t="s">
        <v>1105</v>
      </c>
      <c r="AE113" s="360" t="s">
        <v>1105</v>
      </c>
      <c r="AF113" s="387" t="s">
        <v>1105</v>
      </c>
      <c r="AG113" s="359" t="s">
        <v>1105</v>
      </c>
      <c r="AH113" s="398" t="s">
        <v>1105</v>
      </c>
      <c r="AI113" s="360" t="s">
        <v>1105</v>
      </c>
      <c r="AJ113" s="399" t="s">
        <v>1105</v>
      </c>
      <c r="AK113" s="359" t="s">
        <v>1105</v>
      </c>
      <c r="AL113" s="424" t="s">
        <v>1105</v>
      </c>
      <c r="AM113" s="360" t="s">
        <v>1105</v>
      </c>
      <c r="AN113" s="413">
        <v>5578</v>
      </c>
      <c r="AO113" s="414">
        <v>815</v>
      </c>
      <c r="AP113" s="386" t="s">
        <v>1105</v>
      </c>
      <c r="AQ113" s="360" t="s">
        <v>1105</v>
      </c>
      <c r="AR113" s="425" t="s">
        <v>1105</v>
      </c>
      <c r="AS113" s="414" t="s">
        <v>1105</v>
      </c>
      <c r="AT113" s="400">
        <v>815</v>
      </c>
    </row>
    <row r="114" spans="1:46" ht="60" customHeight="1" x14ac:dyDescent="0.2">
      <c r="A114" s="515">
        <v>107</v>
      </c>
      <c r="B114" s="516" t="s">
        <v>763</v>
      </c>
      <c r="C114" s="516" t="s">
        <v>764</v>
      </c>
      <c r="D114" s="382" t="s">
        <v>1105</v>
      </c>
      <c r="E114" s="359" t="s">
        <v>1105</v>
      </c>
      <c r="F114" s="386" t="s">
        <v>1105</v>
      </c>
      <c r="G114" s="360" t="s">
        <v>1105</v>
      </c>
      <c r="H114" s="387" t="s">
        <v>1105</v>
      </c>
      <c r="I114" s="359" t="s">
        <v>1105</v>
      </c>
      <c r="J114" s="386" t="s">
        <v>1105</v>
      </c>
      <c r="K114" s="360" t="s">
        <v>1105</v>
      </c>
      <c r="L114" s="387" t="s">
        <v>1105</v>
      </c>
      <c r="M114" s="359" t="s">
        <v>1105</v>
      </c>
      <c r="N114" s="391">
        <v>40344</v>
      </c>
      <c r="O114" s="360">
        <v>814</v>
      </c>
      <c r="P114" s="387" t="s">
        <v>1105</v>
      </c>
      <c r="Q114" s="359" t="s">
        <v>1105</v>
      </c>
      <c r="R114" s="391" t="s">
        <v>1105</v>
      </c>
      <c r="S114" s="360" t="s">
        <v>1105</v>
      </c>
      <c r="T114" s="394" t="s">
        <v>1105</v>
      </c>
      <c r="U114" s="359" t="s">
        <v>1105</v>
      </c>
      <c r="V114" s="395" t="s">
        <v>1105</v>
      </c>
      <c r="W114" s="360" t="s">
        <v>1105</v>
      </c>
      <c r="X114" s="387" t="s">
        <v>1105</v>
      </c>
      <c r="Y114" s="359" t="s">
        <v>1105</v>
      </c>
      <c r="Z114" s="395" t="s">
        <v>1105</v>
      </c>
      <c r="AA114" s="360" t="s">
        <v>1105</v>
      </c>
      <c r="AB114" s="394" t="s">
        <v>1105</v>
      </c>
      <c r="AC114" s="359" t="s">
        <v>1105</v>
      </c>
      <c r="AD114" s="391">
        <v>20042</v>
      </c>
      <c r="AE114" s="360">
        <v>750</v>
      </c>
      <c r="AF114" s="387" t="s">
        <v>1105</v>
      </c>
      <c r="AG114" s="359" t="s">
        <v>1105</v>
      </c>
      <c r="AH114" s="398" t="s">
        <v>1105</v>
      </c>
      <c r="AI114" s="360" t="s">
        <v>1105</v>
      </c>
      <c r="AJ114" s="399" t="s">
        <v>1105</v>
      </c>
      <c r="AK114" s="359" t="s">
        <v>1105</v>
      </c>
      <c r="AL114" s="424" t="s">
        <v>1105</v>
      </c>
      <c r="AM114" s="360" t="s">
        <v>1105</v>
      </c>
      <c r="AN114" s="413" t="s">
        <v>1105</v>
      </c>
      <c r="AO114" s="414" t="s">
        <v>1105</v>
      </c>
      <c r="AP114" s="386" t="s">
        <v>1105</v>
      </c>
      <c r="AQ114" s="360" t="s">
        <v>1105</v>
      </c>
      <c r="AR114" s="425" t="s">
        <v>1105</v>
      </c>
      <c r="AS114" s="414" t="s">
        <v>1105</v>
      </c>
      <c r="AT114" s="400">
        <v>814</v>
      </c>
    </row>
    <row r="115" spans="1:46" ht="60" customHeight="1" x14ac:dyDescent="0.2">
      <c r="A115" s="515">
        <v>108</v>
      </c>
      <c r="B115" s="516" t="s">
        <v>817</v>
      </c>
      <c r="C115" s="516" t="s">
        <v>494</v>
      </c>
      <c r="D115" s="382" t="s">
        <v>1105</v>
      </c>
      <c r="E115" s="359" t="s">
        <v>1105</v>
      </c>
      <c r="F115" s="386" t="s">
        <v>1105</v>
      </c>
      <c r="G115" s="360" t="s">
        <v>1105</v>
      </c>
      <c r="H115" s="387" t="s">
        <v>1105</v>
      </c>
      <c r="I115" s="359" t="s">
        <v>1105</v>
      </c>
      <c r="J115" s="386" t="s">
        <v>1105</v>
      </c>
      <c r="K115" s="360" t="s">
        <v>1105</v>
      </c>
      <c r="L115" s="387" t="s">
        <v>1105</v>
      </c>
      <c r="M115" s="359" t="s">
        <v>1105</v>
      </c>
      <c r="N115" s="391" t="s">
        <v>1105</v>
      </c>
      <c r="O115" s="360" t="s">
        <v>1105</v>
      </c>
      <c r="P115" s="387" t="s">
        <v>1105</v>
      </c>
      <c r="Q115" s="359" t="s">
        <v>1105</v>
      </c>
      <c r="R115" s="391" t="s">
        <v>1105</v>
      </c>
      <c r="S115" s="360" t="s">
        <v>1105</v>
      </c>
      <c r="T115" s="394" t="s">
        <v>1105</v>
      </c>
      <c r="U115" s="359" t="s">
        <v>1105</v>
      </c>
      <c r="V115" s="395">
        <v>5695</v>
      </c>
      <c r="W115" s="360">
        <v>811</v>
      </c>
      <c r="X115" s="387" t="s">
        <v>1105</v>
      </c>
      <c r="Y115" s="359" t="s">
        <v>1105</v>
      </c>
      <c r="Z115" s="395" t="s">
        <v>1105</v>
      </c>
      <c r="AA115" s="360" t="s">
        <v>1105</v>
      </c>
      <c r="AB115" s="394" t="s">
        <v>1105</v>
      </c>
      <c r="AC115" s="359" t="s">
        <v>1105</v>
      </c>
      <c r="AD115" s="391" t="s">
        <v>1105</v>
      </c>
      <c r="AE115" s="360" t="s">
        <v>1105</v>
      </c>
      <c r="AF115" s="387" t="s">
        <v>1105</v>
      </c>
      <c r="AG115" s="359" t="s">
        <v>1105</v>
      </c>
      <c r="AH115" s="398" t="s">
        <v>1105</v>
      </c>
      <c r="AI115" s="360" t="s">
        <v>1105</v>
      </c>
      <c r="AJ115" s="399" t="s">
        <v>1105</v>
      </c>
      <c r="AK115" s="359" t="s">
        <v>1105</v>
      </c>
      <c r="AL115" s="424" t="s">
        <v>1105</v>
      </c>
      <c r="AM115" s="360" t="s">
        <v>1105</v>
      </c>
      <c r="AN115" s="413" t="s">
        <v>1105</v>
      </c>
      <c r="AO115" s="414" t="s">
        <v>1105</v>
      </c>
      <c r="AP115" s="386" t="s">
        <v>1105</v>
      </c>
      <c r="AQ115" s="360" t="s">
        <v>1105</v>
      </c>
      <c r="AR115" s="425" t="s">
        <v>1105</v>
      </c>
      <c r="AS115" s="414" t="s">
        <v>1105</v>
      </c>
      <c r="AT115" s="400">
        <v>811</v>
      </c>
    </row>
    <row r="116" spans="1:46" ht="60" customHeight="1" x14ac:dyDescent="0.2">
      <c r="A116" s="515">
        <v>109</v>
      </c>
      <c r="B116" s="516" t="s">
        <v>844</v>
      </c>
      <c r="C116" s="516" t="s">
        <v>688</v>
      </c>
      <c r="D116" s="382" t="s">
        <v>1105</v>
      </c>
      <c r="E116" s="359" t="s">
        <v>1105</v>
      </c>
      <c r="F116" s="386" t="s">
        <v>1105</v>
      </c>
      <c r="G116" s="360" t="s">
        <v>1105</v>
      </c>
      <c r="H116" s="387" t="s">
        <v>1105</v>
      </c>
      <c r="I116" s="359" t="s">
        <v>1105</v>
      </c>
      <c r="J116" s="386" t="s">
        <v>1105</v>
      </c>
      <c r="K116" s="360" t="s">
        <v>1105</v>
      </c>
      <c r="L116" s="387" t="s">
        <v>1105</v>
      </c>
      <c r="M116" s="359" t="s">
        <v>1105</v>
      </c>
      <c r="N116" s="391" t="s">
        <v>1105</v>
      </c>
      <c r="O116" s="360" t="s">
        <v>1105</v>
      </c>
      <c r="P116" s="387" t="s">
        <v>1105</v>
      </c>
      <c r="Q116" s="359" t="s">
        <v>1105</v>
      </c>
      <c r="R116" s="391" t="s">
        <v>1105</v>
      </c>
      <c r="S116" s="360" t="s">
        <v>1105</v>
      </c>
      <c r="T116" s="394" t="s">
        <v>1105</v>
      </c>
      <c r="U116" s="359" t="s">
        <v>1105</v>
      </c>
      <c r="V116" s="395" t="s">
        <v>1105</v>
      </c>
      <c r="W116" s="360" t="s">
        <v>1105</v>
      </c>
      <c r="X116" s="387" t="s">
        <v>1105</v>
      </c>
      <c r="Y116" s="359" t="s">
        <v>1105</v>
      </c>
      <c r="Z116" s="395" t="s">
        <v>1105</v>
      </c>
      <c r="AA116" s="360" t="s">
        <v>1105</v>
      </c>
      <c r="AB116" s="394">
        <v>5966</v>
      </c>
      <c r="AC116" s="359">
        <v>807</v>
      </c>
      <c r="AD116" s="391" t="s">
        <v>1105</v>
      </c>
      <c r="AE116" s="360" t="s">
        <v>1105</v>
      </c>
      <c r="AF116" s="387" t="s">
        <v>1105</v>
      </c>
      <c r="AG116" s="359" t="s">
        <v>1105</v>
      </c>
      <c r="AH116" s="398" t="s">
        <v>1105</v>
      </c>
      <c r="AI116" s="360" t="s">
        <v>1105</v>
      </c>
      <c r="AJ116" s="399" t="s">
        <v>1105</v>
      </c>
      <c r="AK116" s="359" t="s">
        <v>1105</v>
      </c>
      <c r="AL116" s="424" t="s">
        <v>1105</v>
      </c>
      <c r="AM116" s="360" t="s">
        <v>1105</v>
      </c>
      <c r="AN116" s="413" t="s">
        <v>1105</v>
      </c>
      <c r="AO116" s="414" t="s">
        <v>1105</v>
      </c>
      <c r="AP116" s="386" t="s">
        <v>1105</v>
      </c>
      <c r="AQ116" s="360" t="s">
        <v>1105</v>
      </c>
      <c r="AR116" s="425" t="s">
        <v>1105</v>
      </c>
      <c r="AS116" s="414" t="s">
        <v>1105</v>
      </c>
      <c r="AT116" s="400">
        <v>807</v>
      </c>
    </row>
    <row r="117" spans="1:46" ht="60" customHeight="1" x14ac:dyDescent="0.2">
      <c r="A117" s="515">
        <v>110</v>
      </c>
      <c r="B117" s="516" t="s">
        <v>862</v>
      </c>
      <c r="C117" s="516" t="s">
        <v>676</v>
      </c>
      <c r="D117" s="382" t="s">
        <v>1105</v>
      </c>
      <c r="E117" s="359" t="s">
        <v>1105</v>
      </c>
      <c r="F117" s="386" t="s">
        <v>1105</v>
      </c>
      <c r="G117" s="360" t="s">
        <v>1105</v>
      </c>
      <c r="H117" s="387" t="s">
        <v>1105</v>
      </c>
      <c r="I117" s="359" t="s">
        <v>1105</v>
      </c>
      <c r="J117" s="386" t="s">
        <v>1105</v>
      </c>
      <c r="K117" s="360" t="s">
        <v>1105</v>
      </c>
      <c r="L117" s="387">
        <v>1461</v>
      </c>
      <c r="M117" s="359">
        <v>800</v>
      </c>
      <c r="N117" s="391" t="s">
        <v>1105</v>
      </c>
      <c r="O117" s="360" t="s">
        <v>1105</v>
      </c>
      <c r="P117" s="387" t="s">
        <v>1105</v>
      </c>
      <c r="Q117" s="359" t="s">
        <v>1105</v>
      </c>
      <c r="R117" s="391" t="s">
        <v>1105</v>
      </c>
      <c r="S117" s="360" t="s">
        <v>1105</v>
      </c>
      <c r="T117" s="394" t="s">
        <v>1105</v>
      </c>
      <c r="U117" s="359" t="s">
        <v>1105</v>
      </c>
      <c r="V117" s="395" t="s">
        <v>1105</v>
      </c>
      <c r="W117" s="360" t="s">
        <v>1105</v>
      </c>
      <c r="X117" s="387" t="s">
        <v>1105</v>
      </c>
      <c r="Y117" s="359" t="s">
        <v>1105</v>
      </c>
      <c r="Z117" s="395">
        <v>4177</v>
      </c>
      <c r="AA117" s="360">
        <v>727</v>
      </c>
      <c r="AB117" s="394" t="s">
        <v>1105</v>
      </c>
      <c r="AC117" s="359" t="s">
        <v>1105</v>
      </c>
      <c r="AD117" s="391" t="s">
        <v>1105</v>
      </c>
      <c r="AE117" s="360" t="s">
        <v>1105</v>
      </c>
      <c r="AF117" s="387" t="s">
        <v>1105</v>
      </c>
      <c r="AG117" s="359" t="s">
        <v>1105</v>
      </c>
      <c r="AH117" s="398" t="s">
        <v>1105</v>
      </c>
      <c r="AI117" s="360" t="s">
        <v>1105</v>
      </c>
      <c r="AJ117" s="399" t="s">
        <v>1105</v>
      </c>
      <c r="AK117" s="359" t="s">
        <v>1105</v>
      </c>
      <c r="AL117" s="424" t="s">
        <v>1105</v>
      </c>
      <c r="AM117" s="360" t="s">
        <v>1105</v>
      </c>
      <c r="AN117" s="413" t="s">
        <v>1105</v>
      </c>
      <c r="AO117" s="414" t="s">
        <v>1105</v>
      </c>
      <c r="AP117" s="386" t="s">
        <v>1105</v>
      </c>
      <c r="AQ117" s="360" t="s">
        <v>1105</v>
      </c>
      <c r="AR117" s="425" t="s">
        <v>1105</v>
      </c>
      <c r="AS117" s="414" t="s">
        <v>1105</v>
      </c>
      <c r="AT117" s="400">
        <v>800</v>
      </c>
    </row>
    <row r="118" spans="1:46" ht="60" customHeight="1" x14ac:dyDescent="0.2">
      <c r="A118" s="515">
        <v>111</v>
      </c>
      <c r="B118" s="516" t="s">
        <v>682</v>
      </c>
      <c r="C118" s="516" t="s">
        <v>676</v>
      </c>
      <c r="D118" s="382">
        <v>1131</v>
      </c>
      <c r="E118" s="359">
        <v>797</v>
      </c>
      <c r="F118" s="386" t="s">
        <v>1105</v>
      </c>
      <c r="G118" s="360" t="s">
        <v>1105</v>
      </c>
      <c r="H118" s="387" t="s">
        <v>1105</v>
      </c>
      <c r="I118" s="359" t="s">
        <v>1105</v>
      </c>
      <c r="J118" s="386" t="s">
        <v>1105</v>
      </c>
      <c r="K118" s="360" t="s">
        <v>1105</v>
      </c>
      <c r="L118" s="387" t="s">
        <v>1105</v>
      </c>
      <c r="M118" s="359" t="s">
        <v>1105</v>
      </c>
      <c r="N118" s="391" t="s">
        <v>1105</v>
      </c>
      <c r="O118" s="360" t="s">
        <v>1105</v>
      </c>
      <c r="P118" s="387" t="s">
        <v>1105</v>
      </c>
      <c r="Q118" s="359" t="s">
        <v>1105</v>
      </c>
      <c r="R118" s="391" t="s">
        <v>1105</v>
      </c>
      <c r="S118" s="360" t="s">
        <v>1105</v>
      </c>
      <c r="T118" s="394" t="s">
        <v>522</v>
      </c>
      <c r="U118" s="359">
        <v>0</v>
      </c>
      <c r="V118" s="395" t="s">
        <v>1105</v>
      </c>
      <c r="W118" s="360" t="s">
        <v>1105</v>
      </c>
      <c r="X118" s="387" t="s">
        <v>1105</v>
      </c>
      <c r="Y118" s="359" t="s">
        <v>1105</v>
      </c>
      <c r="Z118" s="395" t="s">
        <v>1105</v>
      </c>
      <c r="AA118" s="360" t="s">
        <v>1105</v>
      </c>
      <c r="AB118" s="394" t="s">
        <v>1105</v>
      </c>
      <c r="AC118" s="359" t="s">
        <v>1105</v>
      </c>
      <c r="AD118" s="391" t="s">
        <v>1105</v>
      </c>
      <c r="AE118" s="360" t="s">
        <v>1105</v>
      </c>
      <c r="AF118" s="387" t="s">
        <v>1105</v>
      </c>
      <c r="AG118" s="359" t="s">
        <v>1105</v>
      </c>
      <c r="AH118" s="398" t="s">
        <v>1105</v>
      </c>
      <c r="AI118" s="360" t="s">
        <v>1105</v>
      </c>
      <c r="AJ118" s="399" t="s">
        <v>1105</v>
      </c>
      <c r="AK118" s="359" t="s">
        <v>1105</v>
      </c>
      <c r="AL118" s="424" t="s">
        <v>1105</v>
      </c>
      <c r="AM118" s="360" t="s">
        <v>1105</v>
      </c>
      <c r="AN118" s="413" t="s">
        <v>1105</v>
      </c>
      <c r="AO118" s="414" t="s">
        <v>1105</v>
      </c>
      <c r="AP118" s="386" t="s">
        <v>1105</v>
      </c>
      <c r="AQ118" s="360" t="s">
        <v>1105</v>
      </c>
      <c r="AR118" s="425" t="s">
        <v>1105</v>
      </c>
      <c r="AS118" s="414" t="s">
        <v>1105</v>
      </c>
      <c r="AT118" s="400">
        <v>797</v>
      </c>
    </row>
    <row r="119" spans="1:46" ht="60" customHeight="1" x14ac:dyDescent="0.2">
      <c r="A119" s="515">
        <v>112</v>
      </c>
      <c r="B119" s="516" t="s">
        <v>737</v>
      </c>
      <c r="C119" s="516" t="s">
        <v>494</v>
      </c>
      <c r="D119" s="382" t="s">
        <v>1105</v>
      </c>
      <c r="E119" s="359" t="s">
        <v>1105</v>
      </c>
      <c r="F119" s="386">
        <v>5255</v>
      </c>
      <c r="G119" s="360">
        <v>714</v>
      </c>
      <c r="H119" s="387" t="s">
        <v>1105</v>
      </c>
      <c r="I119" s="359" t="s">
        <v>1105</v>
      </c>
      <c r="J119" s="386" t="s">
        <v>1105</v>
      </c>
      <c r="K119" s="360" t="s">
        <v>1105</v>
      </c>
      <c r="L119" s="387" t="s">
        <v>1105</v>
      </c>
      <c r="M119" s="359" t="s">
        <v>1105</v>
      </c>
      <c r="N119" s="391" t="s">
        <v>1105</v>
      </c>
      <c r="O119" s="360" t="s">
        <v>1105</v>
      </c>
      <c r="P119" s="387" t="s">
        <v>1105</v>
      </c>
      <c r="Q119" s="359" t="s">
        <v>1105</v>
      </c>
      <c r="R119" s="391" t="s">
        <v>1105</v>
      </c>
      <c r="S119" s="360" t="s">
        <v>1105</v>
      </c>
      <c r="T119" s="394" t="s">
        <v>1105</v>
      </c>
      <c r="U119" s="359" t="s">
        <v>1105</v>
      </c>
      <c r="V119" s="395">
        <v>5731</v>
      </c>
      <c r="W119" s="360">
        <v>796</v>
      </c>
      <c r="X119" s="387" t="s">
        <v>1105</v>
      </c>
      <c r="Y119" s="359" t="s">
        <v>1105</v>
      </c>
      <c r="Z119" s="395" t="s">
        <v>1105</v>
      </c>
      <c r="AA119" s="360" t="s">
        <v>1105</v>
      </c>
      <c r="AB119" s="394" t="s">
        <v>1105</v>
      </c>
      <c r="AC119" s="359" t="s">
        <v>1105</v>
      </c>
      <c r="AD119" s="391" t="s">
        <v>1105</v>
      </c>
      <c r="AE119" s="360" t="s">
        <v>1105</v>
      </c>
      <c r="AF119" s="387" t="s">
        <v>1105</v>
      </c>
      <c r="AG119" s="359" t="s">
        <v>1105</v>
      </c>
      <c r="AH119" s="398" t="s">
        <v>1105</v>
      </c>
      <c r="AI119" s="360" t="s">
        <v>1105</v>
      </c>
      <c r="AJ119" s="399" t="s">
        <v>1105</v>
      </c>
      <c r="AK119" s="359" t="s">
        <v>1105</v>
      </c>
      <c r="AL119" s="424" t="s">
        <v>1105</v>
      </c>
      <c r="AM119" s="360" t="s">
        <v>1105</v>
      </c>
      <c r="AN119" s="413" t="s">
        <v>1105</v>
      </c>
      <c r="AO119" s="414" t="s">
        <v>1105</v>
      </c>
      <c r="AP119" s="386" t="s">
        <v>1105</v>
      </c>
      <c r="AQ119" s="360" t="s">
        <v>1105</v>
      </c>
      <c r="AR119" s="425" t="s">
        <v>1105</v>
      </c>
      <c r="AS119" s="414" t="s">
        <v>1105</v>
      </c>
      <c r="AT119" s="400">
        <v>796</v>
      </c>
    </row>
    <row r="120" spans="1:46" ht="60" customHeight="1" x14ac:dyDescent="0.2">
      <c r="A120" s="515">
        <v>113</v>
      </c>
      <c r="B120" s="516" t="s">
        <v>885</v>
      </c>
      <c r="C120" s="516" t="s">
        <v>494</v>
      </c>
      <c r="D120" s="382" t="s">
        <v>1105</v>
      </c>
      <c r="E120" s="359" t="s">
        <v>1105</v>
      </c>
      <c r="F120" s="386" t="s">
        <v>1105</v>
      </c>
      <c r="G120" s="360" t="s">
        <v>1105</v>
      </c>
      <c r="H120" s="387" t="s">
        <v>1105</v>
      </c>
      <c r="I120" s="359" t="s">
        <v>1105</v>
      </c>
      <c r="J120" s="386" t="s">
        <v>1105</v>
      </c>
      <c r="K120" s="360" t="s">
        <v>1105</v>
      </c>
      <c r="L120" s="387" t="s">
        <v>1105</v>
      </c>
      <c r="M120" s="359" t="s">
        <v>1105</v>
      </c>
      <c r="N120" s="391" t="s">
        <v>1105</v>
      </c>
      <c r="O120" s="360" t="s">
        <v>1105</v>
      </c>
      <c r="P120" s="387" t="s">
        <v>1105</v>
      </c>
      <c r="Q120" s="359" t="s">
        <v>1105</v>
      </c>
      <c r="R120" s="391" t="s">
        <v>1105</v>
      </c>
      <c r="S120" s="360" t="s">
        <v>1105</v>
      </c>
      <c r="T120" s="394" t="s">
        <v>1105</v>
      </c>
      <c r="U120" s="359" t="s">
        <v>1105</v>
      </c>
      <c r="V120" s="395" t="s">
        <v>1105</v>
      </c>
      <c r="W120" s="360" t="s">
        <v>1105</v>
      </c>
      <c r="X120" s="387">
        <v>185</v>
      </c>
      <c r="Y120" s="359">
        <v>784</v>
      </c>
      <c r="Z120" s="395" t="s">
        <v>1105</v>
      </c>
      <c r="AA120" s="360" t="s">
        <v>1105</v>
      </c>
      <c r="AB120" s="394" t="s">
        <v>1105</v>
      </c>
      <c r="AC120" s="359" t="s">
        <v>1105</v>
      </c>
      <c r="AD120" s="391" t="s">
        <v>1105</v>
      </c>
      <c r="AE120" s="360" t="s">
        <v>1105</v>
      </c>
      <c r="AF120" s="387" t="s">
        <v>522</v>
      </c>
      <c r="AG120" s="359">
        <v>0</v>
      </c>
      <c r="AH120" s="398" t="s">
        <v>1105</v>
      </c>
      <c r="AI120" s="360" t="s">
        <v>1105</v>
      </c>
      <c r="AJ120" s="399" t="s">
        <v>1105</v>
      </c>
      <c r="AK120" s="359" t="s">
        <v>1105</v>
      </c>
      <c r="AL120" s="424" t="s">
        <v>1105</v>
      </c>
      <c r="AM120" s="360" t="s">
        <v>1105</v>
      </c>
      <c r="AN120" s="413" t="s">
        <v>1105</v>
      </c>
      <c r="AO120" s="414" t="s">
        <v>1105</v>
      </c>
      <c r="AP120" s="386" t="s">
        <v>1105</v>
      </c>
      <c r="AQ120" s="360" t="s">
        <v>1105</v>
      </c>
      <c r="AR120" s="425" t="s">
        <v>1105</v>
      </c>
      <c r="AS120" s="414" t="s">
        <v>1105</v>
      </c>
      <c r="AT120" s="400">
        <v>784</v>
      </c>
    </row>
    <row r="121" spans="1:46" ht="60" customHeight="1" x14ac:dyDescent="0.2">
      <c r="A121" s="515">
        <v>114</v>
      </c>
      <c r="B121" s="516" t="s">
        <v>745</v>
      </c>
      <c r="C121" s="516" t="s">
        <v>705</v>
      </c>
      <c r="D121" s="382" t="s">
        <v>1105</v>
      </c>
      <c r="E121" s="359" t="s">
        <v>1105</v>
      </c>
      <c r="F121" s="386">
        <v>5130</v>
      </c>
      <c r="G121" s="360">
        <v>783</v>
      </c>
      <c r="H121" s="387" t="s">
        <v>1105</v>
      </c>
      <c r="I121" s="359" t="s">
        <v>1105</v>
      </c>
      <c r="J121" s="386" t="s">
        <v>1105</v>
      </c>
      <c r="K121" s="360" t="s">
        <v>1105</v>
      </c>
      <c r="L121" s="387" t="s">
        <v>1105</v>
      </c>
      <c r="M121" s="359" t="s">
        <v>1105</v>
      </c>
      <c r="N121" s="391" t="s">
        <v>1105</v>
      </c>
      <c r="O121" s="360" t="s">
        <v>1105</v>
      </c>
      <c r="P121" s="387" t="s">
        <v>1105</v>
      </c>
      <c r="Q121" s="359" t="s">
        <v>1105</v>
      </c>
      <c r="R121" s="391" t="s">
        <v>1105</v>
      </c>
      <c r="S121" s="360" t="s">
        <v>1105</v>
      </c>
      <c r="T121" s="394" t="s">
        <v>1105</v>
      </c>
      <c r="U121" s="359" t="s">
        <v>1105</v>
      </c>
      <c r="V121" s="395">
        <v>5800</v>
      </c>
      <c r="W121" s="360">
        <v>767</v>
      </c>
      <c r="X121" s="387" t="s">
        <v>1105</v>
      </c>
      <c r="Y121" s="359" t="s">
        <v>1105</v>
      </c>
      <c r="Z121" s="395" t="s">
        <v>1105</v>
      </c>
      <c r="AA121" s="360" t="s">
        <v>1105</v>
      </c>
      <c r="AB121" s="394" t="s">
        <v>1105</v>
      </c>
      <c r="AC121" s="359" t="s">
        <v>1105</v>
      </c>
      <c r="AD121" s="391" t="s">
        <v>1105</v>
      </c>
      <c r="AE121" s="360" t="s">
        <v>1105</v>
      </c>
      <c r="AF121" s="387" t="s">
        <v>1105</v>
      </c>
      <c r="AG121" s="359" t="s">
        <v>1105</v>
      </c>
      <c r="AH121" s="398" t="s">
        <v>1105</v>
      </c>
      <c r="AI121" s="360" t="s">
        <v>1105</v>
      </c>
      <c r="AJ121" s="399" t="s">
        <v>1105</v>
      </c>
      <c r="AK121" s="359" t="s">
        <v>1105</v>
      </c>
      <c r="AL121" s="424" t="s">
        <v>1105</v>
      </c>
      <c r="AM121" s="360" t="s">
        <v>1105</v>
      </c>
      <c r="AN121" s="413" t="s">
        <v>1105</v>
      </c>
      <c r="AO121" s="414" t="s">
        <v>1105</v>
      </c>
      <c r="AP121" s="386" t="s">
        <v>1105</v>
      </c>
      <c r="AQ121" s="360" t="s">
        <v>1105</v>
      </c>
      <c r="AR121" s="425" t="s">
        <v>1105</v>
      </c>
      <c r="AS121" s="414" t="s">
        <v>1105</v>
      </c>
      <c r="AT121" s="400">
        <v>783</v>
      </c>
    </row>
    <row r="122" spans="1:46" ht="60" customHeight="1" x14ac:dyDescent="0.2">
      <c r="A122" s="515">
        <v>115</v>
      </c>
      <c r="B122" s="516" t="s">
        <v>698</v>
      </c>
      <c r="C122" s="516" t="s">
        <v>494</v>
      </c>
      <c r="D122" s="382">
        <v>1153</v>
      </c>
      <c r="E122" s="359">
        <v>736</v>
      </c>
      <c r="F122" s="386" t="s">
        <v>1105</v>
      </c>
      <c r="G122" s="360" t="s">
        <v>1105</v>
      </c>
      <c r="H122" s="387" t="s">
        <v>1105</v>
      </c>
      <c r="I122" s="359" t="s">
        <v>1105</v>
      </c>
      <c r="J122" s="386" t="s">
        <v>1105</v>
      </c>
      <c r="K122" s="360" t="s">
        <v>1105</v>
      </c>
      <c r="L122" s="387" t="s">
        <v>1105</v>
      </c>
      <c r="M122" s="359" t="s">
        <v>1105</v>
      </c>
      <c r="N122" s="391" t="s">
        <v>1105</v>
      </c>
      <c r="O122" s="360" t="s">
        <v>1105</v>
      </c>
      <c r="P122" s="387" t="s">
        <v>1105</v>
      </c>
      <c r="Q122" s="359" t="s">
        <v>1105</v>
      </c>
      <c r="R122" s="391" t="s">
        <v>1105</v>
      </c>
      <c r="S122" s="360" t="s">
        <v>1105</v>
      </c>
      <c r="T122" s="394">
        <v>2309</v>
      </c>
      <c r="U122" s="359">
        <v>782</v>
      </c>
      <c r="V122" s="395" t="s">
        <v>1105</v>
      </c>
      <c r="W122" s="360" t="s">
        <v>1105</v>
      </c>
      <c r="X122" s="387" t="s">
        <v>1105</v>
      </c>
      <c r="Y122" s="359" t="s">
        <v>1105</v>
      </c>
      <c r="Z122" s="395" t="s">
        <v>1105</v>
      </c>
      <c r="AA122" s="360" t="s">
        <v>1105</v>
      </c>
      <c r="AB122" s="394" t="s">
        <v>1105</v>
      </c>
      <c r="AC122" s="359" t="s">
        <v>1105</v>
      </c>
      <c r="AD122" s="391" t="s">
        <v>1105</v>
      </c>
      <c r="AE122" s="360" t="s">
        <v>1105</v>
      </c>
      <c r="AF122" s="387">
        <v>601</v>
      </c>
      <c r="AG122" s="359">
        <v>712</v>
      </c>
      <c r="AH122" s="398" t="s">
        <v>1105</v>
      </c>
      <c r="AI122" s="360" t="s">
        <v>1105</v>
      </c>
      <c r="AJ122" s="399" t="s">
        <v>1105</v>
      </c>
      <c r="AK122" s="359" t="s">
        <v>1105</v>
      </c>
      <c r="AL122" s="424" t="s">
        <v>1105</v>
      </c>
      <c r="AM122" s="360" t="s">
        <v>1105</v>
      </c>
      <c r="AN122" s="413" t="s">
        <v>1105</v>
      </c>
      <c r="AO122" s="414" t="s">
        <v>1105</v>
      </c>
      <c r="AP122" s="386" t="s">
        <v>1105</v>
      </c>
      <c r="AQ122" s="360" t="s">
        <v>1105</v>
      </c>
      <c r="AR122" s="425" t="s">
        <v>1105</v>
      </c>
      <c r="AS122" s="414" t="s">
        <v>1105</v>
      </c>
      <c r="AT122" s="400">
        <v>782</v>
      </c>
    </row>
    <row r="123" spans="1:46" ht="60" customHeight="1" x14ac:dyDescent="0.2">
      <c r="A123" s="515">
        <v>116</v>
      </c>
      <c r="B123" s="516" t="s">
        <v>734</v>
      </c>
      <c r="C123" s="516" t="s">
        <v>494</v>
      </c>
      <c r="D123" s="382" t="s">
        <v>1105</v>
      </c>
      <c r="E123" s="359" t="s">
        <v>1105</v>
      </c>
      <c r="F123" s="386">
        <v>5143</v>
      </c>
      <c r="G123" s="360">
        <v>776</v>
      </c>
      <c r="H123" s="387" t="s">
        <v>1105</v>
      </c>
      <c r="I123" s="359" t="s">
        <v>1105</v>
      </c>
      <c r="J123" s="386" t="s">
        <v>1105</v>
      </c>
      <c r="K123" s="360" t="s">
        <v>1105</v>
      </c>
      <c r="L123" s="387" t="s">
        <v>1105</v>
      </c>
      <c r="M123" s="359" t="s">
        <v>1105</v>
      </c>
      <c r="N123" s="391" t="s">
        <v>1105</v>
      </c>
      <c r="O123" s="360" t="s">
        <v>1105</v>
      </c>
      <c r="P123" s="387" t="s">
        <v>1105</v>
      </c>
      <c r="Q123" s="359" t="s">
        <v>1105</v>
      </c>
      <c r="R123" s="391" t="s">
        <v>1105</v>
      </c>
      <c r="S123" s="360" t="s">
        <v>1105</v>
      </c>
      <c r="T123" s="394">
        <v>2351</v>
      </c>
      <c r="U123" s="359">
        <v>730</v>
      </c>
      <c r="V123" s="395" t="s">
        <v>1105</v>
      </c>
      <c r="W123" s="360" t="s">
        <v>1105</v>
      </c>
      <c r="X123" s="387" t="s">
        <v>1105</v>
      </c>
      <c r="Y123" s="359" t="s">
        <v>1105</v>
      </c>
      <c r="Z123" s="395" t="s">
        <v>1105</v>
      </c>
      <c r="AA123" s="360" t="s">
        <v>1105</v>
      </c>
      <c r="AB123" s="394" t="s">
        <v>1105</v>
      </c>
      <c r="AC123" s="359" t="s">
        <v>1105</v>
      </c>
      <c r="AD123" s="391" t="s">
        <v>1105</v>
      </c>
      <c r="AE123" s="360" t="s">
        <v>1105</v>
      </c>
      <c r="AF123" s="387" t="s">
        <v>1105</v>
      </c>
      <c r="AG123" s="359" t="s">
        <v>1105</v>
      </c>
      <c r="AH123" s="398" t="s">
        <v>1105</v>
      </c>
      <c r="AI123" s="360" t="s">
        <v>1105</v>
      </c>
      <c r="AJ123" s="399" t="s">
        <v>1105</v>
      </c>
      <c r="AK123" s="359" t="s">
        <v>1105</v>
      </c>
      <c r="AL123" s="424" t="s">
        <v>1105</v>
      </c>
      <c r="AM123" s="360" t="s">
        <v>1105</v>
      </c>
      <c r="AN123" s="413" t="s">
        <v>1105</v>
      </c>
      <c r="AO123" s="414" t="s">
        <v>1105</v>
      </c>
      <c r="AP123" s="386" t="s">
        <v>1105</v>
      </c>
      <c r="AQ123" s="360" t="s">
        <v>1105</v>
      </c>
      <c r="AR123" s="425" t="s">
        <v>1105</v>
      </c>
      <c r="AS123" s="414" t="s">
        <v>1105</v>
      </c>
      <c r="AT123" s="400">
        <v>776</v>
      </c>
    </row>
    <row r="124" spans="1:46" ht="60" customHeight="1" x14ac:dyDescent="0.2">
      <c r="A124" s="515">
        <v>117</v>
      </c>
      <c r="B124" s="516" t="s">
        <v>658</v>
      </c>
      <c r="C124" s="516" t="s">
        <v>654</v>
      </c>
      <c r="D124" s="382" t="s">
        <v>1105</v>
      </c>
      <c r="E124" s="359" t="s">
        <v>1105</v>
      </c>
      <c r="F124" s="386" t="s">
        <v>1105</v>
      </c>
      <c r="G124" s="360" t="s">
        <v>1105</v>
      </c>
      <c r="H124" s="387" t="s">
        <v>1105</v>
      </c>
      <c r="I124" s="359" t="s">
        <v>1105</v>
      </c>
      <c r="J124" s="386" t="s">
        <v>1105</v>
      </c>
      <c r="K124" s="360" t="s">
        <v>1105</v>
      </c>
      <c r="L124" s="387" t="s">
        <v>1105</v>
      </c>
      <c r="M124" s="359" t="s">
        <v>1105</v>
      </c>
      <c r="N124" s="391" t="s">
        <v>1105</v>
      </c>
      <c r="O124" s="360" t="s">
        <v>1105</v>
      </c>
      <c r="P124" s="387" t="s">
        <v>1105</v>
      </c>
      <c r="Q124" s="359" t="s">
        <v>1105</v>
      </c>
      <c r="R124" s="391">
        <v>95625</v>
      </c>
      <c r="S124" s="360">
        <v>774</v>
      </c>
      <c r="T124" s="394" t="s">
        <v>1105</v>
      </c>
      <c r="U124" s="359" t="s">
        <v>1105</v>
      </c>
      <c r="V124" s="395" t="s">
        <v>1105</v>
      </c>
      <c r="W124" s="360" t="s">
        <v>1105</v>
      </c>
      <c r="X124" s="387" t="s">
        <v>1105</v>
      </c>
      <c r="Y124" s="359" t="s">
        <v>1105</v>
      </c>
      <c r="Z124" s="395" t="s">
        <v>1105</v>
      </c>
      <c r="AA124" s="360" t="s">
        <v>1105</v>
      </c>
      <c r="AB124" s="394" t="s">
        <v>1105</v>
      </c>
      <c r="AC124" s="359" t="s">
        <v>1105</v>
      </c>
      <c r="AD124" s="391" t="s">
        <v>1105</v>
      </c>
      <c r="AE124" s="360" t="s">
        <v>1105</v>
      </c>
      <c r="AF124" s="387" t="s">
        <v>1105</v>
      </c>
      <c r="AG124" s="359" t="s">
        <v>1105</v>
      </c>
      <c r="AH124" s="398" t="s">
        <v>1105</v>
      </c>
      <c r="AI124" s="360" t="s">
        <v>1105</v>
      </c>
      <c r="AJ124" s="399" t="s">
        <v>1105</v>
      </c>
      <c r="AK124" s="359" t="s">
        <v>1105</v>
      </c>
      <c r="AL124" s="424">
        <v>322936</v>
      </c>
      <c r="AM124" s="360">
        <v>755</v>
      </c>
      <c r="AN124" s="413" t="s">
        <v>1105</v>
      </c>
      <c r="AO124" s="414" t="s">
        <v>1105</v>
      </c>
      <c r="AP124" s="386" t="s">
        <v>1105</v>
      </c>
      <c r="AQ124" s="360" t="s">
        <v>1105</v>
      </c>
      <c r="AR124" s="425" t="s">
        <v>1105</v>
      </c>
      <c r="AS124" s="414" t="s">
        <v>1105</v>
      </c>
      <c r="AT124" s="400">
        <v>774</v>
      </c>
    </row>
    <row r="125" spans="1:46" ht="60" customHeight="1" x14ac:dyDescent="0.2">
      <c r="A125" s="515">
        <v>118</v>
      </c>
      <c r="B125" s="516" t="s">
        <v>825</v>
      </c>
      <c r="C125" s="516" t="s">
        <v>700</v>
      </c>
      <c r="D125" s="382" t="s">
        <v>1105</v>
      </c>
      <c r="E125" s="359" t="s">
        <v>1105</v>
      </c>
      <c r="F125" s="386" t="s">
        <v>1105</v>
      </c>
      <c r="G125" s="360" t="s">
        <v>1105</v>
      </c>
      <c r="H125" s="387" t="s">
        <v>1105</v>
      </c>
      <c r="I125" s="359" t="s">
        <v>1105</v>
      </c>
      <c r="J125" s="386" t="s">
        <v>1105</v>
      </c>
      <c r="K125" s="360" t="s">
        <v>1105</v>
      </c>
      <c r="L125" s="387" t="s">
        <v>1105</v>
      </c>
      <c r="M125" s="359" t="s">
        <v>1105</v>
      </c>
      <c r="N125" s="391" t="s">
        <v>1105</v>
      </c>
      <c r="O125" s="360" t="s">
        <v>1105</v>
      </c>
      <c r="P125" s="387" t="s">
        <v>1105</v>
      </c>
      <c r="Q125" s="359" t="s">
        <v>1105</v>
      </c>
      <c r="R125" s="391" t="s">
        <v>1105</v>
      </c>
      <c r="S125" s="360" t="s">
        <v>1105</v>
      </c>
      <c r="T125" s="394" t="s">
        <v>1105</v>
      </c>
      <c r="U125" s="359" t="s">
        <v>1105</v>
      </c>
      <c r="V125" s="395">
        <v>5794</v>
      </c>
      <c r="W125" s="360">
        <v>770</v>
      </c>
      <c r="X125" s="387" t="s">
        <v>1105</v>
      </c>
      <c r="Y125" s="359" t="s">
        <v>1105</v>
      </c>
      <c r="Z125" s="395" t="s">
        <v>1105</v>
      </c>
      <c r="AA125" s="360" t="s">
        <v>1105</v>
      </c>
      <c r="AB125" s="394" t="s">
        <v>1105</v>
      </c>
      <c r="AC125" s="359" t="s">
        <v>1105</v>
      </c>
      <c r="AD125" s="391" t="s">
        <v>1105</v>
      </c>
      <c r="AE125" s="360" t="s">
        <v>1105</v>
      </c>
      <c r="AF125" s="387" t="s">
        <v>1105</v>
      </c>
      <c r="AG125" s="359" t="s">
        <v>1105</v>
      </c>
      <c r="AH125" s="398" t="s">
        <v>1105</v>
      </c>
      <c r="AI125" s="360" t="s">
        <v>1105</v>
      </c>
      <c r="AJ125" s="399" t="s">
        <v>1105</v>
      </c>
      <c r="AK125" s="359" t="s">
        <v>1105</v>
      </c>
      <c r="AL125" s="424" t="s">
        <v>1105</v>
      </c>
      <c r="AM125" s="360" t="s">
        <v>1105</v>
      </c>
      <c r="AN125" s="413" t="s">
        <v>1105</v>
      </c>
      <c r="AO125" s="414" t="s">
        <v>1105</v>
      </c>
      <c r="AP125" s="386" t="s">
        <v>1105</v>
      </c>
      <c r="AQ125" s="360" t="s">
        <v>1105</v>
      </c>
      <c r="AR125" s="425" t="s">
        <v>1105</v>
      </c>
      <c r="AS125" s="414" t="s">
        <v>1105</v>
      </c>
      <c r="AT125" s="400">
        <v>770</v>
      </c>
    </row>
    <row r="126" spans="1:46" ht="60" customHeight="1" x14ac:dyDescent="0.2">
      <c r="A126" s="515">
        <v>119</v>
      </c>
      <c r="B126" s="516" t="s">
        <v>757</v>
      </c>
      <c r="C126" s="516" t="s">
        <v>494</v>
      </c>
      <c r="D126" s="382" t="s">
        <v>1105</v>
      </c>
      <c r="E126" s="359" t="s">
        <v>1105</v>
      </c>
      <c r="F126" s="386">
        <v>5181</v>
      </c>
      <c r="G126" s="360">
        <v>754</v>
      </c>
      <c r="H126" s="387" t="s">
        <v>1105</v>
      </c>
      <c r="I126" s="359" t="s">
        <v>1105</v>
      </c>
      <c r="J126" s="386" t="s">
        <v>1105</v>
      </c>
      <c r="K126" s="360" t="s">
        <v>1105</v>
      </c>
      <c r="L126" s="387" t="s">
        <v>1105</v>
      </c>
      <c r="M126" s="359" t="s">
        <v>1105</v>
      </c>
      <c r="N126" s="391" t="s">
        <v>1105</v>
      </c>
      <c r="O126" s="360" t="s">
        <v>1105</v>
      </c>
      <c r="P126" s="387" t="s">
        <v>1105</v>
      </c>
      <c r="Q126" s="359" t="s">
        <v>1105</v>
      </c>
      <c r="R126" s="391" t="s">
        <v>1105</v>
      </c>
      <c r="S126" s="360" t="s">
        <v>1105</v>
      </c>
      <c r="T126" s="394" t="s">
        <v>1105</v>
      </c>
      <c r="U126" s="359" t="s">
        <v>1105</v>
      </c>
      <c r="V126" s="395" t="s">
        <v>1105</v>
      </c>
      <c r="W126" s="360" t="s">
        <v>1105</v>
      </c>
      <c r="X126" s="387" t="s">
        <v>1105</v>
      </c>
      <c r="Y126" s="359" t="s">
        <v>1105</v>
      </c>
      <c r="Z126" s="395" t="s">
        <v>1105</v>
      </c>
      <c r="AA126" s="360" t="s">
        <v>1105</v>
      </c>
      <c r="AB126" s="394" t="s">
        <v>1105</v>
      </c>
      <c r="AC126" s="359" t="s">
        <v>1105</v>
      </c>
      <c r="AD126" s="391" t="s">
        <v>1105</v>
      </c>
      <c r="AE126" s="360" t="s">
        <v>1105</v>
      </c>
      <c r="AF126" s="387" t="s">
        <v>1105</v>
      </c>
      <c r="AG126" s="359" t="s">
        <v>1105</v>
      </c>
      <c r="AH126" s="398" t="s">
        <v>1105</v>
      </c>
      <c r="AI126" s="360" t="s">
        <v>1105</v>
      </c>
      <c r="AJ126" s="399" t="s">
        <v>1105</v>
      </c>
      <c r="AK126" s="359" t="s">
        <v>1105</v>
      </c>
      <c r="AL126" s="424" t="s">
        <v>1105</v>
      </c>
      <c r="AM126" s="360" t="s">
        <v>1105</v>
      </c>
      <c r="AN126" s="413" t="s">
        <v>1105</v>
      </c>
      <c r="AO126" s="414" t="s">
        <v>1105</v>
      </c>
      <c r="AP126" s="386" t="s">
        <v>1105</v>
      </c>
      <c r="AQ126" s="360" t="s">
        <v>1105</v>
      </c>
      <c r="AR126" s="425" t="s">
        <v>1105</v>
      </c>
      <c r="AS126" s="414" t="s">
        <v>1105</v>
      </c>
      <c r="AT126" s="400">
        <v>754</v>
      </c>
    </row>
    <row r="127" spans="1:46" ht="60" customHeight="1" x14ac:dyDescent="0.2">
      <c r="A127" s="515">
        <v>119</v>
      </c>
      <c r="B127" s="516" t="s">
        <v>856</v>
      </c>
      <c r="C127" s="516" t="s">
        <v>640</v>
      </c>
      <c r="D127" s="382" t="s">
        <v>1105</v>
      </c>
      <c r="E127" s="359" t="s">
        <v>1105</v>
      </c>
      <c r="F127" s="386" t="s">
        <v>1105</v>
      </c>
      <c r="G127" s="360" t="s">
        <v>1105</v>
      </c>
      <c r="H127" s="387" t="s">
        <v>1105</v>
      </c>
      <c r="I127" s="359" t="s">
        <v>1105</v>
      </c>
      <c r="J127" s="386" t="s">
        <v>1105</v>
      </c>
      <c r="K127" s="360" t="s">
        <v>1105</v>
      </c>
      <c r="L127" s="387" t="s">
        <v>1105</v>
      </c>
      <c r="M127" s="359" t="s">
        <v>1105</v>
      </c>
      <c r="N127" s="391" t="s">
        <v>1105</v>
      </c>
      <c r="O127" s="360" t="s">
        <v>1105</v>
      </c>
      <c r="P127" s="387" t="s">
        <v>1105</v>
      </c>
      <c r="Q127" s="359" t="s">
        <v>1105</v>
      </c>
      <c r="R127" s="391" t="s">
        <v>1105</v>
      </c>
      <c r="S127" s="360" t="s">
        <v>1105</v>
      </c>
      <c r="T127" s="394" t="s">
        <v>1105</v>
      </c>
      <c r="U127" s="359" t="s">
        <v>1105</v>
      </c>
      <c r="V127" s="395" t="s">
        <v>1105</v>
      </c>
      <c r="W127" s="360" t="s">
        <v>1105</v>
      </c>
      <c r="X127" s="387" t="s">
        <v>1105</v>
      </c>
      <c r="Y127" s="359" t="s">
        <v>1105</v>
      </c>
      <c r="Z127" s="395" t="s">
        <v>1105</v>
      </c>
      <c r="AA127" s="360" t="s">
        <v>1105</v>
      </c>
      <c r="AB127" s="394" t="s">
        <v>1105</v>
      </c>
      <c r="AC127" s="359" t="s">
        <v>1105</v>
      </c>
      <c r="AD127" s="391" t="s">
        <v>1105</v>
      </c>
      <c r="AE127" s="360" t="s">
        <v>1105</v>
      </c>
      <c r="AF127" s="387" t="s">
        <v>1105</v>
      </c>
      <c r="AG127" s="359" t="s">
        <v>1105</v>
      </c>
      <c r="AH127" s="398" t="s">
        <v>1105</v>
      </c>
      <c r="AI127" s="360" t="s">
        <v>1105</v>
      </c>
      <c r="AJ127" s="399" t="s">
        <v>1105</v>
      </c>
      <c r="AK127" s="359" t="s">
        <v>1105</v>
      </c>
      <c r="AL127" s="424" t="s">
        <v>1105</v>
      </c>
      <c r="AM127" s="360" t="s">
        <v>1105</v>
      </c>
      <c r="AN127" s="413">
        <v>5177</v>
      </c>
      <c r="AO127" s="414">
        <v>754</v>
      </c>
      <c r="AP127" s="386" t="s">
        <v>1105</v>
      </c>
      <c r="AQ127" s="360" t="s">
        <v>1105</v>
      </c>
      <c r="AR127" s="425" t="s">
        <v>1105</v>
      </c>
      <c r="AS127" s="414" t="s">
        <v>1105</v>
      </c>
      <c r="AT127" s="400">
        <v>754</v>
      </c>
    </row>
    <row r="128" spans="1:46" ht="60" customHeight="1" x14ac:dyDescent="0.2">
      <c r="A128" s="515">
        <v>121</v>
      </c>
      <c r="B128" s="516" t="s">
        <v>1003</v>
      </c>
      <c r="C128" s="516" t="s">
        <v>640</v>
      </c>
      <c r="D128" s="382" t="s">
        <v>1105</v>
      </c>
      <c r="E128" s="359" t="s">
        <v>1105</v>
      </c>
      <c r="F128" s="386" t="s">
        <v>525</v>
      </c>
      <c r="G128" s="360" t="s">
        <v>483</v>
      </c>
      <c r="H128" s="387" t="s">
        <v>1105</v>
      </c>
      <c r="I128" s="359" t="s">
        <v>1105</v>
      </c>
      <c r="J128" s="386" t="s">
        <v>1105</v>
      </c>
      <c r="K128" s="360" t="s">
        <v>1105</v>
      </c>
      <c r="L128" s="387" t="s">
        <v>1105</v>
      </c>
      <c r="M128" s="359" t="s">
        <v>1105</v>
      </c>
      <c r="N128" s="391" t="s">
        <v>1105</v>
      </c>
      <c r="O128" s="360" t="s">
        <v>1105</v>
      </c>
      <c r="P128" s="387" t="s">
        <v>1105</v>
      </c>
      <c r="Q128" s="359" t="s">
        <v>1105</v>
      </c>
      <c r="R128" s="391" t="s">
        <v>1105</v>
      </c>
      <c r="S128" s="360" t="s">
        <v>1105</v>
      </c>
      <c r="T128" s="394">
        <v>2333</v>
      </c>
      <c r="U128" s="359">
        <v>752</v>
      </c>
      <c r="V128" s="395" t="s">
        <v>1105</v>
      </c>
      <c r="W128" s="360" t="s">
        <v>1105</v>
      </c>
      <c r="X128" s="387" t="s">
        <v>1105</v>
      </c>
      <c r="Y128" s="359" t="s">
        <v>1105</v>
      </c>
      <c r="Z128" s="395" t="s">
        <v>1105</v>
      </c>
      <c r="AA128" s="360" t="s">
        <v>1105</v>
      </c>
      <c r="AB128" s="394" t="s">
        <v>1105</v>
      </c>
      <c r="AC128" s="359" t="s">
        <v>1105</v>
      </c>
      <c r="AD128" s="391" t="s">
        <v>1105</v>
      </c>
      <c r="AE128" s="360" t="s">
        <v>1105</v>
      </c>
      <c r="AF128" s="387" t="s">
        <v>1105</v>
      </c>
      <c r="AG128" s="359" t="s">
        <v>1105</v>
      </c>
      <c r="AH128" s="398" t="s">
        <v>1105</v>
      </c>
      <c r="AI128" s="360" t="s">
        <v>1105</v>
      </c>
      <c r="AJ128" s="399" t="s">
        <v>1105</v>
      </c>
      <c r="AK128" s="359" t="s">
        <v>1105</v>
      </c>
      <c r="AL128" s="424" t="s">
        <v>1105</v>
      </c>
      <c r="AM128" s="360" t="s">
        <v>1105</v>
      </c>
      <c r="AN128" s="413" t="s">
        <v>1105</v>
      </c>
      <c r="AO128" s="414" t="s">
        <v>1105</v>
      </c>
      <c r="AP128" s="386" t="s">
        <v>1105</v>
      </c>
      <c r="AQ128" s="360" t="s">
        <v>1105</v>
      </c>
      <c r="AR128" s="425" t="s">
        <v>1105</v>
      </c>
      <c r="AS128" s="414" t="s">
        <v>1105</v>
      </c>
      <c r="AT128" s="400">
        <v>752</v>
      </c>
    </row>
    <row r="129" spans="1:46" ht="60" customHeight="1" x14ac:dyDescent="0.2">
      <c r="A129" s="515">
        <v>122</v>
      </c>
      <c r="B129" s="516" t="s">
        <v>772</v>
      </c>
      <c r="C129" s="516" t="s">
        <v>494</v>
      </c>
      <c r="D129" s="382" t="s">
        <v>1105</v>
      </c>
      <c r="E129" s="359" t="s">
        <v>1105</v>
      </c>
      <c r="F129" s="386" t="s">
        <v>1105</v>
      </c>
      <c r="G129" s="360" t="s">
        <v>1105</v>
      </c>
      <c r="H129" s="387" t="s">
        <v>1105</v>
      </c>
      <c r="I129" s="359" t="s">
        <v>1105</v>
      </c>
      <c r="J129" s="386" t="s">
        <v>1105</v>
      </c>
      <c r="K129" s="360" t="s">
        <v>1105</v>
      </c>
      <c r="L129" s="387" t="s">
        <v>1105</v>
      </c>
      <c r="M129" s="359" t="s">
        <v>1105</v>
      </c>
      <c r="N129" s="391" t="s">
        <v>1105</v>
      </c>
      <c r="O129" s="360" t="s">
        <v>1105</v>
      </c>
      <c r="P129" s="387" t="s">
        <v>1105</v>
      </c>
      <c r="Q129" s="359" t="s">
        <v>1105</v>
      </c>
      <c r="R129" s="391" t="s">
        <v>1105</v>
      </c>
      <c r="S129" s="360" t="s">
        <v>1105</v>
      </c>
      <c r="T129" s="394" t="s">
        <v>1105</v>
      </c>
      <c r="U129" s="359" t="s">
        <v>1105</v>
      </c>
      <c r="V129" s="395" t="s">
        <v>1105</v>
      </c>
      <c r="W129" s="360" t="s">
        <v>1105</v>
      </c>
      <c r="X129" s="387" t="s">
        <v>1105</v>
      </c>
      <c r="Y129" s="359" t="s">
        <v>1105</v>
      </c>
      <c r="Z129" s="395" t="s">
        <v>1105</v>
      </c>
      <c r="AA129" s="360" t="s">
        <v>1105</v>
      </c>
      <c r="AB129" s="394" t="s">
        <v>1105</v>
      </c>
      <c r="AC129" s="359" t="s">
        <v>1105</v>
      </c>
      <c r="AD129" s="391">
        <v>20068</v>
      </c>
      <c r="AE129" s="360">
        <v>744</v>
      </c>
      <c r="AF129" s="387" t="s">
        <v>1105</v>
      </c>
      <c r="AG129" s="359" t="s">
        <v>1105</v>
      </c>
      <c r="AH129" s="398" t="s">
        <v>1105</v>
      </c>
      <c r="AI129" s="360" t="s">
        <v>1105</v>
      </c>
      <c r="AJ129" s="399" t="s">
        <v>1105</v>
      </c>
      <c r="AK129" s="359" t="s">
        <v>1105</v>
      </c>
      <c r="AL129" s="424" t="s">
        <v>1105</v>
      </c>
      <c r="AM129" s="360" t="s">
        <v>1105</v>
      </c>
      <c r="AN129" s="413" t="s">
        <v>1105</v>
      </c>
      <c r="AO129" s="414" t="s">
        <v>1105</v>
      </c>
      <c r="AP129" s="386" t="s">
        <v>1105</v>
      </c>
      <c r="AQ129" s="360" t="s">
        <v>1105</v>
      </c>
      <c r="AR129" s="425" t="s">
        <v>1105</v>
      </c>
      <c r="AS129" s="414" t="s">
        <v>1105</v>
      </c>
      <c r="AT129" s="400">
        <v>744</v>
      </c>
    </row>
    <row r="130" spans="1:46" ht="60" customHeight="1" x14ac:dyDescent="0.2">
      <c r="A130" s="515">
        <v>122</v>
      </c>
      <c r="B130" s="516" t="s">
        <v>801</v>
      </c>
      <c r="C130" s="516" t="s">
        <v>668</v>
      </c>
      <c r="D130" s="382" t="s">
        <v>1105</v>
      </c>
      <c r="E130" s="359" t="s">
        <v>1105</v>
      </c>
      <c r="F130" s="386" t="s">
        <v>1105</v>
      </c>
      <c r="G130" s="360" t="s">
        <v>1105</v>
      </c>
      <c r="H130" s="387" t="s">
        <v>1105</v>
      </c>
      <c r="I130" s="359" t="s">
        <v>1105</v>
      </c>
      <c r="J130" s="386" t="s">
        <v>1105</v>
      </c>
      <c r="K130" s="360" t="s">
        <v>1105</v>
      </c>
      <c r="L130" s="387" t="s">
        <v>1105</v>
      </c>
      <c r="M130" s="359" t="s">
        <v>1105</v>
      </c>
      <c r="N130" s="391" t="s">
        <v>522</v>
      </c>
      <c r="O130" s="360" t="s">
        <v>483</v>
      </c>
      <c r="P130" s="387" t="s">
        <v>1105</v>
      </c>
      <c r="Q130" s="359" t="s">
        <v>1105</v>
      </c>
      <c r="R130" s="391" t="s">
        <v>1105</v>
      </c>
      <c r="S130" s="360" t="s">
        <v>1105</v>
      </c>
      <c r="T130" s="394" t="s">
        <v>1105</v>
      </c>
      <c r="U130" s="359" t="s">
        <v>1105</v>
      </c>
      <c r="V130" s="395" t="s">
        <v>1105</v>
      </c>
      <c r="W130" s="360" t="s">
        <v>1105</v>
      </c>
      <c r="X130" s="387" t="s">
        <v>1105</v>
      </c>
      <c r="Y130" s="359" t="s">
        <v>1105</v>
      </c>
      <c r="Z130" s="395" t="s">
        <v>1105</v>
      </c>
      <c r="AA130" s="360" t="s">
        <v>1105</v>
      </c>
      <c r="AB130" s="394" t="s">
        <v>1105</v>
      </c>
      <c r="AC130" s="359" t="s">
        <v>1105</v>
      </c>
      <c r="AD130" s="391" t="s">
        <v>1105</v>
      </c>
      <c r="AE130" s="360" t="s">
        <v>1105</v>
      </c>
      <c r="AF130" s="387" t="s">
        <v>1105</v>
      </c>
      <c r="AG130" s="359" t="s">
        <v>1105</v>
      </c>
      <c r="AH130" s="398" t="s">
        <v>1105</v>
      </c>
      <c r="AI130" s="360" t="s">
        <v>1105</v>
      </c>
      <c r="AJ130" s="399" t="s">
        <v>522</v>
      </c>
      <c r="AK130" s="359" t="s">
        <v>483</v>
      </c>
      <c r="AL130" s="424">
        <v>323813</v>
      </c>
      <c r="AM130" s="360">
        <v>744</v>
      </c>
      <c r="AN130" s="413" t="s">
        <v>1105</v>
      </c>
      <c r="AO130" s="414" t="s">
        <v>1105</v>
      </c>
      <c r="AP130" s="386" t="s">
        <v>1105</v>
      </c>
      <c r="AQ130" s="360" t="s">
        <v>1105</v>
      </c>
      <c r="AR130" s="425" t="s">
        <v>1105</v>
      </c>
      <c r="AS130" s="414" t="s">
        <v>1105</v>
      </c>
      <c r="AT130" s="400">
        <v>744</v>
      </c>
    </row>
    <row r="131" spans="1:46" ht="60" customHeight="1" x14ac:dyDescent="0.2">
      <c r="A131" s="515">
        <v>124</v>
      </c>
      <c r="B131" s="516" t="s">
        <v>731</v>
      </c>
      <c r="C131" s="516" t="s">
        <v>732</v>
      </c>
      <c r="D131" s="382" t="s">
        <v>1105</v>
      </c>
      <c r="E131" s="359" t="s">
        <v>1105</v>
      </c>
      <c r="F131" s="386" t="s">
        <v>523</v>
      </c>
      <c r="G131" s="360" t="s">
        <v>483</v>
      </c>
      <c r="H131" s="387" t="s">
        <v>1105</v>
      </c>
      <c r="I131" s="359" t="s">
        <v>1105</v>
      </c>
      <c r="J131" s="386" t="s">
        <v>1105</v>
      </c>
      <c r="K131" s="360" t="s">
        <v>1105</v>
      </c>
      <c r="L131" s="387" t="s">
        <v>1105</v>
      </c>
      <c r="M131" s="359" t="s">
        <v>1105</v>
      </c>
      <c r="N131" s="391" t="s">
        <v>1105</v>
      </c>
      <c r="O131" s="360" t="s">
        <v>1105</v>
      </c>
      <c r="P131" s="387" t="s">
        <v>1105</v>
      </c>
      <c r="Q131" s="359" t="s">
        <v>1105</v>
      </c>
      <c r="R131" s="391" t="s">
        <v>1105</v>
      </c>
      <c r="S131" s="360" t="s">
        <v>1105</v>
      </c>
      <c r="T131" s="394">
        <v>2342</v>
      </c>
      <c r="U131" s="359">
        <v>741</v>
      </c>
      <c r="V131" s="395" t="s">
        <v>1105</v>
      </c>
      <c r="W131" s="360" t="s">
        <v>1105</v>
      </c>
      <c r="X131" s="387" t="s">
        <v>1105</v>
      </c>
      <c r="Y131" s="359" t="s">
        <v>1105</v>
      </c>
      <c r="Z131" s="395" t="s">
        <v>1105</v>
      </c>
      <c r="AA131" s="360" t="s">
        <v>1105</v>
      </c>
      <c r="AB131" s="394" t="s">
        <v>1105</v>
      </c>
      <c r="AC131" s="359" t="s">
        <v>1105</v>
      </c>
      <c r="AD131" s="391" t="s">
        <v>1105</v>
      </c>
      <c r="AE131" s="360" t="s">
        <v>1105</v>
      </c>
      <c r="AF131" s="387" t="s">
        <v>1105</v>
      </c>
      <c r="AG131" s="359" t="s">
        <v>1105</v>
      </c>
      <c r="AH131" s="398" t="s">
        <v>1105</v>
      </c>
      <c r="AI131" s="360" t="s">
        <v>1105</v>
      </c>
      <c r="AJ131" s="399" t="s">
        <v>1105</v>
      </c>
      <c r="AK131" s="359" t="s">
        <v>1105</v>
      </c>
      <c r="AL131" s="424" t="s">
        <v>1105</v>
      </c>
      <c r="AM131" s="360" t="s">
        <v>1105</v>
      </c>
      <c r="AN131" s="413" t="s">
        <v>1105</v>
      </c>
      <c r="AO131" s="414" t="s">
        <v>1105</v>
      </c>
      <c r="AP131" s="386" t="s">
        <v>1105</v>
      </c>
      <c r="AQ131" s="360" t="s">
        <v>1105</v>
      </c>
      <c r="AR131" s="425" t="s">
        <v>1105</v>
      </c>
      <c r="AS131" s="414" t="s">
        <v>1105</v>
      </c>
      <c r="AT131" s="400">
        <v>741</v>
      </c>
    </row>
    <row r="132" spans="1:46" ht="60" customHeight="1" x14ac:dyDescent="0.2">
      <c r="A132" s="515">
        <v>125</v>
      </c>
      <c r="B132" s="516" t="s">
        <v>711</v>
      </c>
      <c r="C132" s="516" t="s">
        <v>640</v>
      </c>
      <c r="D132" s="382">
        <v>1152</v>
      </c>
      <c r="E132" s="359">
        <v>739</v>
      </c>
      <c r="F132" s="386" t="s">
        <v>1105</v>
      </c>
      <c r="G132" s="360" t="s">
        <v>1105</v>
      </c>
      <c r="H132" s="387" t="s">
        <v>1105</v>
      </c>
      <c r="I132" s="359" t="s">
        <v>1105</v>
      </c>
      <c r="J132" s="386" t="s">
        <v>1105</v>
      </c>
      <c r="K132" s="360" t="s">
        <v>1105</v>
      </c>
      <c r="L132" s="387" t="s">
        <v>1105</v>
      </c>
      <c r="M132" s="359" t="s">
        <v>1105</v>
      </c>
      <c r="N132" s="391" t="s">
        <v>1105</v>
      </c>
      <c r="O132" s="360" t="s">
        <v>1105</v>
      </c>
      <c r="P132" s="387" t="s">
        <v>1105</v>
      </c>
      <c r="Q132" s="359" t="s">
        <v>1105</v>
      </c>
      <c r="R132" s="391" t="s">
        <v>1105</v>
      </c>
      <c r="S132" s="360" t="s">
        <v>1105</v>
      </c>
      <c r="T132" s="394" t="s">
        <v>1105</v>
      </c>
      <c r="U132" s="359" t="s">
        <v>1105</v>
      </c>
      <c r="V132" s="395" t="s">
        <v>1105</v>
      </c>
      <c r="W132" s="360" t="s">
        <v>1105</v>
      </c>
      <c r="X132" s="387" t="s">
        <v>1105</v>
      </c>
      <c r="Y132" s="359" t="s">
        <v>1105</v>
      </c>
      <c r="Z132" s="395" t="s">
        <v>1105</v>
      </c>
      <c r="AA132" s="360" t="s">
        <v>1105</v>
      </c>
      <c r="AB132" s="394" t="s">
        <v>1105</v>
      </c>
      <c r="AC132" s="359" t="s">
        <v>1105</v>
      </c>
      <c r="AD132" s="391" t="s">
        <v>1105</v>
      </c>
      <c r="AE132" s="360" t="s">
        <v>1105</v>
      </c>
      <c r="AF132" s="387" t="s">
        <v>1105</v>
      </c>
      <c r="AG132" s="359" t="s">
        <v>1105</v>
      </c>
      <c r="AH132" s="398" t="s">
        <v>1105</v>
      </c>
      <c r="AI132" s="360" t="s">
        <v>1105</v>
      </c>
      <c r="AJ132" s="399" t="s">
        <v>1105</v>
      </c>
      <c r="AK132" s="359" t="s">
        <v>1105</v>
      </c>
      <c r="AL132" s="424" t="s">
        <v>1105</v>
      </c>
      <c r="AM132" s="360" t="s">
        <v>1105</v>
      </c>
      <c r="AN132" s="413" t="s">
        <v>1105</v>
      </c>
      <c r="AO132" s="414" t="s">
        <v>1105</v>
      </c>
      <c r="AP132" s="386" t="s">
        <v>1105</v>
      </c>
      <c r="AQ132" s="360" t="s">
        <v>1105</v>
      </c>
      <c r="AR132" s="425" t="s">
        <v>1105</v>
      </c>
      <c r="AS132" s="414" t="s">
        <v>1105</v>
      </c>
      <c r="AT132" s="400">
        <v>739</v>
      </c>
    </row>
    <row r="133" spans="1:46" ht="60" customHeight="1" x14ac:dyDescent="0.2">
      <c r="A133" s="515">
        <v>125</v>
      </c>
      <c r="B133" s="516" t="s">
        <v>733</v>
      </c>
      <c r="C133" s="516" t="s">
        <v>494</v>
      </c>
      <c r="D133" s="382" t="s">
        <v>1105</v>
      </c>
      <c r="E133" s="359" t="s">
        <v>1105</v>
      </c>
      <c r="F133" s="386">
        <v>5208</v>
      </c>
      <c r="G133" s="360">
        <v>739</v>
      </c>
      <c r="H133" s="387" t="s">
        <v>1105</v>
      </c>
      <c r="I133" s="359" t="s">
        <v>1105</v>
      </c>
      <c r="J133" s="386" t="s">
        <v>1105</v>
      </c>
      <c r="K133" s="360" t="s">
        <v>1105</v>
      </c>
      <c r="L133" s="387" t="s">
        <v>1105</v>
      </c>
      <c r="M133" s="359" t="s">
        <v>1105</v>
      </c>
      <c r="N133" s="391" t="s">
        <v>1105</v>
      </c>
      <c r="O133" s="360" t="s">
        <v>1105</v>
      </c>
      <c r="P133" s="387" t="s">
        <v>1105</v>
      </c>
      <c r="Q133" s="359" t="s">
        <v>1105</v>
      </c>
      <c r="R133" s="391" t="s">
        <v>1105</v>
      </c>
      <c r="S133" s="360" t="s">
        <v>1105</v>
      </c>
      <c r="T133" s="394" t="s">
        <v>522</v>
      </c>
      <c r="U133" s="359">
        <v>0</v>
      </c>
      <c r="V133" s="395" t="s">
        <v>1105</v>
      </c>
      <c r="W133" s="360" t="s">
        <v>1105</v>
      </c>
      <c r="X133" s="387" t="s">
        <v>1105</v>
      </c>
      <c r="Y133" s="359" t="s">
        <v>1105</v>
      </c>
      <c r="Z133" s="395" t="s">
        <v>1105</v>
      </c>
      <c r="AA133" s="360" t="s">
        <v>1105</v>
      </c>
      <c r="AB133" s="394" t="s">
        <v>1105</v>
      </c>
      <c r="AC133" s="359" t="s">
        <v>1105</v>
      </c>
      <c r="AD133" s="391" t="s">
        <v>1105</v>
      </c>
      <c r="AE133" s="360" t="s">
        <v>1105</v>
      </c>
      <c r="AF133" s="387" t="s">
        <v>1105</v>
      </c>
      <c r="AG133" s="359" t="s">
        <v>1105</v>
      </c>
      <c r="AH133" s="398" t="s">
        <v>1105</v>
      </c>
      <c r="AI133" s="360" t="s">
        <v>1105</v>
      </c>
      <c r="AJ133" s="399" t="s">
        <v>1105</v>
      </c>
      <c r="AK133" s="359" t="s">
        <v>1105</v>
      </c>
      <c r="AL133" s="424" t="s">
        <v>1105</v>
      </c>
      <c r="AM133" s="360" t="s">
        <v>1105</v>
      </c>
      <c r="AN133" s="413" t="s">
        <v>1105</v>
      </c>
      <c r="AO133" s="414" t="s">
        <v>1105</v>
      </c>
      <c r="AP133" s="386" t="s">
        <v>1105</v>
      </c>
      <c r="AQ133" s="360" t="s">
        <v>1105</v>
      </c>
      <c r="AR133" s="425" t="s">
        <v>1105</v>
      </c>
      <c r="AS133" s="414" t="s">
        <v>1105</v>
      </c>
      <c r="AT133" s="400">
        <v>739</v>
      </c>
    </row>
    <row r="134" spans="1:46" ht="60" customHeight="1" x14ac:dyDescent="0.2">
      <c r="A134" s="515">
        <v>127</v>
      </c>
      <c r="B134" s="516" t="s">
        <v>877</v>
      </c>
      <c r="C134" s="516" t="s">
        <v>741</v>
      </c>
      <c r="D134" s="382" t="s">
        <v>1105</v>
      </c>
      <c r="E134" s="359" t="s">
        <v>1105</v>
      </c>
      <c r="F134" s="386" t="s">
        <v>1105</v>
      </c>
      <c r="G134" s="360" t="s">
        <v>1105</v>
      </c>
      <c r="H134" s="387" t="s">
        <v>1105</v>
      </c>
      <c r="I134" s="359" t="s">
        <v>1105</v>
      </c>
      <c r="J134" s="386" t="s">
        <v>1105</v>
      </c>
      <c r="K134" s="360" t="s">
        <v>1105</v>
      </c>
      <c r="L134" s="387" t="s">
        <v>1105</v>
      </c>
      <c r="M134" s="359" t="s">
        <v>1105</v>
      </c>
      <c r="N134" s="391" t="s">
        <v>1105</v>
      </c>
      <c r="O134" s="360" t="s">
        <v>1105</v>
      </c>
      <c r="P134" s="387" t="s">
        <v>1105</v>
      </c>
      <c r="Q134" s="359" t="s">
        <v>1105</v>
      </c>
      <c r="R134" s="391" t="s">
        <v>1105</v>
      </c>
      <c r="S134" s="360" t="s">
        <v>1105</v>
      </c>
      <c r="T134" s="394" t="s">
        <v>1105</v>
      </c>
      <c r="U134" s="359" t="s">
        <v>1105</v>
      </c>
      <c r="V134" s="395" t="s">
        <v>1105</v>
      </c>
      <c r="W134" s="360" t="s">
        <v>1105</v>
      </c>
      <c r="X134" s="387" t="s">
        <v>1105</v>
      </c>
      <c r="Y134" s="359" t="s">
        <v>1105</v>
      </c>
      <c r="Z134" s="395" t="s">
        <v>1105</v>
      </c>
      <c r="AA134" s="360" t="s">
        <v>1105</v>
      </c>
      <c r="AB134" s="394" t="s">
        <v>1105</v>
      </c>
      <c r="AC134" s="359" t="s">
        <v>1105</v>
      </c>
      <c r="AD134" s="391" t="s">
        <v>1105</v>
      </c>
      <c r="AE134" s="360" t="s">
        <v>1105</v>
      </c>
      <c r="AF134" s="387">
        <v>611</v>
      </c>
      <c r="AG134" s="359">
        <v>733</v>
      </c>
      <c r="AH134" s="398" t="s">
        <v>1105</v>
      </c>
      <c r="AI134" s="360" t="s">
        <v>1105</v>
      </c>
      <c r="AJ134" s="399" t="s">
        <v>1105</v>
      </c>
      <c r="AK134" s="359" t="s">
        <v>1105</v>
      </c>
      <c r="AL134" s="424" t="s">
        <v>1105</v>
      </c>
      <c r="AM134" s="360" t="s">
        <v>1105</v>
      </c>
      <c r="AN134" s="413" t="s">
        <v>1105</v>
      </c>
      <c r="AO134" s="414" t="s">
        <v>1105</v>
      </c>
      <c r="AP134" s="386" t="s">
        <v>1105</v>
      </c>
      <c r="AQ134" s="360" t="s">
        <v>1105</v>
      </c>
      <c r="AR134" s="425" t="s">
        <v>1105</v>
      </c>
      <c r="AS134" s="414" t="s">
        <v>1105</v>
      </c>
      <c r="AT134" s="400">
        <v>733</v>
      </c>
    </row>
    <row r="135" spans="1:46" ht="60" customHeight="1" x14ac:dyDescent="0.2">
      <c r="A135" s="515">
        <v>128</v>
      </c>
      <c r="B135" s="516" t="s">
        <v>697</v>
      </c>
      <c r="C135" s="516" t="s">
        <v>494</v>
      </c>
      <c r="D135" s="382">
        <v>1156</v>
      </c>
      <c r="E135" s="359">
        <v>728</v>
      </c>
      <c r="F135" s="386" t="s">
        <v>1105</v>
      </c>
      <c r="G135" s="360" t="s">
        <v>1105</v>
      </c>
      <c r="H135" s="387" t="s">
        <v>1105</v>
      </c>
      <c r="I135" s="359" t="s">
        <v>1105</v>
      </c>
      <c r="J135" s="386" t="s">
        <v>1105</v>
      </c>
      <c r="K135" s="360" t="s">
        <v>1105</v>
      </c>
      <c r="L135" s="387" t="s">
        <v>1105</v>
      </c>
      <c r="M135" s="359" t="s">
        <v>1105</v>
      </c>
      <c r="N135" s="391" t="s">
        <v>1105</v>
      </c>
      <c r="O135" s="360" t="s">
        <v>1105</v>
      </c>
      <c r="P135" s="387" t="s">
        <v>1105</v>
      </c>
      <c r="Q135" s="359" t="s">
        <v>1105</v>
      </c>
      <c r="R135" s="391" t="s">
        <v>1105</v>
      </c>
      <c r="S135" s="360" t="s">
        <v>1105</v>
      </c>
      <c r="T135" s="394" t="s">
        <v>1105</v>
      </c>
      <c r="U135" s="359" t="s">
        <v>1105</v>
      </c>
      <c r="V135" s="395" t="s">
        <v>1105</v>
      </c>
      <c r="W135" s="360" t="s">
        <v>1105</v>
      </c>
      <c r="X135" s="387" t="s">
        <v>1105</v>
      </c>
      <c r="Y135" s="359" t="s">
        <v>1105</v>
      </c>
      <c r="Z135" s="395" t="s">
        <v>1105</v>
      </c>
      <c r="AA135" s="360" t="s">
        <v>1105</v>
      </c>
      <c r="AB135" s="394" t="s">
        <v>1105</v>
      </c>
      <c r="AC135" s="359" t="s">
        <v>1105</v>
      </c>
      <c r="AD135" s="391" t="s">
        <v>1105</v>
      </c>
      <c r="AE135" s="360" t="s">
        <v>1105</v>
      </c>
      <c r="AF135" s="387" t="s">
        <v>1105</v>
      </c>
      <c r="AG135" s="359" t="s">
        <v>1105</v>
      </c>
      <c r="AH135" s="398" t="s">
        <v>1105</v>
      </c>
      <c r="AI135" s="360" t="s">
        <v>1105</v>
      </c>
      <c r="AJ135" s="399" t="s">
        <v>1105</v>
      </c>
      <c r="AK135" s="359" t="s">
        <v>1105</v>
      </c>
      <c r="AL135" s="424" t="s">
        <v>1105</v>
      </c>
      <c r="AM135" s="360" t="s">
        <v>1105</v>
      </c>
      <c r="AN135" s="413" t="s">
        <v>1105</v>
      </c>
      <c r="AO135" s="414" t="s">
        <v>1105</v>
      </c>
      <c r="AP135" s="386" t="s">
        <v>1105</v>
      </c>
      <c r="AQ135" s="360" t="s">
        <v>1105</v>
      </c>
      <c r="AR135" s="425" t="s">
        <v>1105</v>
      </c>
      <c r="AS135" s="414" t="s">
        <v>1105</v>
      </c>
      <c r="AT135" s="400">
        <v>728</v>
      </c>
    </row>
    <row r="136" spans="1:46" ht="60" customHeight="1" x14ac:dyDescent="0.2">
      <c r="A136" s="515">
        <v>129</v>
      </c>
      <c r="B136" s="516" t="s">
        <v>868</v>
      </c>
      <c r="C136" s="516" t="s">
        <v>676</v>
      </c>
      <c r="D136" s="382" t="s">
        <v>1105</v>
      </c>
      <c r="E136" s="359" t="s">
        <v>1105</v>
      </c>
      <c r="F136" s="386" t="s">
        <v>1105</v>
      </c>
      <c r="G136" s="360" t="s">
        <v>1105</v>
      </c>
      <c r="H136" s="387" t="s">
        <v>1105</v>
      </c>
      <c r="I136" s="359" t="s">
        <v>1105</v>
      </c>
      <c r="J136" s="386" t="s">
        <v>1105</v>
      </c>
      <c r="K136" s="360" t="s">
        <v>1105</v>
      </c>
      <c r="L136" s="387">
        <v>1329</v>
      </c>
      <c r="M136" s="359">
        <v>722</v>
      </c>
      <c r="N136" s="391" t="s">
        <v>1105</v>
      </c>
      <c r="O136" s="360" t="s">
        <v>1105</v>
      </c>
      <c r="P136" s="387" t="s">
        <v>1105</v>
      </c>
      <c r="Q136" s="359" t="s">
        <v>1105</v>
      </c>
      <c r="R136" s="391" t="s">
        <v>1105</v>
      </c>
      <c r="S136" s="360" t="s">
        <v>1105</v>
      </c>
      <c r="T136" s="394" t="s">
        <v>1105</v>
      </c>
      <c r="U136" s="359" t="s">
        <v>1105</v>
      </c>
      <c r="V136" s="395" t="s">
        <v>1105</v>
      </c>
      <c r="W136" s="360" t="s">
        <v>1105</v>
      </c>
      <c r="X136" s="387" t="s">
        <v>1105</v>
      </c>
      <c r="Y136" s="359" t="s">
        <v>1105</v>
      </c>
      <c r="Z136" s="395" t="s">
        <v>1105</v>
      </c>
      <c r="AA136" s="360" t="s">
        <v>1105</v>
      </c>
      <c r="AB136" s="394" t="s">
        <v>1105</v>
      </c>
      <c r="AC136" s="359" t="s">
        <v>1105</v>
      </c>
      <c r="AD136" s="391" t="s">
        <v>1105</v>
      </c>
      <c r="AE136" s="360" t="s">
        <v>1105</v>
      </c>
      <c r="AF136" s="387" t="s">
        <v>1105</v>
      </c>
      <c r="AG136" s="359" t="s">
        <v>1105</v>
      </c>
      <c r="AH136" s="398" t="s">
        <v>1105</v>
      </c>
      <c r="AI136" s="360" t="s">
        <v>1105</v>
      </c>
      <c r="AJ136" s="399" t="s">
        <v>1105</v>
      </c>
      <c r="AK136" s="359" t="s">
        <v>1105</v>
      </c>
      <c r="AL136" s="424" t="s">
        <v>1105</v>
      </c>
      <c r="AM136" s="360" t="s">
        <v>1105</v>
      </c>
      <c r="AN136" s="413" t="s">
        <v>1105</v>
      </c>
      <c r="AO136" s="414" t="s">
        <v>1105</v>
      </c>
      <c r="AP136" s="386" t="s">
        <v>1105</v>
      </c>
      <c r="AQ136" s="360" t="s">
        <v>1105</v>
      </c>
      <c r="AR136" s="425" t="s">
        <v>1105</v>
      </c>
      <c r="AS136" s="414" t="s">
        <v>1105</v>
      </c>
      <c r="AT136" s="400">
        <v>722</v>
      </c>
    </row>
    <row r="137" spans="1:46" ht="60" customHeight="1" x14ac:dyDescent="0.2">
      <c r="A137" s="515">
        <v>130</v>
      </c>
      <c r="B137" s="516" t="s">
        <v>829</v>
      </c>
      <c r="C137" s="516" t="s">
        <v>696</v>
      </c>
      <c r="D137" s="382" t="s">
        <v>1105</v>
      </c>
      <c r="E137" s="359" t="s">
        <v>1105</v>
      </c>
      <c r="F137" s="386" t="s">
        <v>1105</v>
      </c>
      <c r="G137" s="360" t="s">
        <v>1105</v>
      </c>
      <c r="H137" s="387" t="s">
        <v>1105</v>
      </c>
      <c r="I137" s="359" t="s">
        <v>1105</v>
      </c>
      <c r="J137" s="386" t="s">
        <v>1105</v>
      </c>
      <c r="K137" s="360" t="s">
        <v>1105</v>
      </c>
      <c r="L137" s="387" t="s">
        <v>1105</v>
      </c>
      <c r="M137" s="359" t="s">
        <v>1105</v>
      </c>
      <c r="N137" s="391">
        <v>41210</v>
      </c>
      <c r="O137" s="360">
        <v>718</v>
      </c>
      <c r="P137" s="387" t="s">
        <v>1105</v>
      </c>
      <c r="Q137" s="359" t="s">
        <v>1105</v>
      </c>
      <c r="R137" s="391" t="s">
        <v>1105</v>
      </c>
      <c r="S137" s="360" t="s">
        <v>1105</v>
      </c>
      <c r="T137" s="394" t="s">
        <v>1105</v>
      </c>
      <c r="U137" s="359" t="s">
        <v>1105</v>
      </c>
      <c r="V137" s="395" t="s">
        <v>1105</v>
      </c>
      <c r="W137" s="360" t="s">
        <v>1105</v>
      </c>
      <c r="X137" s="387" t="s">
        <v>1105</v>
      </c>
      <c r="Y137" s="359" t="s">
        <v>1105</v>
      </c>
      <c r="Z137" s="395" t="s">
        <v>1105</v>
      </c>
      <c r="AA137" s="360" t="s">
        <v>1105</v>
      </c>
      <c r="AB137" s="394" t="s">
        <v>1105</v>
      </c>
      <c r="AC137" s="359" t="s">
        <v>1105</v>
      </c>
      <c r="AD137" s="391" t="s">
        <v>1105</v>
      </c>
      <c r="AE137" s="360" t="s">
        <v>1105</v>
      </c>
      <c r="AF137" s="387" t="s">
        <v>1105</v>
      </c>
      <c r="AG137" s="359" t="s">
        <v>1105</v>
      </c>
      <c r="AH137" s="398" t="s">
        <v>522</v>
      </c>
      <c r="AI137" s="360">
        <v>0</v>
      </c>
      <c r="AJ137" s="399" t="s">
        <v>1105</v>
      </c>
      <c r="AK137" s="359" t="s">
        <v>1105</v>
      </c>
      <c r="AL137" s="424" t="s">
        <v>1105</v>
      </c>
      <c r="AM137" s="360" t="s">
        <v>1105</v>
      </c>
      <c r="AN137" s="413" t="s">
        <v>1105</v>
      </c>
      <c r="AO137" s="414" t="s">
        <v>1105</v>
      </c>
      <c r="AP137" s="386" t="s">
        <v>1105</v>
      </c>
      <c r="AQ137" s="360" t="s">
        <v>1105</v>
      </c>
      <c r="AR137" s="425" t="s">
        <v>1105</v>
      </c>
      <c r="AS137" s="414" t="s">
        <v>1105</v>
      </c>
      <c r="AT137" s="400">
        <v>718</v>
      </c>
    </row>
    <row r="138" spans="1:46" ht="60" customHeight="1" x14ac:dyDescent="0.2">
      <c r="A138" s="515">
        <v>131</v>
      </c>
      <c r="B138" s="516" t="s">
        <v>679</v>
      </c>
      <c r="C138" s="516" t="s">
        <v>676</v>
      </c>
      <c r="D138" s="382" t="s">
        <v>1052</v>
      </c>
      <c r="E138" s="359">
        <v>0</v>
      </c>
      <c r="F138" s="386" t="s">
        <v>1105</v>
      </c>
      <c r="G138" s="360" t="s">
        <v>1105</v>
      </c>
      <c r="H138" s="387" t="s">
        <v>1105</v>
      </c>
      <c r="I138" s="359" t="s">
        <v>1105</v>
      </c>
      <c r="J138" s="386" t="s">
        <v>1105</v>
      </c>
      <c r="K138" s="360" t="s">
        <v>1105</v>
      </c>
      <c r="L138" s="387" t="s">
        <v>1105</v>
      </c>
      <c r="M138" s="359" t="s">
        <v>1105</v>
      </c>
      <c r="N138" s="391" t="s">
        <v>1105</v>
      </c>
      <c r="O138" s="360" t="s">
        <v>1105</v>
      </c>
      <c r="P138" s="387" t="s">
        <v>1105</v>
      </c>
      <c r="Q138" s="359" t="s">
        <v>1105</v>
      </c>
      <c r="R138" s="391" t="s">
        <v>1105</v>
      </c>
      <c r="S138" s="360" t="s">
        <v>1105</v>
      </c>
      <c r="T138" s="394" t="s">
        <v>1105</v>
      </c>
      <c r="U138" s="359" t="s">
        <v>1105</v>
      </c>
      <c r="V138" s="395" t="s">
        <v>1105</v>
      </c>
      <c r="W138" s="360" t="s">
        <v>1105</v>
      </c>
      <c r="X138" s="387" t="s">
        <v>1105</v>
      </c>
      <c r="Y138" s="359" t="s">
        <v>1105</v>
      </c>
      <c r="Z138" s="395" t="s">
        <v>1105</v>
      </c>
      <c r="AA138" s="360" t="s">
        <v>1105</v>
      </c>
      <c r="AB138" s="394" t="s">
        <v>1105</v>
      </c>
      <c r="AC138" s="359" t="s">
        <v>1105</v>
      </c>
      <c r="AD138" s="391" t="s">
        <v>1105</v>
      </c>
      <c r="AE138" s="360" t="s">
        <v>1105</v>
      </c>
      <c r="AF138" s="387">
        <v>603</v>
      </c>
      <c r="AG138" s="359">
        <v>717</v>
      </c>
      <c r="AH138" s="398" t="s">
        <v>1105</v>
      </c>
      <c r="AI138" s="360" t="s">
        <v>1105</v>
      </c>
      <c r="AJ138" s="399" t="s">
        <v>1105</v>
      </c>
      <c r="AK138" s="359" t="s">
        <v>1105</v>
      </c>
      <c r="AL138" s="424" t="s">
        <v>1105</v>
      </c>
      <c r="AM138" s="360" t="s">
        <v>1105</v>
      </c>
      <c r="AN138" s="413" t="s">
        <v>1105</v>
      </c>
      <c r="AO138" s="414" t="s">
        <v>1105</v>
      </c>
      <c r="AP138" s="386" t="s">
        <v>1105</v>
      </c>
      <c r="AQ138" s="360" t="s">
        <v>1105</v>
      </c>
      <c r="AR138" s="425" t="s">
        <v>1105</v>
      </c>
      <c r="AS138" s="414" t="s">
        <v>1105</v>
      </c>
      <c r="AT138" s="400">
        <v>717</v>
      </c>
    </row>
    <row r="139" spans="1:46" ht="60" customHeight="1" x14ac:dyDescent="0.2">
      <c r="A139" s="515">
        <v>132</v>
      </c>
      <c r="B139" s="516" t="s">
        <v>749</v>
      </c>
      <c r="C139" s="516" t="s">
        <v>741</v>
      </c>
      <c r="D139" s="382" t="s">
        <v>1105</v>
      </c>
      <c r="E139" s="359" t="s">
        <v>1105</v>
      </c>
      <c r="F139" s="386" t="s">
        <v>523</v>
      </c>
      <c r="G139" s="360" t="s">
        <v>483</v>
      </c>
      <c r="H139" s="387" t="s">
        <v>1105</v>
      </c>
      <c r="I139" s="359" t="s">
        <v>1105</v>
      </c>
      <c r="J139" s="386" t="s">
        <v>1105</v>
      </c>
      <c r="K139" s="360" t="s">
        <v>1105</v>
      </c>
      <c r="L139" s="387" t="s">
        <v>1105</v>
      </c>
      <c r="M139" s="359" t="s">
        <v>1105</v>
      </c>
      <c r="N139" s="391" t="s">
        <v>1105</v>
      </c>
      <c r="O139" s="360" t="s">
        <v>1105</v>
      </c>
      <c r="P139" s="387" t="s">
        <v>1105</v>
      </c>
      <c r="Q139" s="359" t="s">
        <v>1105</v>
      </c>
      <c r="R139" s="391" t="s">
        <v>1105</v>
      </c>
      <c r="S139" s="360" t="s">
        <v>1105</v>
      </c>
      <c r="T139" s="394" t="s">
        <v>1105</v>
      </c>
      <c r="U139" s="359" t="s">
        <v>1105</v>
      </c>
      <c r="V139" s="395">
        <v>5932</v>
      </c>
      <c r="W139" s="360">
        <v>714</v>
      </c>
      <c r="X139" s="387" t="s">
        <v>1105</v>
      </c>
      <c r="Y139" s="359" t="s">
        <v>1105</v>
      </c>
      <c r="Z139" s="395" t="s">
        <v>1105</v>
      </c>
      <c r="AA139" s="360" t="s">
        <v>1105</v>
      </c>
      <c r="AB139" s="394" t="s">
        <v>1105</v>
      </c>
      <c r="AC139" s="359" t="s">
        <v>1105</v>
      </c>
      <c r="AD139" s="391" t="s">
        <v>1105</v>
      </c>
      <c r="AE139" s="360" t="s">
        <v>1105</v>
      </c>
      <c r="AF139" s="387" t="s">
        <v>1105</v>
      </c>
      <c r="AG139" s="359" t="s">
        <v>1105</v>
      </c>
      <c r="AH139" s="398" t="s">
        <v>1105</v>
      </c>
      <c r="AI139" s="360" t="s">
        <v>1105</v>
      </c>
      <c r="AJ139" s="399">
        <v>155955</v>
      </c>
      <c r="AK139" s="359">
        <v>641</v>
      </c>
      <c r="AL139" s="424" t="s">
        <v>1105</v>
      </c>
      <c r="AM139" s="360" t="s">
        <v>1105</v>
      </c>
      <c r="AN139" s="413" t="s">
        <v>1105</v>
      </c>
      <c r="AO139" s="414" t="s">
        <v>1105</v>
      </c>
      <c r="AP139" s="386" t="s">
        <v>1105</v>
      </c>
      <c r="AQ139" s="360" t="s">
        <v>1105</v>
      </c>
      <c r="AR139" s="425" t="s">
        <v>1105</v>
      </c>
      <c r="AS139" s="414" t="s">
        <v>1105</v>
      </c>
      <c r="AT139" s="400">
        <v>714</v>
      </c>
    </row>
    <row r="140" spans="1:46" ht="60" customHeight="1" x14ac:dyDescent="0.2">
      <c r="A140" s="515">
        <v>133</v>
      </c>
      <c r="B140" s="516" t="s">
        <v>836</v>
      </c>
      <c r="C140" s="516" t="s">
        <v>670</v>
      </c>
      <c r="D140" s="382" t="s">
        <v>1105</v>
      </c>
      <c r="E140" s="359" t="s">
        <v>1105</v>
      </c>
      <c r="F140" s="386" t="s">
        <v>1105</v>
      </c>
      <c r="G140" s="360" t="s">
        <v>1105</v>
      </c>
      <c r="H140" s="387" t="s">
        <v>1105</v>
      </c>
      <c r="I140" s="359" t="s">
        <v>1105</v>
      </c>
      <c r="J140" s="386" t="s">
        <v>1105</v>
      </c>
      <c r="K140" s="360" t="s">
        <v>1105</v>
      </c>
      <c r="L140" s="387" t="s">
        <v>1105</v>
      </c>
      <c r="M140" s="359" t="s">
        <v>1105</v>
      </c>
      <c r="N140" s="391" t="s">
        <v>1105</v>
      </c>
      <c r="O140" s="360" t="s">
        <v>1105</v>
      </c>
      <c r="P140" s="387">
        <v>1620</v>
      </c>
      <c r="Q140" s="359">
        <v>705</v>
      </c>
      <c r="R140" s="391" t="s">
        <v>1105</v>
      </c>
      <c r="S140" s="360" t="s">
        <v>1105</v>
      </c>
      <c r="T140" s="394" t="s">
        <v>1105</v>
      </c>
      <c r="U140" s="359" t="s">
        <v>1105</v>
      </c>
      <c r="V140" s="395" t="s">
        <v>1105</v>
      </c>
      <c r="W140" s="360" t="s">
        <v>1105</v>
      </c>
      <c r="X140" s="387" t="s">
        <v>1105</v>
      </c>
      <c r="Y140" s="359" t="s">
        <v>1105</v>
      </c>
      <c r="Z140" s="395" t="s">
        <v>1105</v>
      </c>
      <c r="AA140" s="360" t="s">
        <v>1105</v>
      </c>
      <c r="AB140" s="394" t="s">
        <v>1105</v>
      </c>
      <c r="AC140" s="359" t="s">
        <v>1105</v>
      </c>
      <c r="AD140" s="391" t="s">
        <v>1105</v>
      </c>
      <c r="AE140" s="360" t="s">
        <v>1105</v>
      </c>
      <c r="AF140" s="387" t="s">
        <v>1105</v>
      </c>
      <c r="AG140" s="359" t="s">
        <v>1105</v>
      </c>
      <c r="AH140" s="398" t="s">
        <v>1105</v>
      </c>
      <c r="AI140" s="360" t="s">
        <v>1105</v>
      </c>
      <c r="AJ140" s="399" t="s">
        <v>1105</v>
      </c>
      <c r="AK140" s="359" t="s">
        <v>1105</v>
      </c>
      <c r="AL140" s="424" t="s">
        <v>1105</v>
      </c>
      <c r="AM140" s="360" t="s">
        <v>1105</v>
      </c>
      <c r="AN140" s="413" t="s">
        <v>1105</v>
      </c>
      <c r="AO140" s="414" t="s">
        <v>1105</v>
      </c>
      <c r="AP140" s="386" t="s">
        <v>1105</v>
      </c>
      <c r="AQ140" s="360" t="s">
        <v>1105</v>
      </c>
      <c r="AR140" s="425" t="s">
        <v>1105</v>
      </c>
      <c r="AS140" s="414" t="s">
        <v>1105</v>
      </c>
      <c r="AT140" s="400">
        <v>705</v>
      </c>
    </row>
    <row r="141" spans="1:46" ht="60" customHeight="1" x14ac:dyDescent="0.2">
      <c r="A141" s="515">
        <v>134</v>
      </c>
      <c r="B141" s="516" t="s">
        <v>728</v>
      </c>
      <c r="C141" s="516" t="s">
        <v>700</v>
      </c>
      <c r="D141" s="382" t="s">
        <v>1105</v>
      </c>
      <c r="E141" s="359" t="s">
        <v>1105</v>
      </c>
      <c r="F141" s="386">
        <v>5284</v>
      </c>
      <c r="G141" s="360">
        <v>698</v>
      </c>
      <c r="H141" s="387" t="s">
        <v>1105</v>
      </c>
      <c r="I141" s="359" t="s">
        <v>1105</v>
      </c>
      <c r="J141" s="386" t="s">
        <v>1105</v>
      </c>
      <c r="K141" s="360" t="s">
        <v>1105</v>
      </c>
      <c r="L141" s="387" t="s">
        <v>1105</v>
      </c>
      <c r="M141" s="359" t="s">
        <v>1105</v>
      </c>
      <c r="N141" s="391" t="s">
        <v>1105</v>
      </c>
      <c r="O141" s="360" t="s">
        <v>1105</v>
      </c>
      <c r="P141" s="387" t="s">
        <v>1105</v>
      </c>
      <c r="Q141" s="359" t="s">
        <v>1105</v>
      </c>
      <c r="R141" s="391" t="s">
        <v>1105</v>
      </c>
      <c r="S141" s="360" t="s">
        <v>1105</v>
      </c>
      <c r="T141" s="394">
        <v>2386</v>
      </c>
      <c r="U141" s="359">
        <v>688</v>
      </c>
      <c r="V141" s="395" t="s">
        <v>1105</v>
      </c>
      <c r="W141" s="360" t="s">
        <v>1105</v>
      </c>
      <c r="X141" s="387" t="s">
        <v>1105</v>
      </c>
      <c r="Y141" s="359" t="s">
        <v>1105</v>
      </c>
      <c r="Z141" s="395" t="s">
        <v>1105</v>
      </c>
      <c r="AA141" s="360" t="s">
        <v>1105</v>
      </c>
      <c r="AB141" s="394" t="s">
        <v>1105</v>
      </c>
      <c r="AC141" s="359" t="s">
        <v>1105</v>
      </c>
      <c r="AD141" s="391" t="s">
        <v>1105</v>
      </c>
      <c r="AE141" s="360" t="s">
        <v>1105</v>
      </c>
      <c r="AF141" s="387" t="s">
        <v>1105</v>
      </c>
      <c r="AG141" s="359" t="s">
        <v>1105</v>
      </c>
      <c r="AH141" s="398" t="s">
        <v>1105</v>
      </c>
      <c r="AI141" s="360" t="s">
        <v>1105</v>
      </c>
      <c r="AJ141" s="399" t="s">
        <v>1105</v>
      </c>
      <c r="AK141" s="359" t="s">
        <v>1105</v>
      </c>
      <c r="AL141" s="424" t="s">
        <v>1105</v>
      </c>
      <c r="AM141" s="360" t="s">
        <v>1105</v>
      </c>
      <c r="AN141" s="413" t="s">
        <v>1105</v>
      </c>
      <c r="AO141" s="414" t="s">
        <v>1105</v>
      </c>
      <c r="AP141" s="386" t="s">
        <v>1105</v>
      </c>
      <c r="AQ141" s="360" t="s">
        <v>1105</v>
      </c>
      <c r="AR141" s="425" t="s">
        <v>1105</v>
      </c>
      <c r="AS141" s="414" t="s">
        <v>1105</v>
      </c>
      <c r="AT141" s="400">
        <v>698</v>
      </c>
    </row>
    <row r="142" spans="1:46" ht="60" customHeight="1" x14ac:dyDescent="0.2">
      <c r="A142" s="515">
        <v>135</v>
      </c>
      <c r="B142" s="516" t="s">
        <v>866</v>
      </c>
      <c r="C142" s="516" t="s">
        <v>865</v>
      </c>
      <c r="D142" s="382" t="s">
        <v>1105</v>
      </c>
      <c r="E142" s="359" t="s">
        <v>1105</v>
      </c>
      <c r="F142" s="386" t="s">
        <v>1105</v>
      </c>
      <c r="G142" s="360" t="s">
        <v>1105</v>
      </c>
      <c r="H142" s="387" t="s">
        <v>1105</v>
      </c>
      <c r="I142" s="359" t="s">
        <v>1105</v>
      </c>
      <c r="J142" s="386" t="s">
        <v>1105</v>
      </c>
      <c r="K142" s="360" t="s">
        <v>1105</v>
      </c>
      <c r="L142" s="387">
        <v>1282</v>
      </c>
      <c r="M142" s="359">
        <v>694</v>
      </c>
      <c r="N142" s="391" t="s">
        <v>1105</v>
      </c>
      <c r="O142" s="360" t="s">
        <v>1105</v>
      </c>
      <c r="P142" s="387" t="s">
        <v>1105</v>
      </c>
      <c r="Q142" s="359" t="s">
        <v>1105</v>
      </c>
      <c r="R142" s="391" t="s">
        <v>1105</v>
      </c>
      <c r="S142" s="360" t="s">
        <v>1105</v>
      </c>
      <c r="T142" s="394" t="s">
        <v>1105</v>
      </c>
      <c r="U142" s="359" t="s">
        <v>1105</v>
      </c>
      <c r="V142" s="395" t="s">
        <v>1105</v>
      </c>
      <c r="W142" s="360" t="s">
        <v>1105</v>
      </c>
      <c r="X142" s="387" t="s">
        <v>1105</v>
      </c>
      <c r="Y142" s="359" t="s">
        <v>1105</v>
      </c>
      <c r="Z142" s="395" t="s">
        <v>1105</v>
      </c>
      <c r="AA142" s="360" t="s">
        <v>1105</v>
      </c>
      <c r="AB142" s="394" t="s">
        <v>1105</v>
      </c>
      <c r="AC142" s="359" t="s">
        <v>1105</v>
      </c>
      <c r="AD142" s="391" t="s">
        <v>1105</v>
      </c>
      <c r="AE142" s="360" t="s">
        <v>1105</v>
      </c>
      <c r="AF142" s="387" t="s">
        <v>1105</v>
      </c>
      <c r="AG142" s="359" t="s">
        <v>1105</v>
      </c>
      <c r="AH142" s="398" t="s">
        <v>1105</v>
      </c>
      <c r="AI142" s="360" t="s">
        <v>1105</v>
      </c>
      <c r="AJ142" s="399" t="s">
        <v>1105</v>
      </c>
      <c r="AK142" s="359" t="s">
        <v>1105</v>
      </c>
      <c r="AL142" s="424" t="s">
        <v>1105</v>
      </c>
      <c r="AM142" s="360" t="s">
        <v>1105</v>
      </c>
      <c r="AN142" s="413" t="s">
        <v>1105</v>
      </c>
      <c r="AO142" s="414" t="s">
        <v>1105</v>
      </c>
      <c r="AP142" s="386" t="s">
        <v>1105</v>
      </c>
      <c r="AQ142" s="360" t="s">
        <v>1105</v>
      </c>
      <c r="AR142" s="425" t="s">
        <v>1105</v>
      </c>
      <c r="AS142" s="414" t="s">
        <v>1105</v>
      </c>
      <c r="AT142" s="400">
        <v>694</v>
      </c>
    </row>
    <row r="143" spans="1:46" ht="60" customHeight="1" x14ac:dyDescent="0.2">
      <c r="A143" s="515">
        <v>136</v>
      </c>
      <c r="B143" s="516" t="s">
        <v>814</v>
      </c>
      <c r="C143" s="516" t="s">
        <v>781</v>
      </c>
      <c r="D143" s="382" t="s">
        <v>1105</v>
      </c>
      <c r="E143" s="359" t="s">
        <v>1105</v>
      </c>
      <c r="F143" s="386" t="s">
        <v>1105</v>
      </c>
      <c r="G143" s="360" t="s">
        <v>1105</v>
      </c>
      <c r="H143" s="387" t="s">
        <v>1105</v>
      </c>
      <c r="I143" s="359" t="s">
        <v>1105</v>
      </c>
      <c r="J143" s="386" t="s">
        <v>1105</v>
      </c>
      <c r="K143" s="360" t="s">
        <v>1105</v>
      </c>
      <c r="L143" s="387" t="s">
        <v>1105</v>
      </c>
      <c r="M143" s="359" t="s">
        <v>1105</v>
      </c>
      <c r="N143" s="391" t="s">
        <v>1105</v>
      </c>
      <c r="O143" s="360" t="s">
        <v>1105</v>
      </c>
      <c r="P143" s="387">
        <v>1680</v>
      </c>
      <c r="Q143" s="359">
        <v>620</v>
      </c>
      <c r="R143" s="391" t="s">
        <v>1105</v>
      </c>
      <c r="S143" s="360" t="s">
        <v>1105</v>
      </c>
      <c r="T143" s="394" t="s">
        <v>1105</v>
      </c>
      <c r="U143" s="359" t="s">
        <v>1105</v>
      </c>
      <c r="V143" s="395">
        <v>5995</v>
      </c>
      <c r="W143" s="360">
        <v>690</v>
      </c>
      <c r="X143" s="387" t="s">
        <v>1105</v>
      </c>
      <c r="Y143" s="359" t="s">
        <v>1105</v>
      </c>
      <c r="Z143" s="395" t="s">
        <v>1105</v>
      </c>
      <c r="AA143" s="360" t="s">
        <v>1105</v>
      </c>
      <c r="AB143" s="394" t="s">
        <v>1105</v>
      </c>
      <c r="AC143" s="359" t="s">
        <v>1105</v>
      </c>
      <c r="AD143" s="391" t="s">
        <v>1105</v>
      </c>
      <c r="AE143" s="360" t="s">
        <v>1105</v>
      </c>
      <c r="AF143" s="387" t="s">
        <v>1105</v>
      </c>
      <c r="AG143" s="359" t="s">
        <v>1105</v>
      </c>
      <c r="AH143" s="398" t="s">
        <v>1105</v>
      </c>
      <c r="AI143" s="360" t="s">
        <v>1105</v>
      </c>
      <c r="AJ143" s="399" t="s">
        <v>1105</v>
      </c>
      <c r="AK143" s="359" t="s">
        <v>1105</v>
      </c>
      <c r="AL143" s="424" t="s">
        <v>1105</v>
      </c>
      <c r="AM143" s="360" t="s">
        <v>1105</v>
      </c>
      <c r="AN143" s="413" t="s">
        <v>1105</v>
      </c>
      <c r="AO143" s="414" t="s">
        <v>1105</v>
      </c>
      <c r="AP143" s="386" t="s">
        <v>1105</v>
      </c>
      <c r="AQ143" s="360" t="s">
        <v>1105</v>
      </c>
      <c r="AR143" s="425" t="s">
        <v>1105</v>
      </c>
      <c r="AS143" s="414" t="s">
        <v>1105</v>
      </c>
      <c r="AT143" s="400">
        <v>690</v>
      </c>
    </row>
    <row r="144" spans="1:46" ht="60" customHeight="1" x14ac:dyDescent="0.2">
      <c r="A144" s="515">
        <v>137</v>
      </c>
      <c r="B144" s="516" t="s">
        <v>736</v>
      </c>
      <c r="C144" s="516" t="s">
        <v>494</v>
      </c>
      <c r="D144" s="382" t="s">
        <v>1105</v>
      </c>
      <c r="E144" s="359" t="s">
        <v>1105</v>
      </c>
      <c r="F144" s="386">
        <v>5321</v>
      </c>
      <c r="G144" s="360">
        <v>679</v>
      </c>
      <c r="H144" s="387" t="s">
        <v>1105</v>
      </c>
      <c r="I144" s="359" t="s">
        <v>1105</v>
      </c>
      <c r="J144" s="386" t="s">
        <v>1105</v>
      </c>
      <c r="K144" s="360" t="s">
        <v>1105</v>
      </c>
      <c r="L144" s="387" t="s">
        <v>1105</v>
      </c>
      <c r="M144" s="359" t="s">
        <v>1105</v>
      </c>
      <c r="N144" s="391" t="s">
        <v>1105</v>
      </c>
      <c r="O144" s="360" t="s">
        <v>1105</v>
      </c>
      <c r="P144" s="387" t="s">
        <v>1105</v>
      </c>
      <c r="Q144" s="359" t="s">
        <v>1105</v>
      </c>
      <c r="R144" s="391" t="s">
        <v>1105</v>
      </c>
      <c r="S144" s="360" t="s">
        <v>1105</v>
      </c>
      <c r="T144" s="394">
        <v>2385</v>
      </c>
      <c r="U144" s="359">
        <v>689</v>
      </c>
      <c r="V144" s="395" t="s">
        <v>1105</v>
      </c>
      <c r="W144" s="360" t="s">
        <v>1105</v>
      </c>
      <c r="X144" s="387" t="s">
        <v>1105</v>
      </c>
      <c r="Y144" s="359" t="s">
        <v>1105</v>
      </c>
      <c r="Z144" s="395" t="s">
        <v>1105</v>
      </c>
      <c r="AA144" s="360" t="s">
        <v>1105</v>
      </c>
      <c r="AB144" s="394" t="s">
        <v>1105</v>
      </c>
      <c r="AC144" s="359" t="s">
        <v>1105</v>
      </c>
      <c r="AD144" s="391" t="s">
        <v>1105</v>
      </c>
      <c r="AE144" s="360" t="s">
        <v>1105</v>
      </c>
      <c r="AF144" s="387" t="s">
        <v>1105</v>
      </c>
      <c r="AG144" s="359" t="s">
        <v>1105</v>
      </c>
      <c r="AH144" s="398" t="s">
        <v>1105</v>
      </c>
      <c r="AI144" s="360" t="s">
        <v>1105</v>
      </c>
      <c r="AJ144" s="399" t="s">
        <v>1105</v>
      </c>
      <c r="AK144" s="359" t="s">
        <v>1105</v>
      </c>
      <c r="AL144" s="424" t="s">
        <v>1105</v>
      </c>
      <c r="AM144" s="360" t="s">
        <v>1105</v>
      </c>
      <c r="AN144" s="413" t="s">
        <v>1105</v>
      </c>
      <c r="AO144" s="414" t="s">
        <v>1105</v>
      </c>
      <c r="AP144" s="386" t="s">
        <v>1105</v>
      </c>
      <c r="AQ144" s="360" t="s">
        <v>1105</v>
      </c>
      <c r="AR144" s="425" t="s">
        <v>1105</v>
      </c>
      <c r="AS144" s="414" t="s">
        <v>1105</v>
      </c>
      <c r="AT144" s="400">
        <v>689</v>
      </c>
    </row>
    <row r="145" spans="1:46" ht="60" customHeight="1" x14ac:dyDescent="0.2">
      <c r="A145" s="515">
        <v>138</v>
      </c>
      <c r="B145" s="516" t="s">
        <v>842</v>
      </c>
      <c r="C145" s="516" t="s">
        <v>494</v>
      </c>
      <c r="D145" s="382" t="s">
        <v>1105</v>
      </c>
      <c r="E145" s="359" t="s">
        <v>1105</v>
      </c>
      <c r="F145" s="386" t="s">
        <v>1105</v>
      </c>
      <c r="G145" s="360" t="s">
        <v>1105</v>
      </c>
      <c r="H145" s="387" t="s">
        <v>1105</v>
      </c>
      <c r="I145" s="359" t="s">
        <v>1105</v>
      </c>
      <c r="J145" s="386" t="s">
        <v>1105</v>
      </c>
      <c r="K145" s="360" t="s">
        <v>1105</v>
      </c>
      <c r="L145" s="387" t="s">
        <v>1105</v>
      </c>
      <c r="M145" s="359" t="s">
        <v>1105</v>
      </c>
      <c r="N145" s="391" t="s">
        <v>1105</v>
      </c>
      <c r="O145" s="360" t="s">
        <v>1105</v>
      </c>
      <c r="P145" s="387" t="s">
        <v>1105</v>
      </c>
      <c r="Q145" s="359" t="s">
        <v>1105</v>
      </c>
      <c r="R145" s="391" t="s">
        <v>1105</v>
      </c>
      <c r="S145" s="360" t="s">
        <v>1105</v>
      </c>
      <c r="T145" s="394" t="s">
        <v>1105</v>
      </c>
      <c r="U145" s="359" t="s">
        <v>1105</v>
      </c>
      <c r="V145" s="395" t="s">
        <v>1105</v>
      </c>
      <c r="W145" s="360" t="s">
        <v>1105</v>
      </c>
      <c r="X145" s="387" t="s">
        <v>1105</v>
      </c>
      <c r="Y145" s="359" t="s">
        <v>1105</v>
      </c>
      <c r="Z145" s="395" t="s">
        <v>1105</v>
      </c>
      <c r="AA145" s="360" t="s">
        <v>1105</v>
      </c>
      <c r="AB145" s="394">
        <v>5015</v>
      </c>
      <c r="AC145" s="359">
        <v>674</v>
      </c>
      <c r="AD145" s="391" t="s">
        <v>1105</v>
      </c>
      <c r="AE145" s="360" t="s">
        <v>1105</v>
      </c>
      <c r="AF145" s="387" t="s">
        <v>1105</v>
      </c>
      <c r="AG145" s="359" t="s">
        <v>1105</v>
      </c>
      <c r="AH145" s="398" t="s">
        <v>1105</v>
      </c>
      <c r="AI145" s="360" t="s">
        <v>1105</v>
      </c>
      <c r="AJ145" s="399" t="s">
        <v>1105</v>
      </c>
      <c r="AK145" s="359" t="s">
        <v>1105</v>
      </c>
      <c r="AL145" s="424" t="s">
        <v>1105</v>
      </c>
      <c r="AM145" s="360" t="s">
        <v>1105</v>
      </c>
      <c r="AN145" s="413" t="s">
        <v>1105</v>
      </c>
      <c r="AO145" s="414" t="s">
        <v>1105</v>
      </c>
      <c r="AP145" s="386" t="s">
        <v>1105</v>
      </c>
      <c r="AQ145" s="360" t="s">
        <v>1105</v>
      </c>
      <c r="AR145" s="425" t="s">
        <v>1105</v>
      </c>
      <c r="AS145" s="414" t="s">
        <v>1105</v>
      </c>
      <c r="AT145" s="400">
        <v>674</v>
      </c>
    </row>
    <row r="146" spans="1:46" ht="60" customHeight="1" x14ac:dyDescent="0.2">
      <c r="A146" s="515">
        <v>139</v>
      </c>
      <c r="B146" s="516" t="s">
        <v>735</v>
      </c>
      <c r="C146" s="516" t="s">
        <v>494</v>
      </c>
      <c r="D146" s="382" t="s">
        <v>1105</v>
      </c>
      <c r="E146" s="359" t="s">
        <v>1105</v>
      </c>
      <c r="F146" s="386">
        <v>5427</v>
      </c>
      <c r="G146" s="360">
        <v>624</v>
      </c>
      <c r="H146" s="387" t="s">
        <v>1105</v>
      </c>
      <c r="I146" s="359" t="s">
        <v>1105</v>
      </c>
      <c r="J146" s="386" t="s">
        <v>1105</v>
      </c>
      <c r="K146" s="360" t="s">
        <v>1105</v>
      </c>
      <c r="L146" s="387" t="s">
        <v>1105</v>
      </c>
      <c r="M146" s="359" t="s">
        <v>1105</v>
      </c>
      <c r="N146" s="391" t="s">
        <v>1105</v>
      </c>
      <c r="O146" s="360" t="s">
        <v>1105</v>
      </c>
      <c r="P146" s="387" t="s">
        <v>1105</v>
      </c>
      <c r="Q146" s="359" t="s">
        <v>1105</v>
      </c>
      <c r="R146" s="391" t="s">
        <v>1105</v>
      </c>
      <c r="S146" s="360" t="s">
        <v>1105</v>
      </c>
      <c r="T146" s="394">
        <v>2405</v>
      </c>
      <c r="U146" s="359">
        <v>666</v>
      </c>
      <c r="V146" s="395" t="s">
        <v>1105</v>
      </c>
      <c r="W146" s="360" t="s">
        <v>1105</v>
      </c>
      <c r="X146" s="387" t="s">
        <v>1105</v>
      </c>
      <c r="Y146" s="359" t="s">
        <v>1105</v>
      </c>
      <c r="Z146" s="395" t="s">
        <v>1105</v>
      </c>
      <c r="AA146" s="360" t="s">
        <v>1105</v>
      </c>
      <c r="AB146" s="394" t="s">
        <v>1105</v>
      </c>
      <c r="AC146" s="359" t="s">
        <v>1105</v>
      </c>
      <c r="AD146" s="391" t="s">
        <v>1105</v>
      </c>
      <c r="AE146" s="360" t="s">
        <v>1105</v>
      </c>
      <c r="AF146" s="387" t="s">
        <v>1105</v>
      </c>
      <c r="AG146" s="359" t="s">
        <v>1105</v>
      </c>
      <c r="AH146" s="398" t="s">
        <v>1105</v>
      </c>
      <c r="AI146" s="360" t="s">
        <v>1105</v>
      </c>
      <c r="AJ146" s="399" t="s">
        <v>1105</v>
      </c>
      <c r="AK146" s="359" t="s">
        <v>1105</v>
      </c>
      <c r="AL146" s="424" t="s">
        <v>1105</v>
      </c>
      <c r="AM146" s="360" t="s">
        <v>1105</v>
      </c>
      <c r="AN146" s="413" t="s">
        <v>1105</v>
      </c>
      <c r="AO146" s="414" t="s">
        <v>1105</v>
      </c>
      <c r="AP146" s="386" t="s">
        <v>1105</v>
      </c>
      <c r="AQ146" s="360" t="s">
        <v>1105</v>
      </c>
      <c r="AR146" s="425" t="s">
        <v>1105</v>
      </c>
      <c r="AS146" s="414" t="s">
        <v>1105</v>
      </c>
      <c r="AT146" s="400">
        <v>666</v>
      </c>
    </row>
    <row r="147" spans="1:46" ht="60" customHeight="1" x14ac:dyDescent="0.2">
      <c r="A147" s="515">
        <v>140</v>
      </c>
      <c r="B147" s="516" t="s">
        <v>823</v>
      </c>
      <c r="C147" s="516" t="s">
        <v>696</v>
      </c>
      <c r="D147" s="382" t="s">
        <v>1105</v>
      </c>
      <c r="E147" s="359" t="s">
        <v>1105</v>
      </c>
      <c r="F147" s="386" t="s">
        <v>1105</v>
      </c>
      <c r="G147" s="360" t="s">
        <v>1105</v>
      </c>
      <c r="H147" s="387" t="s">
        <v>1105</v>
      </c>
      <c r="I147" s="359" t="s">
        <v>1105</v>
      </c>
      <c r="J147" s="386" t="s">
        <v>1105</v>
      </c>
      <c r="K147" s="360" t="s">
        <v>1105</v>
      </c>
      <c r="L147" s="387" t="s">
        <v>1105</v>
      </c>
      <c r="M147" s="359" t="s">
        <v>1105</v>
      </c>
      <c r="N147" s="391">
        <v>42914</v>
      </c>
      <c r="O147" s="360">
        <v>545</v>
      </c>
      <c r="P147" s="387" t="s">
        <v>1105</v>
      </c>
      <c r="Q147" s="359" t="s">
        <v>1105</v>
      </c>
      <c r="R147" s="391">
        <v>103021</v>
      </c>
      <c r="S147" s="360">
        <v>655</v>
      </c>
      <c r="T147" s="394" t="s">
        <v>1105</v>
      </c>
      <c r="U147" s="359" t="s">
        <v>1105</v>
      </c>
      <c r="V147" s="395" t="s">
        <v>1105</v>
      </c>
      <c r="W147" s="360" t="s">
        <v>1105</v>
      </c>
      <c r="X147" s="387" t="s">
        <v>1105</v>
      </c>
      <c r="Y147" s="359" t="s">
        <v>1105</v>
      </c>
      <c r="Z147" s="395" t="s">
        <v>1105</v>
      </c>
      <c r="AA147" s="360" t="s">
        <v>1105</v>
      </c>
      <c r="AB147" s="394" t="s">
        <v>1105</v>
      </c>
      <c r="AC147" s="359" t="s">
        <v>1105</v>
      </c>
      <c r="AD147" s="391" t="s">
        <v>1105</v>
      </c>
      <c r="AE147" s="360" t="s">
        <v>1105</v>
      </c>
      <c r="AF147" s="387" t="s">
        <v>1105</v>
      </c>
      <c r="AG147" s="359" t="s">
        <v>1105</v>
      </c>
      <c r="AH147" s="398" t="s">
        <v>1105</v>
      </c>
      <c r="AI147" s="360" t="s">
        <v>1105</v>
      </c>
      <c r="AJ147" s="399" t="s">
        <v>1105</v>
      </c>
      <c r="AK147" s="359" t="s">
        <v>1105</v>
      </c>
      <c r="AL147" s="424" t="s">
        <v>1105</v>
      </c>
      <c r="AM147" s="360" t="s">
        <v>1105</v>
      </c>
      <c r="AN147" s="413" t="s">
        <v>1105</v>
      </c>
      <c r="AO147" s="414" t="s">
        <v>1105</v>
      </c>
      <c r="AP147" s="386" t="s">
        <v>1105</v>
      </c>
      <c r="AQ147" s="360" t="s">
        <v>1105</v>
      </c>
      <c r="AR147" s="425" t="s">
        <v>1105</v>
      </c>
      <c r="AS147" s="414" t="s">
        <v>1105</v>
      </c>
      <c r="AT147" s="400">
        <v>655</v>
      </c>
    </row>
    <row r="148" spans="1:46" ht="60" customHeight="1" x14ac:dyDescent="0.2">
      <c r="A148" s="515">
        <v>141</v>
      </c>
      <c r="B148" s="516" t="s">
        <v>702</v>
      </c>
      <c r="C148" s="516" t="s">
        <v>494</v>
      </c>
      <c r="D148" s="382">
        <v>1211</v>
      </c>
      <c r="E148" s="359">
        <v>588</v>
      </c>
      <c r="F148" s="386" t="s">
        <v>1105</v>
      </c>
      <c r="G148" s="360" t="s">
        <v>1105</v>
      </c>
      <c r="H148" s="387" t="s">
        <v>1105</v>
      </c>
      <c r="I148" s="359" t="s">
        <v>1105</v>
      </c>
      <c r="J148" s="386" t="s">
        <v>1105</v>
      </c>
      <c r="K148" s="360" t="s">
        <v>1105</v>
      </c>
      <c r="L148" s="387" t="s">
        <v>1105</v>
      </c>
      <c r="M148" s="359" t="s">
        <v>1105</v>
      </c>
      <c r="N148" s="391" t="s">
        <v>1105</v>
      </c>
      <c r="O148" s="360" t="s">
        <v>1105</v>
      </c>
      <c r="P148" s="387" t="s">
        <v>1105</v>
      </c>
      <c r="Q148" s="359" t="s">
        <v>1105</v>
      </c>
      <c r="R148" s="391" t="s">
        <v>1105</v>
      </c>
      <c r="S148" s="360" t="s">
        <v>1105</v>
      </c>
      <c r="T148" s="394">
        <v>2429</v>
      </c>
      <c r="U148" s="359">
        <v>638</v>
      </c>
      <c r="V148" s="395" t="s">
        <v>1105</v>
      </c>
      <c r="W148" s="360" t="s">
        <v>1105</v>
      </c>
      <c r="X148" s="387" t="s">
        <v>1105</v>
      </c>
      <c r="Y148" s="359" t="s">
        <v>1105</v>
      </c>
      <c r="Z148" s="395" t="s">
        <v>1105</v>
      </c>
      <c r="AA148" s="360" t="s">
        <v>1105</v>
      </c>
      <c r="AB148" s="394" t="s">
        <v>1105</v>
      </c>
      <c r="AC148" s="359" t="s">
        <v>1105</v>
      </c>
      <c r="AD148" s="391" t="s">
        <v>1105</v>
      </c>
      <c r="AE148" s="360" t="s">
        <v>1105</v>
      </c>
      <c r="AF148" s="387" t="s">
        <v>1105</v>
      </c>
      <c r="AG148" s="359" t="s">
        <v>1105</v>
      </c>
      <c r="AH148" s="398" t="s">
        <v>1105</v>
      </c>
      <c r="AI148" s="360" t="s">
        <v>1105</v>
      </c>
      <c r="AJ148" s="399" t="s">
        <v>1105</v>
      </c>
      <c r="AK148" s="359" t="s">
        <v>1105</v>
      </c>
      <c r="AL148" s="424" t="s">
        <v>1105</v>
      </c>
      <c r="AM148" s="360" t="s">
        <v>1105</v>
      </c>
      <c r="AN148" s="413" t="s">
        <v>1105</v>
      </c>
      <c r="AO148" s="414" t="s">
        <v>1105</v>
      </c>
      <c r="AP148" s="386" t="s">
        <v>1105</v>
      </c>
      <c r="AQ148" s="360" t="s">
        <v>1105</v>
      </c>
      <c r="AR148" s="425" t="s">
        <v>1105</v>
      </c>
      <c r="AS148" s="414" t="s">
        <v>1105</v>
      </c>
      <c r="AT148" s="400">
        <v>638</v>
      </c>
    </row>
    <row r="149" spans="1:46" ht="60" customHeight="1" x14ac:dyDescent="0.2">
      <c r="A149" s="515">
        <v>142</v>
      </c>
      <c r="B149" s="516" t="s">
        <v>864</v>
      </c>
      <c r="C149" s="516" t="s">
        <v>865</v>
      </c>
      <c r="D149" s="382" t="s">
        <v>1105</v>
      </c>
      <c r="E149" s="359" t="s">
        <v>1105</v>
      </c>
      <c r="F149" s="386" t="s">
        <v>1105</v>
      </c>
      <c r="G149" s="360" t="s">
        <v>1105</v>
      </c>
      <c r="H149" s="387" t="s">
        <v>1105</v>
      </c>
      <c r="I149" s="359" t="s">
        <v>1105</v>
      </c>
      <c r="J149" s="386" t="s">
        <v>1105</v>
      </c>
      <c r="K149" s="360" t="s">
        <v>1105</v>
      </c>
      <c r="L149" s="387">
        <v>1125</v>
      </c>
      <c r="M149" s="359">
        <v>602</v>
      </c>
      <c r="N149" s="391" t="s">
        <v>1105</v>
      </c>
      <c r="O149" s="360" t="s">
        <v>1105</v>
      </c>
      <c r="P149" s="387" t="s">
        <v>1105</v>
      </c>
      <c r="Q149" s="359" t="s">
        <v>1105</v>
      </c>
      <c r="R149" s="391" t="s">
        <v>1105</v>
      </c>
      <c r="S149" s="360" t="s">
        <v>1105</v>
      </c>
      <c r="T149" s="394" t="s">
        <v>1105</v>
      </c>
      <c r="U149" s="359" t="s">
        <v>1105</v>
      </c>
      <c r="V149" s="395" t="s">
        <v>1105</v>
      </c>
      <c r="W149" s="360" t="s">
        <v>1105</v>
      </c>
      <c r="X149" s="387" t="s">
        <v>1105</v>
      </c>
      <c r="Y149" s="359" t="s">
        <v>1105</v>
      </c>
      <c r="Z149" s="395" t="s">
        <v>1105</v>
      </c>
      <c r="AA149" s="360" t="s">
        <v>1105</v>
      </c>
      <c r="AB149" s="394" t="s">
        <v>1105</v>
      </c>
      <c r="AC149" s="359" t="s">
        <v>1105</v>
      </c>
      <c r="AD149" s="391" t="s">
        <v>1105</v>
      </c>
      <c r="AE149" s="360" t="s">
        <v>1105</v>
      </c>
      <c r="AF149" s="387" t="s">
        <v>1105</v>
      </c>
      <c r="AG149" s="359" t="s">
        <v>1105</v>
      </c>
      <c r="AH149" s="398" t="s">
        <v>1105</v>
      </c>
      <c r="AI149" s="360" t="s">
        <v>1105</v>
      </c>
      <c r="AJ149" s="399" t="s">
        <v>1105</v>
      </c>
      <c r="AK149" s="359" t="s">
        <v>1105</v>
      </c>
      <c r="AL149" s="424" t="s">
        <v>1105</v>
      </c>
      <c r="AM149" s="360" t="s">
        <v>1105</v>
      </c>
      <c r="AN149" s="413" t="s">
        <v>1105</v>
      </c>
      <c r="AO149" s="414" t="s">
        <v>1105</v>
      </c>
      <c r="AP149" s="386" t="s">
        <v>1105</v>
      </c>
      <c r="AQ149" s="360" t="s">
        <v>1105</v>
      </c>
      <c r="AR149" s="425" t="s">
        <v>1105</v>
      </c>
      <c r="AS149" s="414" t="s">
        <v>1105</v>
      </c>
      <c r="AT149" s="400">
        <v>602</v>
      </c>
    </row>
    <row r="150" spans="1:46" ht="60" customHeight="1" x14ac:dyDescent="0.2">
      <c r="A150" s="515">
        <v>143</v>
      </c>
      <c r="B150" s="516" t="s">
        <v>751</v>
      </c>
      <c r="C150" s="516" t="s">
        <v>494</v>
      </c>
      <c r="D150" s="382" t="s">
        <v>1105</v>
      </c>
      <c r="E150" s="359" t="s">
        <v>1105</v>
      </c>
      <c r="F150" s="386">
        <v>5525</v>
      </c>
      <c r="G150" s="360">
        <v>575</v>
      </c>
      <c r="H150" s="387" t="s">
        <v>1105</v>
      </c>
      <c r="I150" s="359" t="s">
        <v>1105</v>
      </c>
      <c r="J150" s="386" t="s">
        <v>1105</v>
      </c>
      <c r="K150" s="360" t="s">
        <v>1105</v>
      </c>
      <c r="L150" s="387" t="s">
        <v>1105</v>
      </c>
      <c r="M150" s="359" t="s">
        <v>1105</v>
      </c>
      <c r="N150" s="391" t="s">
        <v>1105</v>
      </c>
      <c r="O150" s="360" t="s">
        <v>1105</v>
      </c>
      <c r="P150" s="387" t="s">
        <v>1105</v>
      </c>
      <c r="Q150" s="359" t="s">
        <v>1105</v>
      </c>
      <c r="R150" s="391" t="s">
        <v>1105</v>
      </c>
      <c r="S150" s="360" t="s">
        <v>1105</v>
      </c>
      <c r="T150" s="394" t="s">
        <v>1105</v>
      </c>
      <c r="U150" s="359" t="s">
        <v>1105</v>
      </c>
      <c r="V150" s="395" t="s">
        <v>1105</v>
      </c>
      <c r="W150" s="360" t="s">
        <v>1105</v>
      </c>
      <c r="X150" s="387" t="s">
        <v>1105</v>
      </c>
      <c r="Y150" s="359" t="s">
        <v>1105</v>
      </c>
      <c r="Z150" s="395" t="s">
        <v>1105</v>
      </c>
      <c r="AA150" s="360" t="s">
        <v>1105</v>
      </c>
      <c r="AB150" s="394" t="s">
        <v>1105</v>
      </c>
      <c r="AC150" s="359" t="s">
        <v>1105</v>
      </c>
      <c r="AD150" s="391" t="s">
        <v>1105</v>
      </c>
      <c r="AE150" s="360" t="s">
        <v>1105</v>
      </c>
      <c r="AF150" s="387" t="s">
        <v>1105</v>
      </c>
      <c r="AG150" s="359" t="s">
        <v>1105</v>
      </c>
      <c r="AH150" s="398" t="s">
        <v>1105</v>
      </c>
      <c r="AI150" s="360" t="s">
        <v>1105</v>
      </c>
      <c r="AJ150" s="399" t="s">
        <v>1105</v>
      </c>
      <c r="AK150" s="359" t="s">
        <v>1105</v>
      </c>
      <c r="AL150" s="424" t="s">
        <v>1105</v>
      </c>
      <c r="AM150" s="360" t="s">
        <v>1105</v>
      </c>
      <c r="AN150" s="413" t="s">
        <v>1105</v>
      </c>
      <c r="AO150" s="414" t="s">
        <v>1105</v>
      </c>
      <c r="AP150" s="386" t="s">
        <v>1105</v>
      </c>
      <c r="AQ150" s="360" t="s">
        <v>1105</v>
      </c>
      <c r="AR150" s="425" t="s">
        <v>1105</v>
      </c>
      <c r="AS150" s="414" t="s">
        <v>1105</v>
      </c>
      <c r="AT150" s="400">
        <v>575</v>
      </c>
    </row>
    <row r="151" spans="1:46" ht="60" customHeight="1" x14ac:dyDescent="0.2">
      <c r="A151" s="515">
        <v>144</v>
      </c>
      <c r="B151" s="516" t="s">
        <v>830</v>
      </c>
      <c r="C151" s="516" t="s">
        <v>700</v>
      </c>
      <c r="D151" s="382" t="s">
        <v>1105</v>
      </c>
      <c r="E151" s="359" t="s">
        <v>1105</v>
      </c>
      <c r="F151" s="386" t="s">
        <v>1105</v>
      </c>
      <c r="G151" s="360" t="s">
        <v>1105</v>
      </c>
      <c r="H151" s="387" t="s">
        <v>1105</v>
      </c>
      <c r="I151" s="359" t="s">
        <v>1105</v>
      </c>
      <c r="J151" s="386" t="s">
        <v>1105</v>
      </c>
      <c r="K151" s="360" t="s">
        <v>1105</v>
      </c>
      <c r="L151" s="387" t="s">
        <v>1105</v>
      </c>
      <c r="M151" s="359" t="s">
        <v>1105</v>
      </c>
      <c r="N151" s="391">
        <v>42662</v>
      </c>
      <c r="O151" s="360">
        <v>569</v>
      </c>
      <c r="P151" s="387" t="s">
        <v>1105</v>
      </c>
      <c r="Q151" s="359" t="s">
        <v>1105</v>
      </c>
      <c r="R151" s="391" t="s">
        <v>1105</v>
      </c>
      <c r="S151" s="360" t="s">
        <v>1105</v>
      </c>
      <c r="T151" s="394" t="s">
        <v>1105</v>
      </c>
      <c r="U151" s="359" t="s">
        <v>1105</v>
      </c>
      <c r="V151" s="395" t="s">
        <v>1105</v>
      </c>
      <c r="W151" s="360" t="s">
        <v>1105</v>
      </c>
      <c r="X151" s="387" t="s">
        <v>1105</v>
      </c>
      <c r="Y151" s="359" t="s">
        <v>1105</v>
      </c>
      <c r="Z151" s="395" t="s">
        <v>1105</v>
      </c>
      <c r="AA151" s="360" t="s">
        <v>1105</v>
      </c>
      <c r="AB151" s="394" t="s">
        <v>1105</v>
      </c>
      <c r="AC151" s="359" t="s">
        <v>1105</v>
      </c>
      <c r="AD151" s="391" t="s">
        <v>1105</v>
      </c>
      <c r="AE151" s="360" t="s">
        <v>1105</v>
      </c>
      <c r="AF151" s="387" t="s">
        <v>1105</v>
      </c>
      <c r="AG151" s="359" t="s">
        <v>1105</v>
      </c>
      <c r="AH151" s="398" t="s">
        <v>1105</v>
      </c>
      <c r="AI151" s="360" t="s">
        <v>1105</v>
      </c>
      <c r="AJ151" s="399" t="s">
        <v>1105</v>
      </c>
      <c r="AK151" s="359" t="s">
        <v>1105</v>
      </c>
      <c r="AL151" s="424" t="s">
        <v>1105</v>
      </c>
      <c r="AM151" s="360" t="s">
        <v>1105</v>
      </c>
      <c r="AN151" s="413" t="s">
        <v>1105</v>
      </c>
      <c r="AO151" s="414" t="s">
        <v>1105</v>
      </c>
      <c r="AP151" s="386" t="s">
        <v>1105</v>
      </c>
      <c r="AQ151" s="360" t="s">
        <v>1105</v>
      </c>
      <c r="AR151" s="425" t="s">
        <v>1105</v>
      </c>
      <c r="AS151" s="414" t="s">
        <v>1105</v>
      </c>
      <c r="AT151" s="400">
        <v>569</v>
      </c>
    </row>
    <row r="152" spans="1:46" ht="60" customHeight="1" x14ac:dyDescent="0.2">
      <c r="A152" s="515">
        <v>145</v>
      </c>
      <c r="B152" s="516" t="s">
        <v>849</v>
      </c>
      <c r="C152" s="516" t="s">
        <v>732</v>
      </c>
      <c r="D152" s="382" t="s">
        <v>1105</v>
      </c>
      <c r="E152" s="359" t="s">
        <v>1105</v>
      </c>
      <c r="F152" s="386" t="s">
        <v>1105</v>
      </c>
      <c r="G152" s="360" t="s">
        <v>1105</v>
      </c>
      <c r="H152" s="387" t="s">
        <v>1105</v>
      </c>
      <c r="I152" s="359" t="s">
        <v>1105</v>
      </c>
      <c r="J152" s="386" t="s">
        <v>1105</v>
      </c>
      <c r="K152" s="360" t="s">
        <v>1105</v>
      </c>
      <c r="L152" s="387" t="s">
        <v>1105</v>
      </c>
      <c r="M152" s="359" t="s">
        <v>1105</v>
      </c>
      <c r="N152" s="391" t="s">
        <v>1105</v>
      </c>
      <c r="O152" s="360" t="s">
        <v>1105</v>
      </c>
      <c r="P152" s="387" t="s">
        <v>1105</v>
      </c>
      <c r="Q152" s="359" t="s">
        <v>1105</v>
      </c>
      <c r="R152" s="391" t="s">
        <v>1105</v>
      </c>
      <c r="S152" s="360" t="s">
        <v>1105</v>
      </c>
      <c r="T152" s="394" t="s">
        <v>1105</v>
      </c>
      <c r="U152" s="359" t="s">
        <v>1105</v>
      </c>
      <c r="V152" s="395" t="s">
        <v>1105</v>
      </c>
      <c r="W152" s="360" t="s">
        <v>1105</v>
      </c>
      <c r="X152" s="387" t="s">
        <v>1105</v>
      </c>
      <c r="Y152" s="359" t="s">
        <v>1105</v>
      </c>
      <c r="Z152" s="395" t="s">
        <v>1105</v>
      </c>
      <c r="AA152" s="360" t="s">
        <v>1105</v>
      </c>
      <c r="AB152" s="394">
        <v>4257</v>
      </c>
      <c r="AC152" s="359">
        <v>568</v>
      </c>
      <c r="AD152" s="391" t="s">
        <v>1105</v>
      </c>
      <c r="AE152" s="360" t="s">
        <v>1105</v>
      </c>
      <c r="AF152" s="387" t="s">
        <v>1105</v>
      </c>
      <c r="AG152" s="359" t="s">
        <v>1105</v>
      </c>
      <c r="AH152" s="398" t="s">
        <v>1105</v>
      </c>
      <c r="AI152" s="360" t="s">
        <v>1105</v>
      </c>
      <c r="AJ152" s="399" t="s">
        <v>1105</v>
      </c>
      <c r="AK152" s="359" t="s">
        <v>1105</v>
      </c>
      <c r="AL152" s="424" t="s">
        <v>1105</v>
      </c>
      <c r="AM152" s="360" t="s">
        <v>1105</v>
      </c>
      <c r="AN152" s="413" t="s">
        <v>1105</v>
      </c>
      <c r="AO152" s="414" t="s">
        <v>1105</v>
      </c>
      <c r="AP152" s="386" t="s">
        <v>1105</v>
      </c>
      <c r="AQ152" s="360" t="s">
        <v>1105</v>
      </c>
      <c r="AR152" s="425" t="s">
        <v>1105</v>
      </c>
      <c r="AS152" s="414" t="s">
        <v>1105</v>
      </c>
      <c r="AT152" s="400">
        <v>568</v>
      </c>
    </row>
    <row r="153" spans="1:46" ht="60" customHeight="1" x14ac:dyDescent="0.2">
      <c r="A153" s="515">
        <v>146</v>
      </c>
      <c r="B153" s="516" t="s">
        <v>774</v>
      </c>
      <c r="C153" s="516" t="s">
        <v>775</v>
      </c>
      <c r="D153" s="382" t="s">
        <v>1105</v>
      </c>
      <c r="E153" s="359" t="s">
        <v>1105</v>
      </c>
      <c r="F153" s="386" t="s">
        <v>1105</v>
      </c>
      <c r="G153" s="360" t="s">
        <v>1105</v>
      </c>
      <c r="H153" s="387" t="s">
        <v>1105</v>
      </c>
      <c r="I153" s="359" t="s">
        <v>1105</v>
      </c>
      <c r="J153" s="386" t="s">
        <v>1105</v>
      </c>
      <c r="K153" s="360" t="s">
        <v>1105</v>
      </c>
      <c r="L153" s="387" t="s">
        <v>1105</v>
      </c>
      <c r="M153" s="359" t="s">
        <v>1105</v>
      </c>
      <c r="N153" s="391">
        <v>42695</v>
      </c>
      <c r="O153" s="360">
        <v>566</v>
      </c>
      <c r="P153" s="387" t="s">
        <v>1105</v>
      </c>
      <c r="Q153" s="359" t="s">
        <v>1105</v>
      </c>
      <c r="R153" s="391" t="s">
        <v>1105</v>
      </c>
      <c r="S153" s="360" t="s">
        <v>1105</v>
      </c>
      <c r="T153" s="394" t="s">
        <v>1105</v>
      </c>
      <c r="U153" s="359" t="s">
        <v>1105</v>
      </c>
      <c r="V153" s="395" t="s">
        <v>1105</v>
      </c>
      <c r="W153" s="360" t="s">
        <v>1105</v>
      </c>
      <c r="X153" s="387" t="s">
        <v>1105</v>
      </c>
      <c r="Y153" s="359" t="s">
        <v>1105</v>
      </c>
      <c r="Z153" s="395" t="s">
        <v>1105</v>
      </c>
      <c r="AA153" s="360" t="s">
        <v>1105</v>
      </c>
      <c r="AB153" s="394" t="s">
        <v>1105</v>
      </c>
      <c r="AC153" s="359" t="s">
        <v>1105</v>
      </c>
      <c r="AD153" s="391" t="s">
        <v>522</v>
      </c>
      <c r="AE153" s="360" t="s">
        <v>483</v>
      </c>
      <c r="AF153" s="387" t="s">
        <v>1105</v>
      </c>
      <c r="AG153" s="359" t="s">
        <v>1105</v>
      </c>
      <c r="AH153" s="398" t="s">
        <v>1105</v>
      </c>
      <c r="AI153" s="360" t="s">
        <v>1105</v>
      </c>
      <c r="AJ153" s="399" t="s">
        <v>1105</v>
      </c>
      <c r="AK153" s="359" t="s">
        <v>1105</v>
      </c>
      <c r="AL153" s="424" t="s">
        <v>1105</v>
      </c>
      <c r="AM153" s="360" t="s">
        <v>1105</v>
      </c>
      <c r="AN153" s="413" t="s">
        <v>1105</v>
      </c>
      <c r="AO153" s="414" t="s">
        <v>1105</v>
      </c>
      <c r="AP153" s="386" t="s">
        <v>1105</v>
      </c>
      <c r="AQ153" s="360" t="s">
        <v>1105</v>
      </c>
      <c r="AR153" s="425" t="s">
        <v>1105</v>
      </c>
      <c r="AS153" s="414" t="s">
        <v>1105</v>
      </c>
      <c r="AT153" s="400">
        <v>566</v>
      </c>
    </row>
    <row r="154" spans="1:46" ht="60" customHeight="1" x14ac:dyDescent="0.2">
      <c r="A154" s="515">
        <v>146</v>
      </c>
      <c r="B154" s="516" t="s">
        <v>707</v>
      </c>
      <c r="C154" s="516" t="s">
        <v>494</v>
      </c>
      <c r="D154" s="382">
        <v>1242</v>
      </c>
      <c r="E154" s="359">
        <v>516</v>
      </c>
      <c r="F154" s="386">
        <v>5761</v>
      </c>
      <c r="G154" s="360">
        <v>467</v>
      </c>
      <c r="H154" s="387" t="s">
        <v>1105</v>
      </c>
      <c r="I154" s="359" t="s">
        <v>1105</v>
      </c>
      <c r="J154" s="386" t="s">
        <v>1105</v>
      </c>
      <c r="K154" s="360" t="s">
        <v>1105</v>
      </c>
      <c r="L154" s="387" t="s">
        <v>1105</v>
      </c>
      <c r="M154" s="359" t="s">
        <v>1105</v>
      </c>
      <c r="N154" s="391" t="s">
        <v>1105</v>
      </c>
      <c r="O154" s="360" t="s">
        <v>1105</v>
      </c>
      <c r="P154" s="387" t="s">
        <v>1105</v>
      </c>
      <c r="Q154" s="359" t="s">
        <v>1105</v>
      </c>
      <c r="R154" s="391" t="s">
        <v>1105</v>
      </c>
      <c r="S154" s="360" t="s">
        <v>1105</v>
      </c>
      <c r="T154" s="394">
        <v>2494</v>
      </c>
      <c r="U154" s="359">
        <v>566</v>
      </c>
      <c r="V154" s="395" t="s">
        <v>1105</v>
      </c>
      <c r="W154" s="360" t="s">
        <v>1105</v>
      </c>
      <c r="X154" s="387" t="s">
        <v>1105</v>
      </c>
      <c r="Y154" s="359" t="s">
        <v>1105</v>
      </c>
      <c r="Z154" s="395" t="s">
        <v>1105</v>
      </c>
      <c r="AA154" s="360" t="s">
        <v>1105</v>
      </c>
      <c r="AB154" s="394" t="s">
        <v>1105</v>
      </c>
      <c r="AC154" s="359" t="s">
        <v>1105</v>
      </c>
      <c r="AD154" s="391" t="s">
        <v>1105</v>
      </c>
      <c r="AE154" s="360" t="s">
        <v>1105</v>
      </c>
      <c r="AF154" s="387" t="s">
        <v>1105</v>
      </c>
      <c r="AG154" s="359" t="s">
        <v>1105</v>
      </c>
      <c r="AH154" s="398" t="s">
        <v>1105</v>
      </c>
      <c r="AI154" s="360" t="s">
        <v>1105</v>
      </c>
      <c r="AJ154" s="399" t="s">
        <v>1105</v>
      </c>
      <c r="AK154" s="359" t="s">
        <v>1105</v>
      </c>
      <c r="AL154" s="424" t="s">
        <v>1105</v>
      </c>
      <c r="AM154" s="360" t="s">
        <v>1105</v>
      </c>
      <c r="AN154" s="413" t="s">
        <v>1105</v>
      </c>
      <c r="AO154" s="414" t="s">
        <v>1105</v>
      </c>
      <c r="AP154" s="386" t="s">
        <v>1105</v>
      </c>
      <c r="AQ154" s="360" t="s">
        <v>1105</v>
      </c>
      <c r="AR154" s="425" t="s">
        <v>1105</v>
      </c>
      <c r="AS154" s="414" t="s">
        <v>1105</v>
      </c>
      <c r="AT154" s="400">
        <v>566</v>
      </c>
    </row>
    <row r="155" spans="1:46" ht="60" customHeight="1" x14ac:dyDescent="0.2">
      <c r="A155" s="515">
        <v>148</v>
      </c>
      <c r="B155" s="516" t="s">
        <v>703</v>
      </c>
      <c r="C155" s="516" t="s">
        <v>494</v>
      </c>
      <c r="D155" s="382">
        <v>1226</v>
      </c>
      <c r="E155" s="359">
        <v>553</v>
      </c>
      <c r="F155" s="386" t="s">
        <v>1105</v>
      </c>
      <c r="G155" s="360" t="s">
        <v>1105</v>
      </c>
      <c r="H155" s="387" t="s">
        <v>1105</v>
      </c>
      <c r="I155" s="359" t="s">
        <v>1105</v>
      </c>
      <c r="J155" s="386" t="s">
        <v>1105</v>
      </c>
      <c r="K155" s="360" t="s">
        <v>1105</v>
      </c>
      <c r="L155" s="387" t="s">
        <v>1105</v>
      </c>
      <c r="M155" s="359" t="s">
        <v>1105</v>
      </c>
      <c r="N155" s="391" t="s">
        <v>1105</v>
      </c>
      <c r="O155" s="360" t="s">
        <v>1105</v>
      </c>
      <c r="P155" s="387" t="s">
        <v>1105</v>
      </c>
      <c r="Q155" s="359" t="s">
        <v>1105</v>
      </c>
      <c r="R155" s="391" t="s">
        <v>1105</v>
      </c>
      <c r="S155" s="360" t="s">
        <v>1105</v>
      </c>
      <c r="T155" s="394">
        <v>2512</v>
      </c>
      <c r="U155" s="359">
        <v>547</v>
      </c>
      <c r="V155" s="395" t="s">
        <v>1105</v>
      </c>
      <c r="W155" s="360" t="s">
        <v>1105</v>
      </c>
      <c r="X155" s="387" t="s">
        <v>1105</v>
      </c>
      <c r="Y155" s="359" t="s">
        <v>1105</v>
      </c>
      <c r="Z155" s="395" t="s">
        <v>1105</v>
      </c>
      <c r="AA155" s="360" t="s">
        <v>1105</v>
      </c>
      <c r="AB155" s="394" t="s">
        <v>1105</v>
      </c>
      <c r="AC155" s="359" t="s">
        <v>1105</v>
      </c>
      <c r="AD155" s="391" t="s">
        <v>1105</v>
      </c>
      <c r="AE155" s="360" t="s">
        <v>1105</v>
      </c>
      <c r="AF155" s="387" t="s">
        <v>1105</v>
      </c>
      <c r="AG155" s="359" t="s">
        <v>1105</v>
      </c>
      <c r="AH155" s="398" t="s">
        <v>1105</v>
      </c>
      <c r="AI155" s="360" t="s">
        <v>1105</v>
      </c>
      <c r="AJ155" s="399" t="s">
        <v>1105</v>
      </c>
      <c r="AK155" s="359" t="s">
        <v>1105</v>
      </c>
      <c r="AL155" s="424" t="s">
        <v>1105</v>
      </c>
      <c r="AM155" s="360" t="s">
        <v>1105</v>
      </c>
      <c r="AN155" s="413" t="s">
        <v>1105</v>
      </c>
      <c r="AO155" s="414" t="s">
        <v>1105</v>
      </c>
      <c r="AP155" s="386" t="s">
        <v>1105</v>
      </c>
      <c r="AQ155" s="360" t="s">
        <v>1105</v>
      </c>
      <c r="AR155" s="425" t="s">
        <v>1105</v>
      </c>
      <c r="AS155" s="414" t="s">
        <v>1105</v>
      </c>
      <c r="AT155" s="400">
        <v>553</v>
      </c>
    </row>
    <row r="156" spans="1:46" ht="60" customHeight="1" x14ac:dyDescent="0.2">
      <c r="A156" s="515">
        <v>149</v>
      </c>
      <c r="B156" s="516" t="s">
        <v>689</v>
      </c>
      <c r="C156" s="516" t="s">
        <v>666</v>
      </c>
      <c r="D156" s="382">
        <v>1228</v>
      </c>
      <c r="E156" s="359">
        <v>548</v>
      </c>
      <c r="F156" s="386" t="s">
        <v>1105</v>
      </c>
      <c r="G156" s="360" t="s">
        <v>1105</v>
      </c>
      <c r="H156" s="387" t="s">
        <v>1105</v>
      </c>
      <c r="I156" s="359" t="s">
        <v>1105</v>
      </c>
      <c r="J156" s="386" t="s">
        <v>1105</v>
      </c>
      <c r="K156" s="360" t="s">
        <v>1105</v>
      </c>
      <c r="L156" s="387" t="s">
        <v>1105</v>
      </c>
      <c r="M156" s="359" t="s">
        <v>1105</v>
      </c>
      <c r="N156" s="391" t="s">
        <v>1105</v>
      </c>
      <c r="O156" s="360" t="s">
        <v>1105</v>
      </c>
      <c r="P156" s="387" t="s">
        <v>1105</v>
      </c>
      <c r="Q156" s="359" t="s">
        <v>1105</v>
      </c>
      <c r="R156" s="391" t="s">
        <v>1105</v>
      </c>
      <c r="S156" s="360" t="s">
        <v>1105</v>
      </c>
      <c r="T156" s="394" t="s">
        <v>522</v>
      </c>
      <c r="U156" s="359">
        <v>0</v>
      </c>
      <c r="V156" s="395" t="s">
        <v>1105</v>
      </c>
      <c r="W156" s="360" t="s">
        <v>1105</v>
      </c>
      <c r="X156" s="387" t="s">
        <v>1105</v>
      </c>
      <c r="Y156" s="359" t="s">
        <v>1105</v>
      </c>
      <c r="Z156" s="395" t="s">
        <v>1105</v>
      </c>
      <c r="AA156" s="360" t="s">
        <v>1105</v>
      </c>
      <c r="AB156" s="394" t="s">
        <v>1105</v>
      </c>
      <c r="AC156" s="359" t="s">
        <v>1105</v>
      </c>
      <c r="AD156" s="391" t="s">
        <v>1105</v>
      </c>
      <c r="AE156" s="360" t="s">
        <v>1105</v>
      </c>
      <c r="AF156" s="387" t="s">
        <v>1105</v>
      </c>
      <c r="AG156" s="359" t="s">
        <v>1105</v>
      </c>
      <c r="AH156" s="398" t="s">
        <v>1105</v>
      </c>
      <c r="AI156" s="360" t="s">
        <v>1105</v>
      </c>
      <c r="AJ156" s="399" t="s">
        <v>1105</v>
      </c>
      <c r="AK156" s="359" t="s">
        <v>1105</v>
      </c>
      <c r="AL156" s="424" t="s">
        <v>1105</v>
      </c>
      <c r="AM156" s="360" t="s">
        <v>1105</v>
      </c>
      <c r="AN156" s="413" t="s">
        <v>1105</v>
      </c>
      <c r="AO156" s="414" t="s">
        <v>1105</v>
      </c>
      <c r="AP156" s="386" t="s">
        <v>1105</v>
      </c>
      <c r="AQ156" s="360" t="s">
        <v>1105</v>
      </c>
      <c r="AR156" s="425" t="s">
        <v>1105</v>
      </c>
      <c r="AS156" s="414" t="s">
        <v>1105</v>
      </c>
      <c r="AT156" s="400">
        <v>548</v>
      </c>
    </row>
    <row r="157" spans="1:46" ht="60" customHeight="1" x14ac:dyDescent="0.2">
      <c r="A157" s="515">
        <v>150</v>
      </c>
      <c r="B157" s="516" t="s">
        <v>847</v>
      </c>
      <c r="C157" s="516" t="s">
        <v>732</v>
      </c>
      <c r="D157" s="382" t="s">
        <v>1105</v>
      </c>
      <c r="E157" s="359" t="s">
        <v>1105</v>
      </c>
      <c r="F157" s="386" t="s">
        <v>1105</v>
      </c>
      <c r="G157" s="360" t="s">
        <v>1105</v>
      </c>
      <c r="H157" s="387" t="s">
        <v>1105</v>
      </c>
      <c r="I157" s="359" t="s">
        <v>1105</v>
      </c>
      <c r="J157" s="386" t="s">
        <v>1105</v>
      </c>
      <c r="K157" s="360" t="s">
        <v>1105</v>
      </c>
      <c r="L157" s="387" t="s">
        <v>1105</v>
      </c>
      <c r="M157" s="359" t="s">
        <v>1105</v>
      </c>
      <c r="N157" s="391" t="s">
        <v>1105</v>
      </c>
      <c r="O157" s="360" t="s">
        <v>1105</v>
      </c>
      <c r="P157" s="387" t="s">
        <v>1105</v>
      </c>
      <c r="Q157" s="359" t="s">
        <v>1105</v>
      </c>
      <c r="R157" s="391" t="s">
        <v>1105</v>
      </c>
      <c r="S157" s="360" t="s">
        <v>1105</v>
      </c>
      <c r="T157" s="394" t="s">
        <v>1105</v>
      </c>
      <c r="U157" s="359" t="s">
        <v>1105</v>
      </c>
      <c r="V157" s="395" t="s">
        <v>1105</v>
      </c>
      <c r="W157" s="360" t="s">
        <v>1105</v>
      </c>
      <c r="X157" s="387" t="s">
        <v>1105</v>
      </c>
      <c r="Y157" s="359" t="s">
        <v>1105</v>
      </c>
      <c r="Z157" s="395" t="s">
        <v>1105</v>
      </c>
      <c r="AA157" s="360" t="s">
        <v>1105</v>
      </c>
      <c r="AB157" s="394">
        <v>3689</v>
      </c>
      <c r="AC157" s="359">
        <v>489</v>
      </c>
      <c r="AD157" s="391" t="s">
        <v>1105</v>
      </c>
      <c r="AE157" s="360" t="s">
        <v>1105</v>
      </c>
      <c r="AF157" s="387" t="s">
        <v>1105</v>
      </c>
      <c r="AG157" s="359" t="s">
        <v>1105</v>
      </c>
      <c r="AH157" s="398" t="s">
        <v>1105</v>
      </c>
      <c r="AI157" s="360" t="s">
        <v>1105</v>
      </c>
      <c r="AJ157" s="399" t="s">
        <v>1105</v>
      </c>
      <c r="AK157" s="359" t="s">
        <v>1105</v>
      </c>
      <c r="AL157" s="424" t="s">
        <v>1105</v>
      </c>
      <c r="AM157" s="360" t="s">
        <v>1105</v>
      </c>
      <c r="AN157" s="413" t="s">
        <v>1105</v>
      </c>
      <c r="AO157" s="414" t="s">
        <v>1105</v>
      </c>
      <c r="AP157" s="386" t="s">
        <v>1105</v>
      </c>
      <c r="AQ157" s="360" t="s">
        <v>1105</v>
      </c>
      <c r="AR157" s="425" t="s">
        <v>1105</v>
      </c>
      <c r="AS157" s="414" t="s">
        <v>1105</v>
      </c>
      <c r="AT157" s="400">
        <v>489</v>
      </c>
    </row>
    <row r="158" spans="1:46" ht="60" customHeight="1" x14ac:dyDescent="0.2">
      <c r="A158" s="515">
        <v>151</v>
      </c>
      <c r="B158" s="516" t="s">
        <v>832</v>
      </c>
      <c r="C158" s="516" t="s">
        <v>833</v>
      </c>
      <c r="D158" s="382" t="s">
        <v>1105</v>
      </c>
      <c r="E158" s="359" t="s">
        <v>1105</v>
      </c>
      <c r="F158" s="386" t="s">
        <v>1105</v>
      </c>
      <c r="G158" s="360" t="s">
        <v>1105</v>
      </c>
      <c r="H158" s="387" t="s">
        <v>1105</v>
      </c>
      <c r="I158" s="359" t="s">
        <v>1105</v>
      </c>
      <c r="J158" s="386" t="s">
        <v>1105</v>
      </c>
      <c r="K158" s="360" t="s">
        <v>1105</v>
      </c>
      <c r="L158" s="387" t="s">
        <v>1105</v>
      </c>
      <c r="M158" s="359" t="s">
        <v>1105</v>
      </c>
      <c r="N158" s="391">
        <v>43745</v>
      </c>
      <c r="O158" s="360">
        <v>470</v>
      </c>
      <c r="P158" s="387" t="s">
        <v>1105</v>
      </c>
      <c r="Q158" s="359" t="s">
        <v>1105</v>
      </c>
      <c r="R158" s="391" t="s">
        <v>1105</v>
      </c>
      <c r="S158" s="360" t="s">
        <v>1105</v>
      </c>
      <c r="T158" s="394" t="s">
        <v>1105</v>
      </c>
      <c r="U158" s="359" t="s">
        <v>1105</v>
      </c>
      <c r="V158" s="395" t="s">
        <v>1105</v>
      </c>
      <c r="W158" s="360" t="s">
        <v>1105</v>
      </c>
      <c r="X158" s="387" t="s">
        <v>1105</v>
      </c>
      <c r="Y158" s="359" t="s">
        <v>1105</v>
      </c>
      <c r="Z158" s="395" t="s">
        <v>1105</v>
      </c>
      <c r="AA158" s="360" t="s">
        <v>1105</v>
      </c>
      <c r="AB158" s="394" t="s">
        <v>1105</v>
      </c>
      <c r="AC158" s="359" t="s">
        <v>1105</v>
      </c>
      <c r="AD158" s="391" t="s">
        <v>1105</v>
      </c>
      <c r="AE158" s="360" t="s">
        <v>1105</v>
      </c>
      <c r="AF158" s="387" t="s">
        <v>1105</v>
      </c>
      <c r="AG158" s="359" t="s">
        <v>1105</v>
      </c>
      <c r="AH158" s="398" t="s">
        <v>1105</v>
      </c>
      <c r="AI158" s="360" t="s">
        <v>1105</v>
      </c>
      <c r="AJ158" s="399" t="s">
        <v>1105</v>
      </c>
      <c r="AK158" s="359" t="s">
        <v>1105</v>
      </c>
      <c r="AL158" s="424" t="s">
        <v>1105</v>
      </c>
      <c r="AM158" s="360" t="s">
        <v>1105</v>
      </c>
      <c r="AN158" s="413" t="s">
        <v>1105</v>
      </c>
      <c r="AO158" s="414" t="s">
        <v>1105</v>
      </c>
      <c r="AP158" s="386" t="s">
        <v>1105</v>
      </c>
      <c r="AQ158" s="360" t="s">
        <v>1105</v>
      </c>
      <c r="AR158" s="425" t="s">
        <v>1105</v>
      </c>
      <c r="AS158" s="414" t="s">
        <v>1105</v>
      </c>
      <c r="AT158" s="400">
        <v>470</v>
      </c>
    </row>
    <row r="159" spans="1:46" ht="60" customHeight="1" x14ac:dyDescent="0.2">
      <c r="A159" s="515">
        <v>152</v>
      </c>
      <c r="B159" s="516" t="s">
        <v>639</v>
      </c>
      <c r="C159" s="516" t="s">
        <v>640</v>
      </c>
      <c r="D159" s="382" t="s">
        <v>1105</v>
      </c>
      <c r="E159" s="359" t="s">
        <v>1105</v>
      </c>
      <c r="F159" s="386" t="s">
        <v>1105</v>
      </c>
      <c r="G159" s="360" t="s">
        <v>1105</v>
      </c>
      <c r="H159" s="387" t="s">
        <v>1105</v>
      </c>
      <c r="I159" s="359" t="s">
        <v>1105</v>
      </c>
      <c r="J159" s="386" t="s">
        <v>1105</v>
      </c>
      <c r="K159" s="360" t="s">
        <v>1105</v>
      </c>
      <c r="L159" s="387" t="s">
        <v>1105</v>
      </c>
      <c r="M159" s="359" t="s">
        <v>1105</v>
      </c>
      <c r="N159" s="391" t="s">
        <v>1105</v>
      </c>
      <c r="O159" s="360" t="s">
        <v>1105</v>
      </c>
      <c r="P159" s="387" t="s">
        <v>1105</v>
      </c>
      <c r="Q159" s="359" t="s">
        <v>1105</v>
      </c>
      <c r="R159" s="391" t="s">
        <v>1105</v>
      </c>
      <c r="S159" s="360" t="s">
        <v>1105</v>
      </c>
      <c r="T159" s="394" t="s">
        <v>1105</v>
      </c>
      <c r="U159" s="359" t="s">
        <v>1105</v>
      </c>
      <c r="V159" s="395" t="s">
        <v>1105</v>
      </c>
      <c r="W159" s="360" t="s">
        <v>1105</v>
      </c>
      <c r="X159" s="387" t="s">
        <v>1105</v>
      </c>
      <c r="Y159" s="359" t="s">
        <v>1105</v>
      </c>
      <c r="Z159" s="395" t="s">
        <v>1105</v>
      </c>
      <c r="AA159" s="360" t="s">
        <v>1105</v>
      </c>
      <c r="AB159" s="394" t="s">
        <v>1105</v>
      </c>
      <c r="AC159" s="359" t="s">
        <v>1105</v>
      </c>
      <c r="AD159" s="391" t="s">
        <v>1105</v>
      </c>
      <c r="AE159" s="360" t="s">
        <v>1105</v>
      </c>
      <c r="AF159" s="387" t="s">
        <v>1105</v>
      </c>
      <c r="AG159" s="359" t="s">
        <v>1105</v>
      </c>
      <c r="AH159" s="398" t="s">
        <v>1105</v>
      </c>
      <c r="AI159" s="360" t="s">
        <v>1105</v>
      </c>
      <c r="AJ159" s="399">
        <v>171199</v>
      </c>
      <c r="AK159" s="359">
        <v>462</v>
      </c>
      <c r="AL159" s="424" t="s">
        <v>523</v>
      </c>
      <c r="AM159" s="360">
        <v>0</v>
      </c>
      <c r="AN159" s="413" t="s">
        <v>1105</v>
      </c>
      <c r="AO159" s="414" t="s">
        <v>1105</v>
      </c>
      <c r="AP159" s="386" t="s">
        <v>1105</v>
      </c>
      <c r="AQ159" s="360" t="s">
        <v>1105</v>
      </c>
      <c r="AR159" s="425" t="s">
        <v>1105</v>
      </c>
      <c r="AS159" s="414" t="s">
        <v>1105</v>
      </c>
      <c r="AT159" s="400">
        <v>462</v>
      </c>
    </row>
    <row r="160" spans="1:46" ht="60" customHeight="1" x14ac:dyDescent="0.2">
      <c r="A160" s="515">
        <v>153</v>
      </c>
      <c r="B160" s="516" t="s">
        <v>826</v>
      </c>
      <c r="C160" s="516" t="s">
        <v>670</v>
      </c>
      <c r="D160" s="382" t="s">
        <v>1105</v>
      </c>
      <c r="E160" s="359" t="s">
        <v>1105</v>
      </c>
      <c r="F160" s="386" t="s">
        <v>1105</v>
      </c>
      <c r="G160" s="360" t="s">
        <v>1105</v>
      </c>
      <c r="H160" s="387" t="s">
        <v>1105</v>
      </c>
      <c r="I160" s="359" t="s">
        <v>1105</v>
      </c>
      <c r="J160" s="386" t="s">
        <v>1105</v>
      </c>
      <c r="K160" s="360" t="s">
        <v>1105</v>
      </c>
      <c r="L160" s="387" t="s">
        <v>1105</v>
      </c>
      <c r="M160" s="359" t="s">
        <v>1105</v>
      </c>
      <c r="N160" s="391" t="s">
        <v>1105</v>
      </c>
      <c r="O160" s="360" t="s">
        <v>1105</v>
      </c>
      <c r="P160" s="387" t="s">
        <v>1105</v>
      </c>
      <c r="Q160" s="359" t="s">
        <v>1105</v>
      </c>
      <c r="R160" s="391">
        <v>114300</v>
      </c>
      <c r="S160" s="360">
        <v>433</v>
      </c>
      <c r="T160" s="394" t="s">
        <v>1105</v>
      </c>
      <c r="U160" s="359" t="s">
        <v>1105</v>
      </c>
      <c r="V160" s="395" t="s">
        <v>1105</v>
      </c>
      <c r="W160" s="360" t="s">
        <v>1105</v>
      </c>
      <c r="X160" s="387" t="s">
        <v>1105</v>
      </c>
      <c r="Y160" s="359" t="s">
        <v>1105</v>
      </c>
      <c r="Z160" s="395" t="s">
        <v>1105</v>
      </c>
      <c r="AA160" s="360" t="s">
        <v>1105</v>
      </c>
      <c r="AB160" s="394" t="s">
        <v>1105</v>
      </c>
      <c r="AC160" s="359" t="s">
        <v>1105</v>
      </c>
      <c r="AD160" s="391" t="s">
        <v>1105</v>
      </c>
      <c r="AE160" s="360" t="s">
        <v>1105</v>
      </c>
      <c r="AF160" s="387" t="s">
        <v>1105</v>
      </c>
      <c r="AG160" s="359" t="s">
        <v>1105</v>
      </c>
      <c r="AH160" s="398" t="s">
        <v>1105</v>
      </c>
      <c r="AI160" s="360" t="s">
        <v>1105</v>
      </c>
      <c r="AJ160" s="399" t="s">
        <v>1105</v>
      </c>
      <c r="AK160" s="359" t="s">
        <v>1105</v>
      </c>
      <c r="AL160" s="424" t="s">
        <v>523</v>
      </c>
      <c r="AM160" s="360">
        <v>0</v>
      </c>
      <c r="AN160" s="413" t="s">
        <v>1105</v>
      </c>
      <c r="AO160" s="414" t="s">
        <v>1105</v>
      </c>
      <c r="AP160" s="386" t="s">
        <v>1105</v>
      </c>
      <c r="AQ160" s="360" t="s">
        <v>1105</v>
      </c>
      <c r="AR160" s="425" t="s">
        <v>1105</v>
      </c>
      <c r="AS160" s="414" t="s">
        <v>1105</v>
      </c>
      <c r="AT160" s="400">
        <v>433</v>
      </c>
    </row>
    <row r="161" spans="1:46" ht="60" customHeight="1" x14ac:dyDescent="0.2">
      <c r="A161" s="515">
        <v>154</v>
      </c>
      <c r="B161" s="516" t="s">
        <v>863</v>
      </c>
      <c r="C161" s="516" t="s">
        <v>696</v>
      </c>
      <c r="D161" s="382" t="s">
        <v>1105</v>
      </c>
      <c r="E161" s="359" t="s">
        <v>1105</v>
      </c>
      <c r="F161" s="386" t="s">
        <v>1105</v>
      </c>
      <c r="G161" s="360" t="s">
        <v>1105</v>
      </c>
      <c r="H161" s="387" t="s">
        <v>1105</v>
      </c>
      <c r="I161" s="359" t="s">
        <v>1105</v>
      </c>
      <c r="J161" s="386" t="s">
        <v>1105</v>
      </c>
      <c r="K161" s="360" t="s">
        <v>1105</v>
      </c>
      <c r="L161" s="387">
        <v>740</v>
      </c>
      <c r="M161" s="359">
        <v>375</v>
      </c>
      <c r="N161" s="391" t="s">
        <v>1105</v>
      </c>
      <c r="O161" s="360" t="s">
        <v>1105</v>
      </c>
      <c r="P161" s="387" t="s">
        <v>1105</v>
      </c>
      <c r="Q161" s="359" t="s">
        <v>1105</v>
      </c>
      <c r="R161" s="391" t="s">
        <v>1105</v>
      </c>
      <c r="S161" s="360" t="s">
        <v>1105</v>
      </c>
      <c r="T161" s="394" t="s">
        <v>1105</v>
      </c>
      <c r="U161" s="359" t="s">
        <v>1105</v>
      </c>
      <c r="V161" s="395" t="s">
        <v>1105</v>
      </c>
      <c r="W161" s="360" t="s">
        <v>1105</v>
      </c>
      <c r="X161" s="387" t="s">
        <v>1105</v>
      </c>
      <c r="Y161" s="359" t="s">
        <v>1105</v>
      </c>
      <c r="Z161" s="395" t="s">
        <v>1105</v>
      </c>
      <c r="AA161" s="360" t="s">
        <v>1105</v>
      </c>
      <c r="AB161" s="394" t="s">
        <v>1105</v>
      </c>
      <c r="AC161" s="359" t="s">
        <v>1105</v>
      </c>
      <c r="AD161" s="391" t="s">
        <v>1105</v>
      </c>
      <c r="AE161" s="360" t="s">
        <v>1105</v>
      </c>
      <c r="AF161" s="387" t="s">
        <v>1105</v>
      </c>
      <c r="AG161" s="359" t="s">
        <v>1105</v>
      </c>
      <c r="AH161" s="398" t="s">
        <v>1105</v>
      </c>
      <c r="AI161" s="360" t="s">
        <v>1105</v>
      </c>
      <c r="AJ161" s="399" t="s">
        <v>1105</v>
      </c>
      <c r="AK161" s="359" t="s">
        <v>1105</v>
      </c>
      <c r="AL161" s="424" t="s">
        <v>1105</v>
      </c>
      <c r="AM161" s="360" t="s">
        <v>1105</v>
      </c>
      <c r="AN161" s="413" t="s">
        <v>1105</v>
      </c>
      <c r="AO161" s="414" t="s">
        <v>1105</v>
      </c>
      <c r="AP161" s="386" t="s">
        <v>1105</v>
      </c>
      <c r="AQ161" s="360" t="s">
        <v>1105</v>
      </c>
      <c r="AR161" s="425" t="s">
        <v>1105</v>
      </c>
      <c r="AS161" s="414" t="s">
        <v>1105</v>
      </c>
      <c r="AT161" s="400">
        <v>375</v>
      </c>
    </row>
    <row r="162" spans="1:46" ht="60" customHeight="1" x14ac:dyDescent="0.2">
      <c r="A162" s="515">
        <v>155</v>
      </c>
      <c r="B162" s="516" t="s">
        <v>704</v>
      </c>
      <c r="C162" s="516" t="s">
        <v>705</v>
      </c>
      <c r="D162" s="382">
        <v>1323</v>
      </c>
      <c r="E162" s="359">
        <v>350</v>
      </c>
      <c r="F162" s="386" t="s">
        <v>1105</v>
      </c>
      <c r="G162" s="360" t="s">
        <v>1105</v>
      </c>
      <c r="H162" s="387" t="s">
        <v>1105</v>
      </c>
      <c r="I162" s="359" t="s">
        <v>1105</v>
      </c>
      <c r="J162" s="386" t="s">
        <v>1105</v>
      </c>
      <c r="K162" s="360" t="s">
        <v>1105</v>
      </c>
      <c r="L162" s="387" t="s">
        <v>1105</v>
      </c>
      <c r="M162" s="359" t="s">
        <v>1105</v>
      </c>
      <c r="N162" s="391" t="s">
        <v>1105</v>
      </c>
      <c r="O162" s="360" t="s">
        <v>1105</v>
      </c>
      <c r="P162" s="387">
        <v>1988</v>
      </c>
      <c r="Q162" s="359">
        <v>268</v>
      </c>
      <c r="R162" s="391" t="s">
        <v>1105</v>
      </c>
      <c r="S162" s="360" t="s">
        <v>1105</v>
      </c>
      <c r="T162" s="394" t="s">
        <v>1105</v>
      </c>
      <c r="U162" s="359" t="s">
        <v>1105</v>
      </c>
      <c r="V162" s="395" t="s">
        <v>522</v>
      </c>
      <c r="W162" s="360">
        <v>0</v>
      </c>
      <c r="X162" s="387" t="s">
        <v>1105</v>
      </c>
      <c r="Y162" s="359" t="s">
        <v>1105</v>
      </c>
      <c r="Z162" s="395" t="s">
        <v>1105</v>
      </c>
      <c r="AA162" s="360" t="s">
        <v>1105</v>
      </c>
      <c r="AB162" s="394" t="s">
        <v>1105</v>
      </c>
      <c r="AC162" s="359" t="s">
        <v>1105</v>
      </c>
      <c r="AD162" s="391" t="s">
        <v>1105</v>
      </c>
      <c r="AE162" s="360" t="s">
        <v>1105</v>
      </c>
      <c r="AF162" s="387" t="s">
        <v>1105</v>
      </c>
      <c r="AG162" s="359" t="s">
        <v>1105</v>
      </c>
      <c r="AH162" s="398" t="s">
        <v>1105</v>
      </c>
      <c r="AI162" s="360" t="s">
        <v>1105</v>
      </c>
      <c r="AJ162" s="399" t="s">
        <v>1105</v>
      </c>
      <c r="AK162" s="359" t="s">
        <v>1105</v>
      </c>
      <c r="AL162" s="424" t="s">
        <v>1105</v>
      </c>
      <c r="AM162" s="360" t="s">
        <v>1105</v>
      </c>
      <c r="AN162" s="413" t="s">
        <v>1105</v>
      </c>
      <c r="AO162" s="414" t="s">
        <v>1105</v>
      </c>
      <c r="AP162" s="386" t="s">
        <v>1105</v>
      </c>
      <c r="AQ162" s="360" t="s">
        <v>1105</v>
      </c>
      <c r="AR162" s="425" t="s">
        <v>1105</v>
      </c>
      <c r="AS162" s="414" t="s">
        <v>1105</v>
      </c>
      <c r="AT162" s="400">
        <v>350</v>
      </c>
    </row>
    <row r="163" spans="1:46" ht="60" customHeight="1" x14ac:dyDescent="0.2">
      <c r="A163" s="515">
        <v>156</v>
      </c>
      <c r="B163" s="516" t="s">
        <v>695</v>
      </c>
      <c r="C163" s="516" t="s">
        <v>696</v>
      </c>
      <c r="D163" s="382">
        <v>1326</v>
      </c>
      <c r="E163" s="359">
        <v>344</v>
      </c>
      <c r="F163" s="386" t="s">
        <v>1105</v>
      </c>
      <c r="G163" s="360" t="s">
        <v>1105</v>
      </c>
      <c r="H163" s="387" t="s">
        <v>1105</v>
      </c>
      <c r="I163" s="359" t="s">
        <v>1105</v>
      </c>
      <c r="J163" s="386" t="s">
        <v>1105</v>
      </c>
      <c r="K163" s="360" t="s">
        <v>1105</v>
      </c>
      <c r="L163" s="387" t="s">
        <v>1105</v>
      </c>
      <c r="M163" s="359" t="s">
        <v>1105</v>
      </c>
      <c r="N163" s="391" t="s">
        <v>1105</v>
      </c>
      <c r="O163" s="360" t="s">
        <v>1105</v>
      </c>
      <c r="P163" s="387" t="s">
        <v>1105</v>
      </c>
      <c r="Q163" s="359" t="s">
        <v>1105</v>
      </c>
      <c r="R163" s="391" t="s">
        <v>1105</v>
      </c>
      <c r="S163" s="360" t="s">
        <v>1105</v>
      </c>
      <c r="T163" s="394" t="s">
        <v>522</v>
      </c>
      <c r="U163" s="359">
        <v>0</v>
      </c>
      <c r="V163" s="395" t="s">
        <v>1105</v>
      </c>
      <c r="W163" s="360" t="s">
        <v>1105</v>
      </c>
      <c r="X163" s="387" t="s">
        <v>1105</v>
      </c>
      <c r="Y163" s="359" t="s">
        <v>1105</v>
      </c>
      <c r="Z163" s="395" t="s">
        <v>1105</v>
      </c>
      <c r="AA163" s="360" t="s">
        <v>1105</v>
      </c>
      <c r="AB163" s="394" t="s">
        <v>1105</v>
      </c>
      <c r="AC163" s="359" t="s">
        <v>1105</v>
      </c>
      <c r="AD163" s="391" t="s">
        <v>1105</v>
      </c>
      <c r="AE163" s="360" t="s">
        <v>1105</v>
      </c>
      <c r="AF163" s="387" t="s">
        <v>1105</v>
      </c>
      <c r="AG163" s="359" t="s">
        <v>1105</v>
      </c>
      <c r="AH163" s="398" t="s">
        <v>1105</v>
      </c>
      <c r="AI163" s="360" t="s">
        <v>1105</v>
      </c>
      <c r="AJ163" s="399" t="s">
        <v>1105</v>
      </c>
      <c r="AK163" s="359" t="s">
        <v>1105</v>
      </c>
      <c r="AL163" s="424" t="s">
        <v>1105</v>
      </c>
      <c r="AM163" s="360" t="s">
        <v>1105</v>
      </c>
      <c r="AN163" s="413" t="s">
        <v>1105</v>
      </c>
      <c r="AO163" s="414" t="s">
        <v>1105</v>
      </c>
      <c r="AP163" s="386" t="s">
        <v>1105</v>
      </c>
      <c r="AQ163" s="360" t="s">
        <v>1105</v>
      </c>
      <c r="AR163" s="425" t="s">
        <v>1105</v>
      </c>
      <c r="AS163" s="414" t="s">
        <v>1105</v>
      </c>
      <c r="AT163" s="400">
        <v>344</v>
      </c>
    </row>
    <row r="164" spans="1:46" ht="60" customHeight="1" x14ac:dyDescent="0.2">
      <c r="A164" s="515">
        <v>157</v>
      </c>
      <c r="B164" s="516" t="s">
        <v>755</v>
      </c>
      <c r="C164" s="516" t="s">
        <v>756</v>
      </c>
      <c r="D164" s="382" t="s">
        <v>1105</v>
      </c>
      <c r="E164" s="359" t="s">
        <v>1105</v>
      </c>
      <c r="F164" s="386">
        <v>10075</v>
      </c>
      <c r="G164" s="360">
        <v>340</v>
      </c>
      <c r="H164" s="387" t="s">
        <v>1105</v>
      </c>
      <c r="I164" s="359" t="s">
        <v>1105</v>
      </c>
      <c r="J164" s="386" t="s">
        <v>1105</v>
      </c>
      <c r="K164" s="360" t="s">
        <v>1105</v>
      </c>
      <c r="L164" s="387" t="s">
        <v>1105</v>
      </c>
      <c r="M164" s="359" t="s">
        <v>1105</v>
      </c>
      <c r="N164" s="391" t="s">
        <v>1105</v>
      </c>
      <c r="O164" s="360" t="s">
        <v>1105</v>
      </c>
      <c r="P164" s="387" t="s">
        <v>1105</v>
      </c>
      <c r="Q164" s="359" t="s">
        <v>1105</v>
      </c>
      <c r="R164" s="391" t="s">
        <v>1105</v>
      </c>
      <c r="S164" s="360" t="s">
        <v>1105</v>
      </c>
      <c r="T164" s="394" t="s">
        <v>1105</v>
      </c>
      <c r="U164" s="359" t="s">
        <v>1105</v>
      </c>
      <c r="V164" s="395" t="s">
        <v>1105</v>
      </c>
      <c r="W164" s="360" t="s">
        <v>1105</v>
      </c>
      <c r="X164" s="387" t="s">
        <v>1105</v>
      </c>
      <c r="Y164" s="359" t="s">
        <v>1105</v>
      </c>
      <c r="Z164" s="395" t="s">
        <v>1105</v>
      </c>
      <c r="AA164" s="360" t="s">
        <v>1105</v>
      </c>
      <c r="AB164" s="394" t="s">
        <v>1105</v>
      </c>
      <c r="AC164" s="359" t="s">
        <v>1105</v>
      </c>
      <c r="AD164" s="391" t="s">
        <v>522</v>
      </c>
      <c r="AE164" s="360" t="s">
        <v>483</v>
      </c>
      <c r="AF164" s="387" t="s">
        <v>1105</v>
      </c>
      <c r="AG164" s="359" t="s">
        <v>1105</v>
      </c>
      <c r="AH164" s="398" t="s">
        <v>1105</v>
      </c>
      <c r="AI164" s="360" t="s">
        <v>1105</v>
      </c>
      <c r="AJ164" s="399" t="s">
        <v>1105</v>
      </c>
      <c r="AK164" s="359" t="s">
        <v>1105</v>
      </c>
      <c r="AL164" s="424" t="s">
        <v>1105</v>
      </c>
      <c r="AM164" s="360" t="s">
        <v>1105</v>
      </c>
      <c r="AN164" s="413" t="s">
        <v>1105</v>
      </c>
      <c r="AO164" s="414" t="s">
        <v>1105</v>
      </c>
      <c r="AP164" s="386" t="s">
        <v>1105</v>
      </c>
      <c r="AQ164" s="360" t="s">
        <v>1105</v>
      </c>
      <c r="AR164" s="425" t="s">
        <v>1105</v>
      </c>
      <c r="AS164" s="414" t="s">
        <v>1105</v>
      </c>
      <c r="AT164" s="400">
        <v>340</v>
      </c>
    </row>
    <row r="165" spans="1:46" ht="60" customHeight="1" x14ac:dyDescent="0.2">
      <c r="A165" s="515">
        <v>158</v>
      </c>
      <c r="B165" s="516" t="s">
        <v>1006</v>
      </c>
      <c r="C165" s="516" t="s">
        <v>705</v>
      </c>
      <c r="D165" s="382" t="s">
        <v>1105</v>
      </c>
      <c r="E165" s="359" t="s">
        <v>1105</v>
      </c>
      <c r="F165" s="386" t="s">
        <v>1105</v>
      </c>
      <c r="G165" s="360" t="s">
        <v>1105</v>
      </c>
      <c r="H165" s="387" t="s">
        <v>1105</v>
      </c>
      <c r="I165" s="359" t="s">
        <v>1105</v>
      </c>
      <c r="J165" s="386" t="s">
        <v>1105</v>
      </c>
      <c r="K165" s="360" t="s">
        <v>1105</v>
      </c>
      <c r="L165" s="387" t="s">
        <v>1105</v>
      </c>
      <c r="M165" s="359" t="s">
        <v>1105</v>
      </c>
      <c r="N165" s="391" t="s">
        <v>1105</v>
      </c>
      <c r="O165" s="360" t="s">
        <v>1105</v>
      </c>
      <c r="P165" s="387" t="s">
        <v>1105</v>
      </c>
      <c r="Q165" s="359" t="s">
        <v>1105</v>
      </c>
      <c r="R165" s="391" t="s">
        <v>1105</v>
      </c>
      <c r="S165" s="360" t="s">
        <v>1105</v>
      </c>
      <c r="T165" s="394" t="s">
        <v>1105</v>
      </c>
      <c r="U165" s="359" t="s">
        <v>1105</v>
      </c>
      <c r="V165" s="395" t="s">
        <v>1105</v>
      </c>
      <c r="W165" s="360" t="s">
        <v>1105</v>
      </c>
      <c r="X165" s="387" t="s">
        <v>1105</v>
      </c>
      <c r="Y165" s="359" t="s">
        <v>1105</v>
      </c>
      <c r="Z165" s="395">
        <v>1262</v>
      </c>
      <c r="AA165" s="360">
        <v>199</v>
      </c>
      <c r="AB165" s="394" t="s">
        <v>1105</v>
      </c>
      <c r="AC165" s="359" t="s">
        <v>1105</v>
      </c>
      <c r="AD165" s="391" t="s">
        <v>1105</v>
      </c>
      <c r="AE165" s="360" t="s">
        <v>1105</v>
      </c>
      <c r="AF165" s="387" t="s">
        <v>1105</v>
      </c>
      <c r="AG165" s="359" t="s">
        <v>1105</v>
      </c>
      <c r="AH165" s="398" t="s">
        <v>1105</v>
      </c>
      <c r="AI165" s="360" t="s">
        <v>1105</v>
      </c>
      <c r="AJ165" s="399" t="s">
        <v>1105</v>
      </c>
      <c r="AK165" s="359" t="s">
        <v>1105</v>
      </c>
      <c r="AL165" s="424" t="s">
        <v>1105</v>
      </c>
      <c r="AM165" s="360" t="s">
        <v>1105</v>
      </c>
      <c r="AN165" s="413" t="s">
        <v>522</v>
      </c>
      <c r="AO165" s="414">
        <v>0</v>
      </c>
      <c r="AP165" s="386" t="s">
        <v>1105</v>
      </c>
      <c r="AQ165" s="360" t="s">
        <v>1105</v>
      </c>
      <c r="AR165" s="425" t="s">
        <v>1105</v>
      </c>
      <c r="AS165" s="414" t="s">
        <v>1105</v>
      </c>
      <c r="AT165" s="400">
        <v>199</v>
      </c>
    </row>
    <row r="166" spans="1:46" ht="60" customHeight="1" x14ac:dyDescent="0.2">
      <c r="A166" s="515">
        <v>159</v>
      </c>
      <c r="B166" s="516" t="s">
        <v>712</v>
      </c>
      <c r="C166" s="516" t="s">
        <v>494</v>
      </c>
      <c r="D166" s="382">
        <v>1419</v>
      </c>
      <c r="E166" s="359">
        <v>194</v>
      </c>
      <c r="F166" s="386" t="s">
        <v>522</v>
      </c>
      <c r="G166" s="360" t="s">
        <v>483</v>
      </c>
      <c r="H166" s="387" t="s">
        <v>1105</v>
      </c>
      <c r="I166" s="359" t="s">
        <v>1105</v>
      </c>
      <c r="J166" s="386" t="s">
        <v>1105</v>
      </c>
      <c r="K166" s="360" t="s">
        <v>1105</v>
      </c>
      <c r="L166" s="387" t="s">
        <v>1105</v>
      </c>
      <c r="M166" s="359" t="s">
        <v>1105</v>
      </c>
      <c r="N166" s="391" t="s">
        <v>1105</v>
      </c>
      <c r="O166" s="360" t="s">
        <v>1105</v>
      </c>
      <c r="P166" s="387" t="s">
        <v>1105</v>
      </c>
      <c r="Q166" s="359" t="s">
        <v>1105</v>
      </c>
      <c r="R166" s="391" t="s">
        <v>1105</v>
      </c>
      <c r="S166" s="360" t="s">
        <v>1105</v>
      </c>
      <c r="T166" s="394" t="s">
        <v>522</v>
      </c>
      <c r="U166" s="359">
        <v>0</v>
      </c>
      <c r="V166" s="395" t="s">
        <v>1105</v>
      </c>
      <c r="W166" s="360" t="s">
        <v>1105</v>
      </c>
      <c r="X166" s="387" t="s">
        <v>1105</v>
      </c>
      <c r="Y166" s="359" t="s">
        <v>1105</v>
      </c>
      <c r="Z166" s="395" t="s">
        <v>1105</v>
      </c>
      <c r="AA166" s="360" t="s">
        <v>1105</v>
      </c>
      <c r="AB166" s="394" t="s">
        <v>1105</v>
      </c>
      <c r="AC166" s="359" t="s">
        <v>1105</v>
      </c>
      <c r="AD166" s="391" t="s">
        <v>1105</v>
      </c>
      <c r="AE166" s="360" t="s">
        <v>1105</v>
      </c>
      <c r="AF166" s="387" t="s">
        <v>1105</v>
      </c>
      <c r="AG166" s="359" t="s">
        <v>1105</v>
      </c>
      <c r="AH166" s="398" t="s">
        <v>1105</v>
      </c>
      <c r="AI166" s="360" t="s">
        <v>1105</v>
      </c>
      <c r="AJ166" s="399" t="s">
        <v>1105</v>
      </c>
      <c r="AK166" s="359" t="s">
        <v>1105</v>
      </c>
      <c r="AL166" s="424" t="s">
        <v>1105</v>
      </c>
      <c r="AM166" s="360" t="s">
        <v>1105</v>
      </c>
      <c r="AN166" s="413" t="s">
        <v>1105</v>
      </c>
      <c r="AO166" s="414" t="s">
        <v>1105</v>
      </c>
      <c r="AP166" s="386" t="s">
        <v>1105</v>
      </c>
      <c r="AQ166" s="360" t="s">
        <v>1105</v>
      </c>
      <c r="AR166" s="425" t="s">
        <v>1105</v>
      </c>
      <c r="AS166" s="414" t="s">
        <v>1105</v>
      </c>
      <c r="AT166" s="400">
        <v>194</v>
      </c>
    </row>
    <row r="167" spans="1:46" ht="60" customHeight="1" x14ac:dyDescent="0.2">
      <c r="A167" s="515">
        <v>160</v>
      </c>
      <c r="B167" s="516" t="s">
        <v>753</v>
      </c>
      <c r="C167" s="516" t="s">
        <v>494</v>
      </c>
      <c r="D167" s="382" t="s">
        <v>1105</v>
      </c>
      <c r="E167" s="359" t="s">
        <v>1105</v>
      </c>
      <c r="F167" s="386">
        <v>10756</v>
      </c>
      <c r="G167" s="360">
        <v>133</v>
      </c>
      <c r="H167" s="387" t="s">
        <v>1105</v>
      </c>
      <c r="I167" s="359" t="s">
        <v>1105</v>
      </c>
      <c r="J167" s="386" t="s">
        <v>1105</v>
      </c>
      <c r="K167" s="360" t="s">
        <v>1105</v>
      </c>
      <c r="L167" s="387" t="s">
        <v>1105</v>
      </c>
      <c r="M167" s="359" t="s">
        <v>1105</v>
      </c>
      <c r="N167" s="391" t="s">
        <v>1105</v>
      </c>
      <c r="O167" s="360" t="s">
        <v>1105</v>
      </c>
      <c r="P167" s="387" t="s">
        <v>1105</v>
      </c>
      <c r="Q167" s="359" t="s">
        <v>1105</v>
      </c>
      <c r="R167" s="391" t="s">
        <v>1105</v>
      </c>
      <c r="S167" s="360" t="s">
        <v>1105</v>
      </c>
      <c r="T167" s="394" t="s">
        <v>1105</v>
      </c>
      <c r="U167" s="359" t="s">
        <v>1105</v>
      </c>
      <c r="V167" s="395" t="s">
        <v>1105</v>
      </c>
      <c r="W167" s="360" t="s">
        <v>1105</v>
      </c>
      <c r="X167" s="387" t="s">
        <v>1105</v>
      </c>
      <c r="Y167" s="359" t="s">
        <v>1105</v>
      </c>
      <c r="Z167" s="395" t="s">
        <v>1105</v>
      </c>
      <c r="AA167" s="360" t="s">
        <v>1105</v>
      </c>
      <c r="AB167" s="394" t="s">
        <v>1105</v>
      </c>
      <c r="AC167" s="359" t="s">
        <v>1105</v>
      </c>
      <c r="AD167" s="391" t="s">
        <v>1105</v>
      </c>
      <c r="AE167" s="360" t="s">
        <v>1105</v>
      </c>
      <c r="AF167" s="387" t="s">
        <v>1105</v>
      </c>
      <c r="AG167" s="359" t="s">
        <v>1105</v>
      </c>
      <c r="AH167" s="398" t="s">
        <v>1105</v>
      </c>
      <c r="AI167" s="360" t="s">
        <v>1105</v>
      </c>
      <c r="AJ167" s="399" t="s">
        <v>1105</v>
      </c>
      <c r="AK167" s="359" t="s">
        <v>1105</v>
      </c>
      <c r="AL167" s="424" t="s">
        <v>1105</v>
      </c>
      <c r="AM167" s="360" t="s">
        <v>1105</v>
      </c>
      <c r="AN167" s="413" t="s">
        <v>1105</v>
      </c>
      <c r="AO167" s="414" t="s">
        <v>1105</v>
      </c>
      <c r="AP167" s="386" t="s">
        <v>1105</v>
      </c>
      <c r="AQ167" s="360" t="s">
        <v>1105</v>
      </c>
      <c r="AR167" s="425" t="s">
        <v>1105</v>
      </c>
      <c r="AS167" s="414" t="s">
        <v>1105</v>
      </c>
      <c r="AT167" s="400">
        <v>133</v>
      </c>
    </row>
    <row r="168" spans="1:46" ht="60" customHeight="1" x14ac:dyDescent="0.2">
      <c r="A168" s="515" t="s">
        <v>499</v>
      </c>
      <c r="B168" s="516" t="s">
        <v>690</v>
      </c>
      <c r="C168" s="516" t="s">
        <v>654</v>
      </c>
      <c r="D168" s="382" t="s">
        <v>522</v>
      </c>
      <c r="E168" s="359">
        <v>0</v>
      </c>
      <c r="F168" s="386" t="s">
        <v>1105</v>
      </c>
      <c r="G168" s="360" t="s">
        <v>1105</v>
      </c>
      <c r="H168" s="387" t="s">
        <v>1105</v>
      </c>
      <c r="I168" s="359" t="s">
        <v>1105</v>
      </c>
      <c r="J168" s="386" t="s">
        <v>1105</v>
      </c>
      <c r="K168" s="360" t="s">
        <v>1105</v>
      </c>
      <c r="L168" s="387" t="s">
        <v>1105</v>
      </c>
      <c r="M168" s="359" t="s">
        <v>1105</v>
      </c>
      <c r="N168" s="391" t="s">
        <v>1105</v>
      </c>
      <c r="O168" s="360" t="s">
        <v>1105</v>
      </c>
      <c r="P168" s="387" t="s">
        <v>1105</v>
      </c>
      <c r="Q168" s="359" t="s">
        <v>1105</v>
      </c>
      <c r="R168" s="391" t="s">
        <v>1105</v>
      </c>
      <c r="S168" s="360" t="s">
        <v>1105</v>
      </c>
      <c r="T168" s="394" t="s">
        <v>1105</v>
      </c>
      <c r="U168" s="359" t="s">
        <v>1105</v>
      </c>
      <c r="V168" s="395" t="s">
        <v>1105</v>
      </c>
      <c r="W168" s="360" t="s">
        <v>1105</v>
      </c>
      <c r="X168" s="387" t="s">
        <v>1105</v>
      </c>
      <c r="Y168" s="359" t="s">
        <v>1105</v>
      </c>
      <c r="Z168" s="395" t="s">
        <v>1105</v>
      </c>
      <c r="AA168" s="360" t="s">
        <v>1105</v>
      </c>
      <c r="AB168" s="394" t="s">
        <v>1105</v>
      </c>
      <c r="AC168" s="359" t="s">
        <v>1105</v>
      </c>
      <c r="AD168" s="391" t="s">
        <v>1105</v>
      </c>
      <c r="AE168" s="360" t="s">
        <v>1105</v>
      </c>
      <c r="AF168" s="387" t="s">
        <v>1105</v>
      </c>
      <c r="AG168" s="359" t="s">
        <v>1105</v>
      </c>
      <c r="AH168" s="398" t="s">
        <v>1105</v>
      </c>
      <c r="AI168" s="360" t="s">
        <v>1105</v>
      </c>
      <c r="AJ168" s="399" t="s">
        <v>1105</v>
      </c>
      <c r="AK168" s="359" t="s">
        <v>1105</v>
      </c>
      <c r="AL168" s="424" t="s">
        <v>1105</v>
      </c>
      <c r="AM168" s="360" t="s">
        <v>1105</v>
      </c>
      <c r="AN168" s="413" t="s">
        <v>1105</v>
      </c>
      <c r="AO168" s="414" t="s">
        <v>1105</v>
      </c>
      <c r="AP168" s="386" t="s">
        <v>1105</v>
      </c>
      <c r="AQ168" s="360" t="s">
        <v>1105</v>
      </c>
      <c r="AR168" s="425" t="s">
        <v>1105</v>
      </c>
      <c r="AS168" s="414" t="s">
        <v>1105</v>
      </c>
      <c r="AT168" s="400">
        <v>0</v>
      </c>
    </row>
    <row r="169" spans="1:46" ht="60" customHeight="1" x14ac:dyDescent="0.2">
      <c r="A169" s="515" t="s">
        <v>499</v>
      </c>
      <c r="B169" s="516" t="s">
        <v>699</v>
      </c>
      <c r="C169" s="516" t="s">
        <v>700</v>
      </c>
      <c r="D169" s="382" t="s">
        <v>522</v>
      </c>
      <c r="E169" s="359">
        <v>0</v>
      </c>
      <c r="F169" s="386" t="s">
        <v>1105</v>
      </c>
      <c r="G169" s="360" t="s">
        <v>1105</v>
      </c>
      <c r="H169" s="387" t="s">
        <v>1105</v>
      </c>
      <c r="I169" s="359" t="s">
        <v>1105</v>
      </c>
      <c r="J169" s="386" t="s">
        <v>1105</v>
      </c>
      <c r="K169" s="360" t="s">
        <v>1105</v>
      </c>
      <c r="L169" s="387" t="s">
        <v>1105</v>
      </c>
      <c r="M169" s="359" t="s">
        <v>1105</v>
      </c>
      <c r="N169" s="391" t="s">
        <v>1105</v>
      </c>
      <c r="O169" s="360" t="s">
        <v>1105</v>
      </c>
      <c r="P169" s="387" t="s">
        <v>1105</v>
      </c>
      <c r="Q169" s="359" t="s">
        <v>1105</v>
      </c>
      <c r="R169" s="391" t="s">
        <v>1105</v>
      </c>
      <c r="S169" s="360" t="s">
        <v>1105</v>
      </c>
      <c r="T169" s="394" t="s">
        <v>1105</v>
      </c>
      <c r="U169" s="359" t="s">
        <v>1105</v>
      </c>
      <c r="V169" s="395" t="s">
        <v>1105</v>
      </c>
      <c r="W169" s="360" t="s">
        <v>1105</v>
      </c>
      <c r="X169" s="387" t="s">
        <v>1105</v>
      </c>
      <c r="Y169" s="359" t="s">
        <v>1105</v>
      </c>
      <c r="Z169" s="395" t="s">
        <v>1105</v>
      </c>
      <c r="AA169" s="360" t="s">
        <v>1105</v>
      </c>
      <c r="AB169" s="394" t="s">
        <v>1105</v>
      </c>
      <c r="AC169" s="359" t="s">
        <v>1105</v>
      </c>
      <c r="AD169" s="391" t="s">
        <v>1105</v>
      </c>
      <c r="AE169" s="360" t="s">
        <v>1105</v>
      </c>
      <c r="AF169" s="387" t="s">
        <v>522</v>
      </c>
      <c r="AG169" s="359">
        <v>0</v>
      </c>
      <c r="AH169" s="398" t="s">
        <v>1105</v>
      </c>
      <c r="AI169" s="360" t="s">
        <v>1105</v>
      </c>
      <c r="AJ169" s="399" t="s">
        <v>1105</v>
      </c>
      <c r="AK169" s="359" t="s">
        <v>1105</v>
      </c>
      <c r="AL169" s="424" t="s">
        <v>1105</v>
      </c>
      <c r="AM169" s="360" t="s">
        <v>1105</v>
      </c>
      <c r="AN169" s="413" t="s">
        <v>1105</v>
      </c>
      <c r="AO169" s="414" t="s">
        <v>1105</v>
      </c>
      <c r="AP169" s="386" t="s">
        <v>1105</v>
      </c>
      <c r="AQ169" s="360" t="s">
        <v>1105</v>
      </c>
      <c r="AR169" s="425" t="s">
        <v>1105</v>
      </c>
      <c r="AS169" s="414" t="s">
        <v>1105</v>
      </c>
      <c r="AT169" s="400">
        <v>0</v>
      </c>
    </row>
    <row r="170" spans="1:46" ht="60" customHeight="1" x14ac:dyDescent="0.2">
      <c r="A170" s="515" t="s">
        <v>499</v>
      </c>
      <c r="B170" s="516" t="s">
        <v>701</v>
      </c>
      <c r="C170" s="516" t="s">
        <v>494</v>
      </c>
      <c r="D170" s="382" t="s">
        <v>522</v>
      </c>
      <c r="E170" s="359">
        <v>0</v>
      </c>
      <c r="F170" s="386" t="s">
        <v>1105</v>
      </c>
      <c r="G170" s="360" t="s">
        <v>1105</v>
      </c>
      <c r="H170" s="387" t="s">
        <v>1105</v>
      </c>
      <c r="I170" s="359" t="s">
        <v>1105</v>
      </c>
      <c r="J170" s="386" t="s">
        <v>1105</v>
      </c>
      <c r="K170" s="360" t="s">
        <v>1105</v>
      </c>
      <c r="L170" s="387" t="s">
        <v>1105</v>
      </c>
      <c r="M170" s="359" t="s">
        <v>1105</v>
      </c>
      <c r="N170" s="391" t="s">
        <v>1105</v>
      </c>
      <c r="O170" s="360" t="s">
        <v>1105</v>
      </c>
      <c r="P170" s="387" t="s">
        <v>1105</v>
      </c>
      <c r="Q170" s="359" t="s">
        <v>1105</v>
      </c>
      <c r="R170" s="391" t="s">
        <v>1105</v>
      </c>
      <c r="S170" s="360" t="s">
        <v>1105</v>
      </c>
      <c r="T170" s="394" t="s">
        <v>522</v>
      </c>
      <c r="U170" s="359">
        <v>0</v>
      </c>
      <c r="V170" s="395" t="s">
        <v>1105</v>
      </c>
      <c r="W170" s="360" t="s">
        <v>1105</v>
      </c>
      <c r="X170" s="387" t="s">
        <v>1105</v>
      </c>
      <c r="Y170" s="359" t="s">
        <v>1105</v>
      </c>
      <c r="Z170" s="395" t="s">
        <v>1105</v>
      </c>
      <c r="AA170" s="360" t="s">
        <v>1105</v>
      </c>
      <c r="AB170" s="394" t="s">
        <v>1105</v>
      </c>
      <c r="AC170" s="359" t="s">
        <v>1105</v>
      </c>
      <c r="AD170" s="391" t="s">
        <v>1105</v>
      </c>
      <c r="AE170" s="360" t="s">
        <v>1105</v>
      </c>
      <c r="AF170" s="387" t="s">
        <v>1105</v>
      </c>
      <c r="AG170" s="359" t="s">
        <v>1105</v>
      </c>
      <c r="AH170" s="398" t="s">
        <v>1105</v>
      </c>
      <c r="AI170" s="360" t="s">
        <v>1105</v>
      </c>
      <c r="AJ170" s="399" t="s">
        <v>1105</v>
      </c>
      <c r="AK170" s="359" t="s">
        <v>1105</v>
      </c>
      <c r="AL170" s="424" t="s">
        <v>1105</v>
      </c>
      <c r="AM170" s="360" t="s">
        <v>1105</v>
      </c>
      <c r="AN170" s="413" t="s">
        <v>1105</v>
      </c>
      <c r="AO170" s="414" t="s">
        <v>1105</v>
      </c>
      <c r="AP170" s="386" t="s">
        <v>1105</v>
      </c>
      <c r="AQ170" s="360" t="s">
        <v>1105</v>
      </c>
      <c r="AR170" s="425" t="s">
        <v>1105</v>
      </c>
      <c r="AS170" s="414" t="s">
        <v>1105</v>
      </c>
      <c r="AT170" s="400">
        <v>0</v>
      </c>
    </row>
    <row r="171" spans="1:46" ht="60" customHeight="1" x14ac:dyDescent="0.2">
      <c r="A171" s="515" t="s">
        <v>499</v>
      </c>
      <c r="B171" s="516" t="s">
        <v>706</v>
      </c>
      <c r="C171" s="516" t="s">
        <v>494</v>
      </c>
      <c r="D171" s="382" t="s">
        <v>522</v>
      </c>
      <c r="E171" s="359">
        <v>0</v>
      </c>
      <c r="F171" s="386" t="s">
        <v>1105</v>
      </c>
      <c r="G171" s="360" t="s">
        <v>1105</v>
      </c>
      <c r="H171" s="387" t="s">
        <v>1105</v>
      </c>
      <c r="I171" s="359" t="s">
        <v>1105</v>
      </c>
      <c r="J171" s="386" t="s">
        <v>1105</v>
      </c>
      <c r="K171" s="360" t="s">
        <v>1105</v>
      </c>
      <c r="L171" s="387" t="s">
        <v>1105</v>
      </c>
      <c r="M171" s="359" t="s">
        <v>1105</v>
      </c>
      <c r="N171" s="391" t="s">
        <v>1105</v>
      </c>
      <c r="O171" s="360" t="s">
        <v>1105</v>
      </c>
      <c r="P171" s="387" t="s">
        <v>1105</v>
      </c>
      <c r="Q171" s="359" t="s">
        <v>1105</v>
      </c>
      <c r="R171" s="391" t="s">
        <v>1105</v>
      </c>
      <c r="S171" s="360" t="s">
        <v>1105</v>
      </c>
      <c r="T171" s="394" t="s">
        <v>522</v>
      </c>
      <c r="U171" s="359">
        <v>0</v>
      </c>
      <c r="V171" s="395" t="s">
        <v>1105</v>
      </c>
      <c r="W171" s="360" t="s">
        <v>1105</v>
      </c>
      <c r="X171" s="387" t="s">
        <v>1105</v>
      </c>
      <c r="Y171" s="359" t="s">
        <v>1105</v>
      </c>
      <c r="Z171" s="395" t="s">
        <v>1105</v>
      </c>
      <c r="AA171" s="360" t="s">
        <v>1105</v>
      </c>
      <c r="AB171" s="394" t="s">
        <v>1105</v>
      </c>
      <c r="AC171" s="359" t="s">
        <v>1105</v>
      </c>
      <c r="AD171" s="391" t="s">
        <v>1105</v>
      </c>
      <c r="AE171" s="360" t="s">
        <v>1105</v>
      </c>
      <c r="AF171" s="387" t="s">
        <v>1105</v>
      </c>
      <c r="AG171" s="359" t="s">
        <v>1105</v>
      </c>
      <c r="AH171" s="398" t="s">
        <v>1105</v>
      </c>
      <c r="AI171" s="360" t="s">
        <v>1105</v>
      </c>
      <c r="AJ171" s="399" t="s">
        <v>1105</v>
      </c>
      <c r="AK171" s="359" t="s">
        <v>1105</v>
      </c>
      <c r="AL171" s="424" t="s">
        <v>1105</v>
      </c>
      <c r="AM171" s="360" t="s">
        <v>1105</v>
      </c>
      <c r="AN171" s="413" t="s">
        <v>1105</v>
      </c>
      <c r="AO171" s="414" t="s">
        <v>1105</v>
      </c>
      <c r="AP171" s="386" t="s">
        <v>1105</v>
      </c>
      <c r="AQ171" s="360" t="s">
        <v>1105</v>
      </c>
      <c r="AR171" s="425" t="s">
        <v>1105</v>
      </c>
      <c r="AS171" s="414" t="s">
        <v>1105</v>
      </c>
      <c r="AT171" s="400">
        <v>0</v>
      </c>
    </row>
    <row r="172" spans="1:46" ht="60" customHeight="1" x14ac:dyDescent="0.2">
      <c r="A172" s="515" t="s">
        <v>499</v>
      </c>
      <c r="B172" s="516" t="s">
        <v>709</v>
      </c>
      <c r="C172" s="516" t="s">
        <v>710</v>
      </c>
      <c r="D172" s="382" t="s">
        <v>522</v>
      </c>
      <c r="E172" s="359">
        <v>0</v>
      </c>
      <c r="F172" s="386" t="s">
        <v>1105</v>
      </c>
      <c r="G172" s="360" t="s">
        <v>1105</v>
      </c>
      <c r="H172" s="387" t="s">
        <v>1105</v>
      </c>
      <c r="I172" s="359" t="s">
        <v>1105</v>
      </c>
      <c r="J172" s="386" t="s">
        <v>1105</v>
      </c>
      <c r="K172" s="360" t="s">
        <v>1105</v>
      </c>
      <c r="L172" s="387" t="s">
        <v>1105</v>
      </c>
      <c r="M172" s="359" t="s">
        <v>1105</v>
      </c>
      <c r="N172" s="391" t="s">
        <v>1105</v>
      </c>
      <c r="O172" s="360" t="s">
        <v>1105</v>
      </c>
      <c r="P172" s="387" t="s">
        <v>1105</v>
      </c>
      <c r="Q172" s="359" t="s">
        <v>1105</v>
      </c>
      <c r="R172" s="391" t="s">
        <v>1105</v>
      </c>
      <c r="S172" s="360" t="s">
        <v>1105</v>
      </c>
      <c r="T172" s="394" t="s">
        <v>1105</v>
      </c>
      <c r="U172" s="359" t="s">
        <v>1105</v>
      </c>
      <c r="V172" s="395" t="s">
        <v>1105</v>
      </c>
      <c r="W172" s="360" t="s">
        <v>1105</v>
      </c>
      <c r="X172" s="387" t="s">
        <v>1105</v>
      </c>
      <c r="Y172" s="359" t="s">
        <v>1105</v>
      </c>
      <c r="Z172" s="395" t="s">
        <v>1105</v>
      </c>
      <c r="AA172" s="360" t="s">
        <v>1105</v>
      </c>
      <c r="AB172" s="394" t="s">
        <v>1105</v>
      </c>
      <c r="AC172" s="359" t="s">
        <v>1105</v>
      </c>
      <c r="AD172" s="391" t="s">
        <v>1105</v>
      </c>
      <c r="AE172" s="360" t="s">
        <v>1105</v>
      </c>
      <c r="AF172" s="387" t="s">
        <v>1105</v>
      </c>
      <c r="AG172" s="359" t="s">
        <v>1105</v>
      </c>
      <c r="AH172" s="398" t="s">
        <v>1105</v>
      </c>
      <c r="AI172" s="360" t="s">
        <v>1105</v>
      </c>
      <c r="AJ172" s="399" t="s">
        <v>1105</v>
      </c>
      <c r="AK172" s="359" t="s">
        <v>1105</v>
      </c>
      <c r="AL172" s="424" t="s">
        <v>1105</v>
      </c>
      <c r="AM172" s="360" t="s">
        <v>1105</v>
      </c>
      <c r="AN172" s="413" t="s">
        <v>1105</v>
      </c>
      <c r="AO172" s="414" t="s">
        <v>1105</v>
      </c>
      <c r="AP172" s="386" t="s">
        <v>1105</v>
      </c>
      <c r="AQ172" s="360" t="s">
        <v>1105</v>
      </c>
      <c r="AR172" s="425" t="s">
        <v>1105</v>
      </c>
      <c r="AS172" s="414" t="s">
        <v>1105</v>
      </c>
      <c r="AT172" s="400">
        <v>0</v>
      </c>
    </row>
    <row r="173" spans="1:46" ht="60" customHeight="1" x14ac:dyDescent="0.2">
      <c r="A173" s="515" t="s">
        <v>499</v>
      </c>
      <c r="B173" s="516" t="s">
        <v>713</v>
      </c>
      <c r="C173" s="516" t="s">
        <v>494</v>
      </c>
      <c r="D173" s="382" t="s">
        <v>522</v>
      </c>
      <c r="E173" s="359">
        <v>0</v>
      </c>
      <c r="F173" s="386" t="s">
        <v>1105</v>
      </c>
      <c r="G173" s="360" t="s">
        <v>1105</v>
      </c>
      <c r="H173" s="387" t="s">
        <v>1105</v>
      </c>
      <c r="I173" s="359" t="s">
        <v>1105</v>
      </c>
      <c r="J173" s="386" t="s">
        <v>1105</v>
      </c>
      <c r="K173" s="360" t="s">
        <v>1105</v>
      </c>
      <c r="L173" s="387" t="s">
        <v>1105</v>
      </c>
      <c r="M173" s="359" t="s">
        <v>1105</v>
      </c>
      <c r="N173" s="391" t="s">
        <v>1105</v>
      </c>
      <c r="O173" s="360" t="s">
        <v>1105</v>
      </c>
      <c r="P173" s="387" t="s">
        <v>1105</v>
      </c>
      <c r="Q173" s="359" t="s">
        <v>1105</v>
      </c>
      <c r="R173" s="391" t="s">
        <v>1105</v>
      </c>
      <c r="S173" s="360" t="s">
        <v>1105</v>
      </c>
      <c r="T173" s="394" t="s">
        <v>1105</v>
      </c>
      <c r="U173" s="359" t="s">
        <v>1105</v>
      </c>
      <c r="V173" s="395" t="s">
        <v>1105</v>
      </c>
      <c r="W173" s="360" t="s">
        <v>1105</v>
      </c>
      <c r="X173" s="387" t="s">
        <v>1105</v>
      </c>
      <c r="Y173" s="359" t="s">
        <v>1105</v>
      </c>
      <c r="Z173" s="395" t="s">
        <v>1105</v>
      </c>
      <c r="AA173" s="360" t="s">
        <v>1105</v>
      </c>
      <c r="AB173" s="394" t="s">
        <v>1105</v>
      </c>
      <c r="AC173" s="359" t="s">
        <v>1105</v>
      </c>
      <c r="AD173" s="391" t="s">
        <v>1105</v>
      </c>
      <c r="AE173" s="360" t="s">
        <v>1105</v>
      </c>
      <c r="AF173" s="387" t="s">
        <v>1105</v>
      </c>
      <c r="AG173" s="359" t="s">
        <v>1105</v>
      </c>
      <c r="AH173" s="398" t="s">
        <v>1105</v>
      </c>
      <c r="AI173" s="360" t="s">
        <v>1105</v>
      </c>
      <c r="AJ173" s="399" t="s">
        <v>1105</v>
      </c>
      <c r="AK173" s="359" t="s">
        <v>1105</v>
      </c>
      <c r="AL173" s="424" t="s">
        <v>1105</v>
      </c>
      <c r="AM173" s="360" t="s">
        <v>1105</v>
      </c>
      <c r="AN173" s="413" t="s">
        <v>1105</v>
      </c>
      <c r="AO173" s="414" t="s">
        <v>1105</v>
      </c>
      <c r="AP173" s="386" t="s">
        <v>1105</v>
      </c>
      <c r="AQ173" s="360" t="s">
        <v>1105</v>
      </c>
      <c r="AR173" s="425" t="s">
        <v>1105</v>
      </c>
      <c r="AS173" s="414" t="s">
        <v>1105</v>
      </c>
      <c r="AT173" s="400">
        <v>0</v>
      </c>
    </row>
    <row r="174" spans="1:46" ht="60" customHeight="1" x14ac:dyDescent="0.2">
      <c r="A174" s="515" t="s">
        <v>499</v>
      </c>
      <c r="B174" s="516" t="s">
        <v>729</v>
      </c>
      <c r="C174" s="516" t="s">
        <v>676</v>
      </c>
      <c r="D174" s="382" t="s">
        <v>1105</v>
      </c>
      <c r="E174" s="359" t="s">
        <v>1105</v>
      </c>
      <c r="F174" s="386" t="s">
        <v>522</v>
      </c>
      <c r="G174" s="360" t="s">
        <v>483</v>
      </c>
      <c r="H174" s="387" t="s">
        <v>1105</v>
      </c>
      <c r="I174" s="359" t="s">
        <v>1105</v>
      </c>
      <c r="J174" s="386" t="s">
        <v>1105</v>
      </c>
      <c r="K174" s="360" t="s">
        <v>1105</v>
      </c>
      <c r="L174" s="387" t="s">
        <v>1105</v>
      </c>
      <c r="M174" s="359" t="s">
        <v>1105</v>
      </c>
      <c r="N174" s="391" t="s">
        <v>1105</v>
      </c>
      <c r="O174" s="360" t="s">
        <v>1105</v>
      </c>
      <c r="P174" s="387" t="s">
        <v>1105</v>
      </c>
      <c r="Q174" s="359" t="s">
        <v>1105</v>
      </c>
      <c r="R174" s="391" t="s">
        <v>1105</v>
      </c>
      <c r="S174" s="360" t="s">
        <v>1105</v>
      </c>
      <c r="T174" s="394" t="s">
        <v>522</v>
      </c>
      <c r="U174" s="359">
        <v>0</v>
      </c>
      <c r="V174" s="395" t="s">
        <v>1105</v>
      </c>
      <c r="W174" s="360" t="s">
        <v>1105</v>
      </c>
      <c r="X174" s="387" t="s">
        <v>1105</v>
      </c>
      <c r="Y174" s="359" t="s">
        <v>1105</v>
      </c>
      <c r="Z174" s="395" t="s">
        <v>1105</v>
      </c>
      <c r="AA174" s="360" t="s">
        <v>1105</v>
      </c>
      <c r="AB174" s="394" t="s">
        <v>1105</v>
      </c>
      <c r="AC174" s="359" t="s">
        <v>1105</v>
      </c>
      <c r="AD174" s="391" t="s">
        <v>1105</v>
      </c>
      <c r="AE174" s="360" t="s">
        <v>1105</v>
      </c>
      <c r="AF174" s="387" t="s">
        <v>1105</v>
      </c>
      <c r="AG174" s="359" t="s">
        <v>1105</v>
      </c>
      <c r="AH174" s="398" t="s">
        <v>1105</v>
      </c>
      <c r="AI174" s="360" t="s">
        <v>1105</v>
      </c>
      <c r="AJ174" s="399" t="s">
        <v>1105</v>
      </c>
      <c r="AK174" s="359" t="s">
        <v>1105</v>
      </c>
      <c r="AL174" s="424" t="s">
        <v>1105</v>
      </c>
      <c r="AM174" s="360" t="s">
        <v>1105</v>
      </c>
      <c r="AN174" s="413" t="s">
        <v>1105</v>
      </c>
      <c r="AO174" s="414" t="s">
        <v>1105</v>
      </c>
      <c r="AP174" s="386" t="s">
        <v>1105</v>
      </c>
      <c r="AQ174" s="360" t="s">
        <v>1105</v>
      </c>
      <c r="AR174" s="425" t="s">
        <v>1105</v>
      </c>
      <c r="AS174" s="414" t="s">
        <v>1105</v>
      </c>
      <c r="AT174" s="400">
        <v>0</v>
      </c>
    </row>
    <row r="175" spans="1:46" ht="60" customHeight="1" x14ac:dyDescent="0.2">
      <c r="A175" s="515" t="s">
        <v>499</v>
      </c>
      <c r="B175" s="516" t="s">
        <v>662</v>
      </c>
      <c r="C175" s="516" t="s">
        <v>663</v>
      </c>
      <c r="D175" s="382" t="s">
        <v>1105</v>
      </c>
      <c r="E175" s="359" t="s">
        <v>1105</v>
      </c>
      <c r="F175" s="386" t="s">
        <v>522</v>
      </c>
      <c r="G175" s="360" t="s">
        <v>483</v>
      </c>
      <c r="H175" s="387" t="s">
        <v>1105</v>
      </c>
      <c r="I175" s="359" t="s">
        <v>1105</v>
      </c>
      <c r="J175" s="386" t="s">
        <v>1105</v>
      </c>
      <c r="K175" s="360" t="s">
        <v>1105</v>
      </c>
      <c r="L175" s="387" t="s">
        <v>1105</v>
      </c>
      <c r="M175" s="359" t="s">
        <v>1105</v>
      </c>
      <c r="N175" s="391" t="s">
        <v>1105</v>
      </c>
      <c r="O175" s="360" t="s">
        <v>1105</v>
      </c>
      <c r="P175" s="387" t="s">
        <v>1105</v>
      </c>
      <c r="Q175" s="359" t="s">
        <v>1105</v>
      </c>
      <c r="R175" s="391" t="s">
        <v>1105</v>
      </c>
      <c r="S175" s="360" t="s">
        <v>1105</v>
      </c>
      <c r="T175" s="394" t="s">
        <v>522</v>
      </c>
      <c r="U175" s="359">
        <v>0</v>
      </c>
      <c r="V175" s="395" t="s">
        <v>1105</v>
      </c>
      <c r="W175" s="360" t="s">
        <v>1105</v>
      </c>
      <c r="X175" s="387" t="s">
        <v>1105</v>
      </c>
      <c r="Y175" s="359" t="s">
        <v>1105</v>
      </c>
      <c r="Z175" s="395" t="s">
        <v>1105</v>
      </c>
      <c r="AA175" s="360" t="s">
        <v>1105</v>
      </c>
      <c r="AB175" s="394" t="s">
        <v>1105</v>
      </c>
      <c r="AC175" s="359" t="s">
        <v>1105</v>
      </c>
      <c r="AD175" s="391" t="s">
        <v>1105</v>
      </c>
      <c r="AE175" s="360" t="s">
        <v>1105</v>
      </c>
      <c r="AF175" s="387" t="s">
        <v>1105</v>
      </c>
      <c r="AG175" s="359" t="s">
        <v>1105</v>
      </c>
      <c r="AH175" s="398" t="s">
        <v>1105</v>
      </c>
      <c r="AI175" s="360" t="s">
        <v>1105</v>
      </c>
      <c r="AJ175" s="399" t="s">
        <v>1105</v>
      </c>
      <c r="AK175" s="359" t="s">
        <v>1105</v>
      </c>
      <c r="AL175" s="424" t="s">
        <v>522</v>
      </c>
      <c r="AM175" s="360">
        <v>0</v>
      </c>
      <c r="AN175" s="413" t="s">
        <v>1105</v>
      </c>
      <c r="AO175" s="414" t="s">
        <v>1105</v>
      </c>
      <c r="AP175" s="386" t="s">
        <v>1105</v>
      </c>
      <c r="AQ175" s="360" t="s">
        <v>1105</v>
      </c>
      <c r="AR175" s="425" t="s">
        <v>1105</v>
      </c>
      <c r="AS175" s="414" t="s">
        <v>1105</v>
      </c>
      <c r="AT175" s="400">
        <v>0</v>
      </c>
    </row>
    <row r="176" spans="1:46" ht="60" customHeight="1" x14ac:dyDescent="0.2">
      <c r="A176" s="515" t="s">
        <v>499</v>
      </c>
      <c r="B176" s="516" t="s">
        <v>743</v>
      </c>
      <c r="C176" s="516" t="s">
        <v>716</v>
      </c>
      <c r="D176" s="382" t="s">
        <v>1105</v>
      </c>
      <c r="E176" s="359" t="s">
        <v>1105</v>
      </c>
      <c r="F176" s="386" t="s">
        <v>522</v>
      </c>
      <c r="G176" s="360" t="s">
        <v>483</v>
      </c>
      <c r="H176" s="387" t="s">
        <v>1105</v>
      </c>
      <c r="I176" s="359" t="s">
        <v>1105</v>
      </c>
      <c r="J176" s="386" t="s">
        <v>1105</v>
      </c>
      <c r="K176" s="360" t="s">
        <v>1105</v>
      </c>
      <c r="L176" s="387" t="s">
        <v>1105</v>
      </c>
      <c r="M176" s="359" t="s">
        <v>1105</v>
      </c>
      <c r="N176" s="391" t="s">
        <v>1105</v>
      </c>
      <c r="O176" s="360" t="s">
        <v>1105</v>
      </c>
      <c r="P176" s="387" t="s">
        <v>1105</v>
      </c>
      <c r="Q176" s="359" t="s">
        <v>1105</v>
      </c>
      <c r="R176" s="391" t="s">
        <v>1105</v>
      </c>
      <c r="S176" s="360" t="s">
        <v>1105</v>
      </c>
      <c r="T176" s="394" t="s">
        <v>1105</v>
      </c>
      <c r="U176" s="359" t="s">
        <v>1105</v>
      </c>
      <c r="V176" s="395" t="s">
        <v>1105</v>
      </c>
      <c r="W176" s="360" t="s">
        <v>1105</v>
      </c>
      <c r="X176" s="387" t="s">
        <v>1105</v>
      </c>
      <c r="Y176" s="359" t="s">
        <v>1105</v>
      </c>
      <c r="Z176" s="395" t="s">
        <v>1105</v>
      </c>
      <c r="AA176" s="360" t="s">
        <v>1105</v>
      </c>
      <c r="AB176" s="394" t="s">
        <v>1105</v>
      </c>
      <c r="AC176" s="359" t="s">
        <v>1105</v>
      </c>
      <c r="AD176" s="391" t="s">
        <v>522</v>
      </c>
      <c r="AE176" s="360" t="s">
        <v>483</v>
      </c>
      <c r="AF176" s="387" t="s">
        <v>1105</v>
      </c>
      <c r="AG176" s="359" t="s">
        <v>1105</v>
      </c>
      <c r="AH176" s="398" t="s">
        <v>1105</v>
      </c>
      <c r="AI176" s="360" t="s">
        <v>1105</v>
      </c>
      <c r="AJ176" s="399" t="s">
        <v>1105</v>
      </c>
      <c r="AK176" s="359" t="s">
        <v>1105</v>
      </c>
      <c r="AL176" s="424" t="s">
        <v>1105</v>
      </c>
      <c r="AM176" s="360" t="s">
        <v>1105</v>
      </c>
      <c r="AN176" s="413" t="s">
        <v>1105</v>
      </c>
      <c r="AO176" s="414" t="s">
        <v>1105</v>
      </c>
      <c r="AP176" s="386" t="s">
        <v>1105</v>
      </c>
      <c r="AQ176" s="360" t="s">
        <v>1105</v>
      </c>
      <c r="AR176" s="425" t="s">
        <v>1105</v>
      </c>
      <c r="AS176" s="414" t="s">
        <v>1105</v>
      </c>
      <c r="AT176" s="400">
        <v>0</v>
      </c>
    </row>
    <row r="177" spans="1:46" ht="60" customHeight="1" x14ac:dyDescent="0.2">
      <c r="A177" s="515" t="s">
        <v>499</v>
      </c>
      <c r="B177" s="516" t="s">
        <v>746</v>
      </c>
      <c r="C177" s="516" t="s">
        <v>716</v>
      </c>
      <c r="D177" s="382" t="s">
        <v>1105</v>
      </c>
      <c r="E177" s="359" t="s">
        <v>1105</v>
      </c>
      <c r="F177" s="386" t="s">
        <v>522</v>
      </c>
      <c r="G177" s="360" t="s">
        <v>483</v>
      </c>
      <c r="H177" s="387" t="s">
        <v>1105</v>
      </c>
      <c r="I177" s="359" t="s">
        <v>1105</v>
      </c>
      <c r="J177" s="386" t="s">
        <v>1105</v>
      </c>
      <c r="K177" s="360" t="s">
        <v>1105</v>
      </c>
      <c r="L177" s="387" t="s">
        <v>1105</v>
      </c>
      <c r="M177" s="359" t="s">
        <v>1105</v>
      </c>
      <c r="N177" s="391" t="s">
        <v>1105</v>
      </c>
      <c r="O177" s="360" t="s">
        <v>1105</v>
      </c>
      <c r="P177" s="387" t="s">
        <v>1105</v>
      </c>
      <c r="Q177" s="359" t="s">
        <v>1105</v>
      </c>
      <c r="R177" s="391" t="s">
        <v>1105</v>
      </c>
      <c r="S177" s="360" t="s">
        <v>1105</v>
      </c>
      <c r="T177" s="394" t="s">
        <v>1105</v>
      </c>
      <c r="U177" s="359" t="s">
        <v>1105</v>
      </c>
      <c r="V177" s="395" t="s">
        <v>1105</v>
      </c>
      <c r="W177" s="360" t="s">
        <v>1105</v>
      </c>
      <c r="X177" s="387" t="s">
        <v>1105</v>
      </c>
      <c r="Y177" s="359" t="s">
        <v>1105</v>
      </c>
      <c r="Z177" s="395" t="s">
        <v>1105</v>
      </c>
      <c r="AA177" s="360" t="s">
        <v>1105</v>
      </c>
      <c r="AB177" s="394" t="s">
        <v>1105</v>
      </c>
      <c r="AC177" s="359" t="s">
        <v>1105</v>
      </c>
      <c r="AD177" s="391" t="s">
        <v>522</v>
      </c>
      <c r="AE177" s="360" t="s">
        <v>483</v>
      </c>
      <c r="AF177" s="387" t="s">
        <v>1105</v>
      </c>
      <c r="AG177" s="359" t="s">
        <v>1105</v>
      </c>
      <c r="AH177" s="398" t="s">
        <v>1105</v>
      </c>
      <c r="AI177" s="360" t="s">
        <v>1105</v>
      </c>
      <c r="AJ177" s="399" t="s">
        <v>1105</v>
      </c>
      <c r="AK177" s="359" t="s">
        <v>1105</v>
      </c>
      <c r="AL177" s="424" t="s">
        <v>1105</v>
      </c>
      <c r="AM177" s="360" t="s">
        <v>1105</v>
      </c>
      <c r="AN177" s="413" t="s">
        <v>1105</v>
      </c>
      <c r="AO177" s="414" t="s">
        <v>1105</v>
      </c>
      <c r="AP177" s="386" t="s">
        <v>1105</v>
      </c>
      <c r="AQ177" s="360" t="s">
        <v>1105</v>
      </c>
      <c r="AR177" s="425" t="s">
        <v>1105</v>
      </c>
      <c r="AS177" s="414" t="s">
        <v>1105</v>
      </c>
      <c r="AT177" s="400">
        <v>0</v>
      </c>
    </row>
    <row r="178" spans="1:46" ht="60" customHeight="1" x14ac:dyDescent="0.2">
      <c r="A178" s="515" t="s">
        <v>499</v>
      </c>
      <c r="B178" s="516" t="s">
        <v>747</v>
      </c>
      <c r="C178" s="516" t="s">
        <v>732</v>
      </c>
      <c r="D178" s="382" t="s">
        <v>1105</v>
      </c>
      <c r="E178" s="359" t="s">
        <v>1105</v>
      </c>
      <c r="F178" s="386" t="s">
        <v>522</v>
      </c>
      <c r="G178" s="360" t="s">
        <v>483</v>
      </c>
      <c r="H178" s="387" t="s">
        <v>1105</v>
      </c>
      <c r="I178" s="359" t="s">
        <v>1105</v>
      </c>
      <c r="J178" s="386" t="s">
        <v>1105</v>
      </c>
      <c r="K178" s="360" t="s">
        <v>1105</v>
      </c>
      <c r="L178" s="387" t="s">
        <v>1105</v>
      </c>
      <c r="M178" s="359" t="s">
        <v>1105</v>
      </c>
      <c r="N178" s="391" t="s">
        <v>1105</v>
      </c>
      <c r="O178" s="360" t="s">
        <v>1105</v>
      </c>
      <c r="P178" s="387" t="s">
        <v>1105</v>
      </c>
      <c r="Q178" s="359" t="s">
        <v>1105</v>
      </c>
      <c r="R178" s="391" t="s">
        <v>1105</v>
      </c>
      <c r="S178" s="360" t="s">
        <v>1105</v>
      </c>
      <c r="T178" s="394" t="s">
        <v>1105</v>
      </c>
      <c r="U178" s="359" t="s">
        <v>1105</v>
      </c>
      <c r="V178" s="395" t="s">
        <v>1105</v>
      </c>
      <c r="W178" s="360" t="s">
        <v>1105</v>
      </c>
      <c r="X178" s="387" t="s">
        <v>1105</v>
      </c>
      <c r="Y178" s="359" t="s">
        <v>1105</v>
      </c>
      <c r="Z178" s="395" t="s">
        <v>1105</v>
      </c>
      <c r="AA178" s="360" t="s">
        <v>1105</v>
      </c>
      <c r="AB178" s="394" t="s">
        <v>1105</v>
      </c>
      <c r="AC178" s="359" t="s">
        <v>1105</v>
      </c>
      <c r="AD178" s="391" t="s">
        <v>522</v>
      </c>
      <c r="AE178" s="360" t="s">
        <v>483</v>
      </c>
      <c r="AF178" s="387" t="s">
        <v>1105</v>
      </c>
      <c r="AG178" s="359" t="s">
        <v>1105</v>
      </c>
      <c r="AH178" s="398" t="s">
        <v>1105</v>
      </c>
      <c r="AI178" s="360" t="s">
        <v>1105</v>
      </c>
      <c r="AJ178" s="399" t="s">
        <v>1105</v>
      </c>
      <c r="AK178" s="359" t="s">
        <v>1105</v>
      </c>
      <c r="AL178" s="424" t="s">
        <v>1105</v>
      </c>
      <c r="AM178" s="360" t="s">
        <v>1105</v>
      </c>
      <c r="AN178" s="413" t="s">
        <v>1105</v>
      </c>
      <c r="AO178" s="414" t="s">
        <v>1105</v>
      </c>
      <c r="AP178" s="386" t="s">
        <v>1105</v>
      </c>
      <c r="AQ178" s="360" t="s">
        <v>1105</v>
      </c>
      <c r="AR178" s="425" t="s">
        <v>1105</v>
      </c>
      <c r="AS178" s="414" t="s">
        <v>1105</v>
      </c>
      <c r="AT178" s="400">
        <v>0</v>
      </c>
    </row>
    <row r="179" spans="1:46" ht="60" customHeight="1" x14ac:dyDescent="0.2">
      <c r="A179" s="515" t="s">
        <v>499</v>
      </c>
      <c r="B179" s="516" t="s">
        <v>752</v>
      </c>
      <c r="C179" s="516" t="s">
        <v>494</v>
      </c>
      <c r="D179" s="382" t="s">
        <v>1105</v>
      </c>
      <c r="E179" s="359" t="s">
        <v>1105</v>
      </c>
      <c r="F179" s="386" t="s">
        <v>522</v>
      </c>
      <c r="G179" s="360" t="s">
        <v>483</v>
      </c>
      <c r="H179" s="387" t="s">
        <v>1105</v>
      </c>
      <c r="I179" s="359" t="s">
        <v>1105</v>
      </c>
      <c r="J179" s="386" t="s">
        <v>1105</v>
      </c>
      <c r="K179" s="360" t="s">
        <v>1105</v>
      </c>
      <c r="L179" s="387" t="s">
        <v>1105</v>
      </c>
      <c r="M179" s="359" t="s">
        <v>1105</v>
      </c>
      <c r="N179" s="391" t="s">
        <v>522</v>
      </c>
      <c r="O179" s="360" t="s">
        <v>483</v>
      </c>
      <c r="P179" s="387" t="s">
        <v>1105</v>
      </c>
      <c r="Q179" s="359" t="s">
        <v>1105</v>
      </c>
      <c r="R179" s="391" t="s">
        <v>1105</v>
      </c>
      <c r="S179" s="360" t="s">
        <v>1105</v>
      </c>
      <c r="T179" s="394" t="s">
        <v>1105</v>
      </c>
      <c r="U179" s="359" t="s">
        <v>1105</v>
      </c>
      <c r="V179" s="395" t="s">
        <v>1105</v>
      </c>
      <c r="W179" s="360" t="s">
        <v>1105</v>
      </c>
      <c r="X179" s="387" t="s">
        <v>1105</v>
      </c>
      <c r="Y179" s="359" t="s">
        <v>1105</v>
      </c>
      <c r="Z179" s="395" t="s">
        <v>1105</v>
      </c>
      <c r="AA179" s="360" t="s">
        <v>1105</v>
      </c>
      <c r="AB179" s="394" t="s">
        <v>1105</v>
      </c>
      <c r="AC179" s="359" t="s">
        <v>1105</v>
      </c>
      <c r="AD179" s="391" t="s">
        <v>522</v>
      </c>
      <c r="AE179" s="360" t="s">
        <v>483</v>
      </c>
      <c r="AF179" s="387" t="s">
        <v>1105</v>
      </c>
      <c r="AG179" s="359" t="s">
        <v>1105</v>
      </c>
      <c r="AH179" s="398" t="s">
        <v>1105</v>
      </c>
      <c r="AI179" s="360" t="s">
        <v>1105</v>
      </c>
      <c r="AJ179" s="399" t="s">
        <v>1105</v>
      </c>
      <c r="AK179" s="359" t="s">
        <v>1105</v>
      </c>
      <c r="AL179" s="424" t="s">
        <v>1105</v>
      </c>
      <c r="AM179" s="360" t="s">
        <v>1105</v>
      </c>
      <c r="AN179" s="413" t="s">
        <v>1105</v>
      </c>
      <c r="AO179" s="414" t="s">
        <v>1105</v>
      </c>
      <c r="AP179" s="386" t="s">
        <v>1105</v>
      </c>
      <c r="AQ179" s="360" t="s">
        <v>1105</v>
      </c>
      <c r="AR179" s="425" t="s">
        <v>1105</v>
      </c>
      <c r="AS179" s="414" t="s">
        <v>1105</v>
      </c>
      <c r="AT179" s="400">
        <v>0</v>
      </c>
    </row>
    <row r="180" spans="1:46" ht="60" customHeight="1" x14ac:dyDescent="0.2">
      <c r="A180" s="515" t="s">
        <v>499</v>
      </c>
      <c r="B180" s="516" t="s">
        <v>754</v>
      </c>
      <c r="C180" s="516" t="s">
        <v>494</v>
      </c>
      <c r="D180" s="382" t="s">
        <v>1105</v>
      </c>
      <c r="E180" s="359" t="s">
        <v>1105</v>
      </c>
      <c r="F180" s="386" t="s">
        <v>522</v>
      </c>
      <c r="G180" s="360" t="s">
        <v>483</v>
      </c>
      <c r="H180" s="387" t="s">
        <v>1105</v>
      </c>
      <c r="I180" s="359" t="s">
        <v>1105</v>
      </c>
      <c r="J180" s="386" t="s">
        <v>1105</v>
      </c>
      <c r="K180" s="360" t="s">
        <v>1105</v>
      </c>
      <c r="L180" s="387" t="s">
        <v>1105</v>
      </c>
      <c r="M180" s="359" t="s">
        <v>1105</v>
      </c>
      <c r="N180" s="391" t="s">
        <v>1105</v>
      </c>
      <c r="O180" s="360" t="s">
        <v>1105</v>
      </c>
      <c r="P180" s="387" t="s">
        <v>1105</v>
      </c>
      <c r="Q180" s="359" t="s">
        <v>1105</v>
      </c>
      <c r="R180" s="391" t="s">
        <v>1105</v>
      </c>
      <c r="S180" s="360" t="s">
        <v>1105</v>
      </c>
      <c r="T180" s="394" t="s">
        <v>1105</v>
      </c>
      <c r="U180" s="359" t="s">
        <v>1105</v>
      </c>
      <c r="V180" s="395" t="s">
        <v>1105</v>
      </c>
      <c r="W180" s="360" t="s">
        <v>1105</v>
      </c>
      <c r="X180" s="387" t="s">
        <v>1105</v>
      </c>
      <c r="Y180" s="359" t="s">
        <v>1105</v>
      </c>
      <c r="Z180" s="395" t="s">
        <v>1105</v>
      </c>
      <c r="AA180" s="360" t="s">
        <v>1105</v>
      </c>
      <c r="AB180" s="394" t="s">
        <v>1105</v>
      </c>
      <c r="AC180" s="359" t="s">
        <v>1105</v>
      </c>
      <c r="AD180" s="391" t="s">
        <v>522</v>
      </c>
      <c r="AE180" s="360" t="s">
        <v>483</v>
      </c>
      <c r="AF180" s="387" t="s">
        <v>1105</v>
      </c>
      <c r="AG180" s="359" t="s">
        <v>1105</v>
      </c>
      <c r="AH180" s="398" t="s">
        <v>1105</v>
      </c>
      <c r="AI180" s="360" t="s">
        <v>1105</v>
      </c>
      <c r="AJ180" s="399" t="s">
        <v>1105</v>
      </c>
      <c r="AK180" s="359" t="s">
        <v>1105</v>
      </c>
      <c r="AL180" s="424" t="s">
        <v>1105</v>
      </c>
      <c r="AM180" s="360" t="s">
        <v>1105</v>
      </c>
      <c r="AN180" s="413" t="s">
        <v>1105</v>
      </c>
      <c r="AO180" s="414" t="s">
        <v>1105</v>
      </c>
      <c r="AP180" s="386" t="s">
        <v>1105</v>
      </c>
      <c r="AQ180" s="360" t="s">
        <v>1105</v>
      </c>
      <c r="AR180" s="425" t="s">
        <v>1105</v>
      </c>
      <c r="AS180" s="414" t="s">
        <v>1105</v>
      </c>
      <c r="AT180" s="400">
        <v>0</v>
      </c>
    </row>
    <row r="181" spans="1:46" ht="60" customHeight="1" x14ac:dyDescent="0.2">
      <c r="A181" s="515" t="s">
        <v>499</v>
      </c>
      <c r="B181" s="516" t="s">
        <v>758</v>
      </c>
      <c r="C181" s="516" t="s">
        <v>494</v>
      </c>
      <c r="D181" s="382" t="s">
        <v>1105</v>
      </c>
      <c r="E181" s="359" t="s">
        <v>1105</v>
      </c>
      <c r="F181" s="386" t="s">
        <v>522</v>
      </c>
      <c r="G181" s="360" t="s">
        <v>483</v>
      </c>
      <c r="H181" s="387" t="s">
        <v>1105</v>
      </c>
      <c r="I181" s="359" t="s">
        <v>1105</v>
      </c>
      <c r="J181" s="386" t="s">
        <v>1105</v>
      </c>
      <c r="K181" s="360" t="s">
        <v>1105</v>
      </c>
      <c r="L181" s="387" t="s">
        <v>1105</v>
      </c>
      <c r="M181" s="359" t="s">
        <v>1105</v>
      </c>
      <c r="N181" s="391" t="s">
        <v>1105</v>
      </c>
      <c r="O181" s="360" t="s">
        <v>1105</v>
      </c>
      <c r="P181" s="387" t="s">
        <v>1105</v>
      </c>
      <c r="Q181" s="359" t="s">
        <v>1105</v>
      </c>
      <c r="R181" s="391" t="s">
        <v>1105</v>
      </c>
      <c r="S181" s="360" t="s">
        <v>1105</v>
      </c>
      <c r="T181" s="394" t="s">
        <v>1105</v>
      </c>
      <c r="U181" s="359" t="s">
        <v>1105</v>
      </c>
      <c r="V181" s="395" t="s">
        <v>1105</v>
      </c>
      <c r="W181" s="360" t="s">
        <v>1105</v>
      </c>
      <c r="X181" s="387" t="s">
        <v>1105</v>
      </c>
      <c r="Y181" s="359" t="s">
        <v>1105</v>
      </c>
      <c r="Z181" s="395" t="s">
        <v>1105</v>
      </c>
      <c r="AA181" s="360" t="s">
        <v>1105</v>
      </c>
      <c r="AB181" s="394" t="s">
        <v>1105</v>
      </c>
      <c r="AC181" s="359" t="s">
        <v>1105</v>
      </c>
      <c r="AD181" s="391" t="s">
        <v>1105</v>
      </c>
      <c r="AE181" s="360" t="s">
        <v>1105</v>
      </c>
      <c r="AF181" s="387" t="s">
        <v>1105</v>
      </c>
      <c r="AG181" s="359" t="s">
        <v>1105</v>
      </c>
      <c r="AH181" s="398" t="s">
        <v>1105</v>
      </c>
      <c r="AI181" s="360" t="s">
        <v>1105</v>
      </c>
      <c r="AJ181" s="399" t="s">
        <v>1105</v>
      </c>
      <c r="AK181" s="359" t="s">
        <v>1105</v>
      </c>
      <c r="AL181" s="424" t="s">
        <v>1105</v>
      </c>
      <c r="AM181" s="360" t="s">
        <v>1105</v>
      </c>
      <c r="AN181" s="413" t="s">
        <v>1105</v>
      </c>
      <c r="AO181" s="414" t="s">
        <v>1105</v>
      </c>
      <c r="AP181" s="386" t="s">
        <v>1105</v>
      </c>
      <c r="AQ181" s="360" t="s">
        <v>1105</v>
      </c>
      <c r="AR181" s="425" t="s">
        <v>1105</v>
      </c>
      <c r="AS181" s="414" t="s">
        <v>1105</v>
      </c>
      <c r="AT181" s="400">
        <v>0</v>
      </c>
    </row>
    <row r="182" spans="1:46" ht="60" customHeight="1" x14ac:dyDescent="0.2">
      <c r="A182" s="515" t="s">
        <v>499</v>
      </c>
      <c r="B182" s="516" t="s">
        <v>760</v>
      </c>
      <c r="C182" s="516" t="s">
        <v>681</v>
      </c>
      <c r="D182" s="382" t="s">
        <v>1105</v>
      </c>
      <c r="E182" s="359" t="s">
        <v>1105</v>
      </c>
      <c r="F182" s="386" t="s">
        <v>1105</v>
      </c>
      <c r="G182" s="360" t="s">
        <v>1105</v>
      </c>
      <c r="H182" s="387" t="s">
        <v>1105</v>
      </c>
      <c r="I182" s="359" t="s">
        <v>1105</v>
      </c>
      <c r="J182" s="386" t="s">
        <v>1105</v>
      </c>
      <c r="K182" s="360" t="s">
        <v>1105</v>
      </c>
      <c r="L182" s="387" t="s">
        <v>1105</v>
      </c>
      <c r="M182" s="359" t="s">
        <v>1105</v>
      </c>
      <c r="N182" s="391" t="s">
        <v>1105</v>
      </c>
      <c r="O182" s="360" t="s">
        <v>1105</v>
      </c>
      <c r="P182" s="387" t="s">
        <v>1105</v>
      </c>
      <c r="Q182" s="359" t="s">
        <v>1105</v>
      </c>
      <c r="R182" s="391" t="s">
        <v>1105</v>
      </c>
      <c r="S182" s="360" t="s">
        <v>1105</v>
      </c>
      <c r="T182" s="394" t="s">
        <v>1105</v>
      </c>
      <c r="U182" s="359" t="s">
        <v>1105</v>
      </c>
      <c r="V182" s="395" t="s">
        <v>1105</v>
      </c>
      <c r="W182" s="360" t="s">
        <v>1105</v>
      </c>
      <c r="X182" s="387" t="s">
        <v>1105</v>
      </c>
      <c r="Y182" s="359" t="s">
        <v>1105</v>
      </c>
      <c r="Z182" s="395" t="s">
        <v>1105</v>
      </c>
      <c r="AA182" s="360" t="s">
        <v>1105</v>
      </c>
      <c r="AB182" s="394" t="s">
        <v>1105</v>
      </c>
      <c r="AC182" s="359" t="s">
        <v>1105</v>
      </c>
      <c r="AD182" s="391" t="s">
        <v>522</v>
      </c>
      <c r="AE182" s="360" t="s">
        <v>483</v>
      </c>
      <c r="AF182" s="387" t="s">
        <v>1105</v>
      </c>
      <c r="AG182" s="359" t="s">
        <v>1105</v>
      </c>
      <c r="AH182" s="398" t="s">
        <v>1105</v>
      </c>
      <c r="AI182" s="360" t="s">
        <v>1105</v>
      </c>
      <c r="AJ182" s="399" t="s">
        <v>522</v>
      </c>
      <c r="AK182" s="359" t="s">
        <v>483</v>
      </c>
      <c r="AL182" s="424" t="s">
        <v>1105</v>
      </c>
      <c r="AM182" s="360" t="s">
        <v>1105</v>
      </c>
      <c r="AN182" s="413" t="s">
        <v>1105</v>
      </c>
      <c r="AO182" s="414" t="s">
        <v>1105</v>
      </c>
      <c r="AP182" s="386" t="s">
        <v>1105</v>
      </c>
      <c r="AQ182" s="360" t="s">
        <v>1105</v>
      </c>
      <c r="AR182" s="425" t="s">
        <v>1105</v>
      </c>
      <c r="AS182" s="414" t="s">
        <v>1105</v>
      </c>
      <c r="AT182" s="400">
        <v>0</v>
      </c>
    </row>
    <row r="183" spans="1:46" ht="60" customHeight="1" x14ac:dyDescent="0.2">
      <c r="A183" s="515" t="s">
        <v>499</v>
      </c>
      <c r="B183" s="516" t="s">
        <v>761</v>
      </c>
      <c r="C183" s="516" t="s">
        <v>494</v>
      </c>
      <c r="D183" s="382" t="s">
        <v>1105</v>
      </c>
      <c r="E183" s="359" t="s">
        <v>1105</v>
      </c>
      <c r="F183" s="386" t="s">
        <v>1105</v>
      </c>
      <c r="G183" s="360" t="s">
        <v>1105</v>
      </c>
      <c r="H183" s="387" t="s">
        <v>1105</v>
      </c>
      <c r="I183" s="359" t="s">
        <v>1105</v>
      </c>
      <c r="J183" s="386" t="s">
        <v>1105</v>
      </c>
      <c r="K183" s="360" t="s">
        <v>1105</v>
      </c>
      <c r="L183" s="387" t="s">
        <v>1105</v>
      </c>
      <c r="M183" s="359" t="s">
        <v>1105</v>
      </c>
      <c r="N183" s="391" t="s">
        <v>522</v>
      </c>
      <c r="O183" s="360" t="s">
        <v>483</v>
      </c>
      <c r="P183" s="387" t="s">
        <v>1105</v>
      </c>
      <c r="Q183" s="359" t="s">
        <v>1105</v>
      </c>
      <c r="R183" s="391" t="s">
        <v>522</v>
      </c>
      <c r="S183" s="360" t="s">
        <v>483</v>
      </c>
      <c r="T183" s="394" t="s">
        <v>1105</v>
      </c>
      <c r="U183" s="359" t="s">
        <v>1105</v>
      </c>
      <c r="V183" s="395" t="s">
        <v>1105</v>
      </c>
      <c r="W183" s="360" t="s">
        <v>1105</v>
      </c>
      <c r="X183" s="387" t="s">
        <v>1105</v>
      </c>
      <c r="Y183" s="359" t="s">
        <v>1105</v>
      </c>
      <c r="Z183" s="395" t="s">
        <v>1105</v>
      </c>
      <c r="AA183" s="360" t="s">
        <v>1105</v>
      </c>
      <c r="AB183" s="394" t="s">
        <v>1105</v>
      </c>
      <c r="AC183" s="359" t="s">
        <v>1105</v>
      </c>
      <c r="AD183" s="391" t="s">
        <v>522</v>
      </c>
      <c r="AE183" s="360" t="s">
        <v>483</v>
      </c>
      <c r="AF183" s="387" t="s">
        <v>1105</v>
      </c>
      <c r="AG183" s="359" t="s">
        <v>1105</v>
      </c>
      <c r="AH183" s="398" t="s">
        <v>1105</v>
      </c>
      <c r="AI183" s="360" t="s">
        <v>1105</v>
      </c>
      <c r="AJ183" s="399" t="s">
        <v>1105</v>
      </c>
      <c r="AK183" s="359" t="s">
        <v>1105</v>
      </c>
      <c r="AL183" s="424" t="s">
        <v>1105</v>
      </c>
      <c r="AM183" s="360" t="s">
        <v>1105</v>
      </c>
      <c r="AN183" s="413" t="s">
        <v>1105</v>
      </c>
      <c r="AO183" s="414" t="s">
        <v>1105</v>
      </c>
      <c r="AP183" s="386" t="s">
        <v>1105</v>
      </c>
      <c r="AQ183" s="360" t="s">
        <v>1105</v>
      </c>
      <c r="AR183" s="425" t="s">
        <v>1105</v>
      </c>
      <c r="AS183" s="414" t="s">
        <v>1105</v>
      </c>
      <c r="AT183" s="400">
        <v>0</v>
      </c>
    </row>
    <row r="184" spans="1:46" ht="60" customHeight="1" x14ac:dyDescent="0.2">
      <c r="A184" s="515" t="s">
        <v>499</v>
      </c>
      <c r="B184" s="516" t="s">
        <v>762</v>
      </c>
      <c r="C184" s="516" t="s">
        <v>494</v>
      </c>
      <c r="D184" s="382" t="s">
        <v>1105</v>
      </c>
      <c r="E184" s="359" t="s">
        <v>1105</v>
      </c>
      <c r="F184" s="386" t="s">
        <v>1105</v>
      </c>
      <c r="G184" s="360" t="s">
        <v>1105</v>
      </c>
      <c r="H184" s="387" t="s">
        <v>1105</v>
      </c>
      <c r="I184" s="359" t="s">
        <v>1105</v>
      </c>
      <c r="J184" s="386" t="s">
        <v>1105</v>
      </c>
      <c r="K184" s="360" t="s">
        <v>1105</v>
      </c>
      <c r="L184" s="387" t="s">
        <v>1105</v>
      </c>
      <c r="M184" s="359" t="s">
        <v>1105</v>
      </c>
      <c r="N184" s="391" t="s">
        <v>1105</v>
      </c>
      <c r="O184" s="360" t="s">
        <v>1105</v>
      </c>
      <c r="P184" s="387" t="s">
        <v>1105</v>
      </c>
      <c r="Q184" s="359" t="s">
        <v>1105</v>
      </c>
      <c r="R184" s="391" t="s">
        <v>522</v>
      </c>
      <c r="S184" s="360" t="s">
        <v>483</v>
      </c>
      <c r="T184" s="394" t="s">
        <v>1105</v>
      </c>
      <c r="U184" s="359" t="s">
        <v>1105</v>
      </c>
      <c r="V184" s="395" t="s">
        <v>1105</v>
      </c>
      <c r="W184" s="360" t="s">
        <v>1105</v>
      </c>
      <c r="X184" s="387" t="s">
        <v>1105</v>
      </c>
      <c r="Y184" s="359" t="s">
        <v>1105</v>
      </c>
      <c r="Z184" s="395" t="s">
        <v>1105</v>
      </c>
      <c r="AA184" s="360" t="s">
        <v>1105</v>
      </c>
      <c r="AB184" s="394" t="s">
        <v>1105</v>
      </c>
      <c r="AC184" s="359" t="s">
        <v>1105</v>
      </c>
      <c r="AD184" s="391" t="s">
        <v>522</v>
      </c>
      <c r="AE184" s="360" t="s">
        <v>483</v>
      </c>
      <c r="AF184" s="387" t="s">
        <v>1105</v>
      </c>
      <c r="AG184" s="359" t="s">
        <v>1105</v>
      </c>
      <c r="AH184" s="398" t="s">
        <v>1105</v>
      </c>
      <c r="AI184" s="360" t="s">
        <v>1105</v>
      </c>
      <c r="AJ184" s="399" t="s">
        <v>1105</v>
      </c>
      <c r="AK184" s="359" t="s">
        <v>1105</v>
      </c>
      <c r="AL184" s="424" t="s">
        <v>1105</v>
      </c>
      <c r="AM184" s="360" t="s">
        <v>1105</v>
      </c>
      <c r="AN184" s="413" t="s">
        <v>1105</v>
      </c>
      <c r="AO184" s="414" t="s">
        <v>1105</v>
      </c>
      <c r="AP184" s="386" t="s">
        <v>1105</v>
      </c>
      <c r="AQ184" s="360" t="s">
        <v>1105</v>
      </c>
      <c r="AR184" s="425" t="s">
        <v>1105</v>
      </c>
      <c r="AS184" s="414" t="s">
        <v>1105</v>
      </c>
      <c r="AT184" s="400">
        <v>0</v>
      </c>
    </row>
    <row r="185" spans="1:46" ht="60" customHeight="1" x14ac:dyDescent="0.2">
      <c r="A185" s="515" t="s">
        <v>499</v>
      </c>
      <c r="B185" s="516" t="s">
        <v>773</v>
      </c>
      <c r="C185" s="516" t="s">
        <v>768</v>
      </c>
      <c r="D185" s="382" t="s">
        <v>1105</v>
      </c>
      <c r="E185" s="359" t="s">
        <v>1105</v>
      </c>
      <c r="F185" s="386" t="s">
        <v>1105</v>
      </c>
      <c r="G185" s="360" t="s">
        <v>1105</v>
      </c>
      <c r="H185" s="387" t="s">
        <v>1105</v>
      </c>
      <c r="I185" s="359" t="s">
        <v>1105</v>
      </c>
      <c r="J185" s="386" t="s">
        <v>1105</v>
      </c>
      <c r="K185" s="360" t="s">
        <v>1105</v>
      </c>
      <c r="L185" s="387" t="s">
        <v>1105</v>
      </c>
      <c r="M185" s="359" t="s">
        <v>1105</v>
      </c>
      <c r="N185" s="391" t="s">
        <v>522</v>
      </c>
      <c r="O185" s="360" t="s">
        <v>483</v>
      </c>
      <c r="P185" s="387" t="s">
        <v>1105</v>
      </c>
      <c r="Q185" s="359" t="s">
        <v>1105</v>
      </c>
      <c r="R185" s="391" t="s">
        <v>1105</v>
      </c>
      <c r="S185" s="360" t="s">
        <v>1105</v>
      </c>
      <c r="T185" s="394" t="s">
        <v>1105</v>
      </c>
      <c r="U185" s="359" t="s">
        <v>1105</v>
      </c>
      <c r="V185" s="395" t="s">
        <v>1105</v>
      </c>
      <c r="W185" s="360" t="s">
        <v>1105</v>
      </c>
      <c r="X185" s="387" t="s">
        <v>1105</v>
      </c>
      <c r="Y185" s="359" t="s">
        <v>1105</v>
      </c>
      <c r="Z185" s="395" t="s">
        <v>1105</v>
      </c>
      <c r="AA185" s="360" t="s">
        <v>1105</v>
      </c>
      <c r="AB185" s="394" t="s">
        <v>1105</v>
      </c>
      <c r="AC185" s="359" t="s">
        <v>1105</v>
      </c>
      <c r="AD185" s="391" t="s">
        <v>522</v>
      </c>
      <c r="AE185" s="360" t="s">
        <v>483</v>
      </c>
      <c r="AF185" s="387" t="s">
        <v>1105</v>
      </c>
      <c r="AG185" s="359" t="s">
        <v>1105</v>
      </c>
      <c r="AH185" s="398" t="s">
        <v>1105</v>
      </c>
      <c r="AI185" s="360" t="s">
        <v>1105</v>
      </c>
      <c r="AJ185" s="399" t="s">
        <v>1105</v>
      </c>
      <c r="AK185" s="359" t="s">
        <v>1105</v>
      </c>
      <c r="AL185" s="424" t="s">
        <v>1105</v>
      </c>
      <c r="AM185" s="360" t="s">
        <v>1105</v>
      </c>
      <c r="AN185" s="413" t="s">
        <v>1105</v>
      </c>
      <c r="AO185" s="414" t="s">
        <v>1105</v>
      </c>
      <c r="AP185" s="386" t="s">
        <v>1105</v>
      </c>
      <c r="AQ185" s="360" t="s">
        <v>1105</v>
      </c>
      <c r="AR185" s="425" t="s">
        <v>1105</v>
      </c>
      <c r="AS185" s="414" t="s">
        <v>1105</v>
      </c>
      <c r="AT185" s="400">
        <v>0</v>
      </c>
    </row>
    <row r="186" spans="1:46" ht="60" customHeight="1" x14ac:dyDescent="0.2">
      <c r="A186" s="515" t="s">
        <v>499</v>
      </c>
      <c r="B186" s="516" t="s">
        <v>660</v>
      </c>
      <c r="C186" s="516" t="s">
        <v>494</v>
      </c>
      <c r="D186" s="382" t="s">
        <v>1105</v>
      </c>
      <c r="E186" s="359" t="s">
        <v>1105</v>
      </c>
      <c r="F186" s="386" t="s">
        <v>1105</v>
      </c>
      <c r="G186" s="360" t="s">
        <v>1105</v>
      </c>
      <c r="H186" s="387" t="s">
        <v>1105</v>
      </c>
      <c r="I186" s="359" t="s">
        <v>1105</v>
      </c>
      <c r="J186" s="386" t="s">
        <v>1105</v>
      </c>
      <c r="K186" s="360" t="s">
        <v>1105</v>
      </c>
      <c r="L186" s="387" t="s">
        <v>1105</v>
      </c>
      <c r="M186" s="359" t="s">
        <v>1105</v>
      </c>
      <c r="N186" s="391" t="s">
        <v>522</v>
      </c>
      <c r="O186" s="360" t="s">
        <v>483</v>
      </c>
      <c r="P186" s="387" t="s">
        <v>1105</v>
      </c>
      <c r="Q186" s="359" t="s">
        <v>1105</v>
      </c>
      <c r="R186" s="391" t="s">
        <v>1105</v>
      </c>
      <c r="S186" s="360" t="s">
        <v>1105</v>
      </c>
      <c r="T186" s="394" t="s">
        <v>1105</v>
      </c>
      <c r="U186" s="359" t="s">
        <v>1105</v>
      </c>
      <c r="V186" s="395" t="s">
        <v>1105</v>
      </c>
      <c r="W186" s="360" t="s">
        <v>1105</v>
      </c>
      <c r="X186" s="387" t="s">
        <v>1105</v>
      </c>
      <c r="Y186" s="359" t="s">
        <v>1105</v>
      </c>
      <c r="Z186" s="395" t="s">
        <v>1105</v>
      </c>
      <c r="AA186" s="360" t="s">
        <v>1105</v>
      </c>
      <c r="AB186" s="394" t="s">
        <v>1105</v>
      </c>
      <c r="AC186" s="359" t="s">
        <v>1105</v>
      </c>
      <c r="AD186" s="391" t="s">
        <v>522</v>
      </c>
      <c r="AE186" s="360" t="s">
        <v>483</v>
      </c>
      <c r="AF186" s="387" t="s">
        <v>1105</v>
      </c>
      <c r="AG186" s="359" t="s">
        <v>1105</v>
      </c>
      <c r="AH186" s="398" t="s">
        <v>1105</v>
      </c>
      <c r="AI186" s="360" t="s">
        <v>1105</v>
      </c>
      <c r="AJ186" s="399" t="s">
        <v>1105</v>
      </c>
      <c r="AK186" s="359" t="s">
        <v>1105</v>
      </c>
      <c r="AL186" s="424" t="s">
        <v>522</v>
      </c>
      <c r="AM186" s="360">
        <v>0</v>
      </c>
      <c r="AN186" s="413" t="s">
        <v>1105</v>
      </c>
      <c r="AO186" s="414" t="s">
        <v>1105</v>
      </c>
      <c r="AP186" s="386" t="s">
        <v>1105</v>
      </c>
      <c r="AQ186" s="360" t="s">
        <v>1105</v>
      </c>
      <c r="AR186" s="425" t="s">
        <v>1105</v>
      </c>
      <c r="AS186" s="414" t="s">
        <v>1105</v>
      </c>
      <c r="AT186" s="400">
        <v>0</v>
      </c>
    </row>
    <row r="187" spans="1:46" ht="60" customHeight="1" x14ac:dyDescent="0.2">
      <c r="A187" s="515" t="s">
        <v>499</v>
      </c>
      <c r="B187" s="516" t="s">
        <v>778</v>
      </c>
      <c r="C187" s="516" t="s">
        <v>494</v>
      </c>
      <c r="D187" s="382" t="s">
        <v>1105</v>
      </c>
      <c r="E187" s="359" t="s">
        <v>1105</v>
      </c>
      <c r="F187" s="386" t="s">
        <v>1105</v>
      </c>
      <c r="G187" s="360" t="s">
        <v>1105</v>
      </c>
      <c r="H187" s="387" t="s">
        <v>1105</v>
      </c>
      <c r="I187" s="359" t="s">
        <v>1105</v>
      </c>
      <c r="J187" s="386" t="s">
        <v>1105</v>
      </c>
      <c r="K187" s="360" t="s">
        <v>1105</v>
      </c>
      <c r="L187" s="387" t="s">
        <v>1105</v>
      </c>
      <c r="M187" s="359" t="s">
        <v>1105</v>
      </c>
      <c r="N187" s="391" t="s">
        <v>1105</v>
      </c>
      <c r="O187" s="360" t="s">
        <v>1105</v>
      </c>
      <c r="P187" s="387" t="s">
        <v>1105</v>
      </c>
      <c r="Q187" s="359" t="s">
        <v>1105</v>
      </c>
      <c r="R187" s="391" t="s">
        <v>1105</v>
      </c>
      <c r="S187" s="360" t="s">
        <v>1105</v>
      </c>
      <c r="T187" s="394" t="s">
        <v>1105</v>
      </c>
      <c r="U187" s="359" t="s">
        <v>1105</v>
      </c>
      <c r="V187" s="395" t="s">
        <v>1105</v>
      </c>
      <c r="W187" s="360" t="s">
        <v>1105</v>
      </c>
      <c r="X187" s="387" t="s">
        <v>1105</v>
      </c>
      <c r="Y187" s="359" t="s">
        <v>1105</v>
      </c>
      <c r="Z187" s="395" t="s">
        <v>1105</v>
      </c>
      <c r="AA187" s="360" t="s">
        <v>1105</v>
      </c>
      <c r="AB187" s="394" t="s">
        <v>1105</v>
      </c>
      <c r="AC187" s="359" t="s">
        <v>1105</v>
      </c>
      <c r="AD187" s="391" t="s">
        <v>522</v>
      </c>
      <c r="AE187" s="360" t="s">
        <v>483</v>
      </c>
      <c r="AF187" s="387" t="s">
        <v>1105</v>
      </c>
      <c r="AG187" s="359" t="s">
        <v>1105</v>
      </c>
      <c r="AH187" s="398" t="s">
        <v>1105</v>
      </c>
      <c r="AI187" s="360" t="s">
        <v>1105</v>
      </c>
      <c r="AJ187" s="399" t="s">
        <v>1105</v>
      </c>
      <c r="AK187" s="359" t="s">
        <v>1105</v>
      </c>
      <c r="AL187" s="424" t="s">
        <v>1105</v>
      </c>
      <c r="AM187" s="360" t="s">
        <v>1105</v>
      </c>
      <c r="AN187" s="413" t="s">
        <v>1105</v>
      </c>
      <c r="AO187" s="414" t="s">
        <v>1105</v>
      </c>
      <c r="AP187" s="386" t="s">
        <v>1105</v>
      </c>
      <c r="AQ187" s="360" t="s">
        <v>1105</v>
      </c>
      <c r="AR187" s="425" t="s">
        <v>1105</v>
      </c>
      <c r="AS187" s="414" t="s">
        <v>1105</v>
      </c>
      <c r="AT187" s="400">
        <v>0</v>
      </c>
    </row>
    <row r="188" spans="1:46" ht="60" customHeight="1" x14ac:dyDescent="0.2">
      <c r="A188" s="515" t="s">
        <v>499</v>
      </c>
      <c r="B188" s="516" t="s">
        <v>637</v>
      </c>
      <c r="C188" s="516" t="s">
        <v>494</v>
      </c>
      <c r="D188" s="382" t="s">
        <v>1105</v>
      </c>
      <c r="E188" s="359" t="s">
        <v>1105</v>
      </c>
      <c r="F188" s="386" t="s">
        <v>1105</v>
      </c>
      <c r="G188" s="360" t="s">
        <v>1105</v>
      </c>
      <c r="H188" s="387" t="s">
        <v>1105</v>
      </c>
      <c r="I188" s="359" t="s">
        <v>1105</v>
      </c>
      <c r="J188" s="386" t="s">
        <v>1105</v>
      </c>
      <c r="K188" s="360" t="s">
        <v>1105</v>
      </c>
      <c r="L188" s="387" t="s">
        <v>1105</v>
      </c>
      <c r="M188" s="359" t="s">
        <v>1105</v>
      </c>
      <c r="N188" s="391" t="s">
        <v>522</v>
      </c>
      <c r="O188" s="360" t="s">
        <v>483</v>
      </c>
      <c r="P188" s="387" t="s">
        <v>1105</v>
      </c>
      <c r="Q188" s="359" t="s">
        <v>1105</v>
      </c>
      <c r="R188" s="391" t="s">
        <v>1105</v>
      </c>
      <c r="S188" s="360" t="s">
        <v>1105</v>
      </c>
      <c r="T188" s="394" t="s">
        <v>1105</v>
      </c>
      <c r="U188" s="359" t="s">
        <v>1105</v>
      </c>
      <c r="V188" s="395" t="s">
        <v>1105</v>
      </c>
      <c r="W188" s="360" t="s">
        <v>1105</v>
      </c>
      <c r="X188" s="387" t="s">
        <v>1105</v>
      </c>
      <c r="Y188" s="359" t="s">
        <v>1105</v>
      </c>
      <c r="Z188" s="395" t="s">
        <v>1105</v>
      </c>
      <c r="AA188" s="360" t="s">
        <v>1105</v>
      </c>
      <c r="AB188" s="394" t="s">
        <v>1105</v>
      </c>
      <c r="AC188" s="359" t="s">
        <v>1105</v>
      </c>
      <c r="AD188" s="391" t="s">
        <v>1105</v>
      </c>
      <c r="AE188" s="360" t="s">
        <v>1105</v>
      </c>
      <c r="AF188" s="387" t="s">
        <v>1105</v>
      </c>
      <c r="AG188" s="359" t="s">
        <v>1105</v>
      </c>
      <c r="AH188" s="398" t="s">
        <v>1105</v>
      </c>
      <c r="AI188" s="360" t="s">
        <v>1105</v>
      </c>
      <c r="AJ188" s="399" t="s">
        <v>522</v>
      </c>
      <c r="AK188" s="359" t="s">
        <v>483</v>
      </c>
      <c r="AL188" s="424" t="s">
        <v>522</v>
      </c>
      <c r="AM188" s="360">
        <v>0</v>
      </c>
      <c r="AN188" s="413" t="s">
        <v>1105</v>
      </c>
      <c r="AO188" s="414" t="s">
        <v>1105</v>
      </c>
      <c r="AP188" s="386" t="s">
        <v>1105</v>
      </c>
      <c r="AQ188" s="360" t="s">
        <v>1105</v>
      </c>
      <c r="AR188" s="425" t="s">
        <v>1105</v>
      </c>
      <c r="AS188" s="414" t="s">
        <v>1105</v>
      </c>
      <c r="AT188" s="400">
        <v>0</v>
      </c>
    </row>
    <row r="189" spans="1:46" ht="60" customHeight="1" x14ac:dyDescent="0.2">
      <c r="A189" s="515" t="s">
        <v>499</v>
      </c>
      <c r="B189" s="516" t="s">
        <v>793</v>
      </c>
      <c r="C189" s="516" t="s">
        <v>794</v>
      </c>
      <c r="D189" s="382" t="s">
        <v>1105</v>
      </c>
      <c r="E189" s="359" t="s">
        <v>1105</v>
      </c>
      <c r="F189" s="386" t="s">
        <v>1105</v>
      </c>
      <c r="G189" s="360" t="s">
        <v>1105</v>
      </c>
      <c r="H189" s="387" t="s">
        <v>1105</v>
      </c>
      <c r="I189" s="359" t="s">
        <v>1105</v>
      </c>
      <c r="J189" s="386" t="s">
        <v>1105</v>
      </c>
      <c r="K189" s="360" t="s">
        <v>1105</v>
      </c>
      <c r="L189" s="387" t="s">
        <v>1105</v>
      </c>
      <c r="M189" s="359" t="s">
        <v>1105</v>
      </c>
      <c r="N189" s="391" t="s">
        <v>523</v>
      </c>
      <c r="O189" s="360" t="s">
        <v>483</v>
      </c>
      <c r="P189" s="387" t="s">
        <v>1105</v>
      </c>
      <c r="Q189" s="359" t="s">
        <v>1105</v>
      </c>
      <c r="R189" s="391" t="s">
        <v>1105</v>
      </c>
      <c r="S189" s="360" t="s">
        <v>1105</v>
      </c>
      <c r="T189" s="394" t="s">
        <v>1105</v>
      </c>
      <c r="U189" s="359" t="s">
        <v>1105</v>
      </c>
      <c r="V189" s="395" t="s">
        <v>1105</v>
      </c>
      <c r="W189" s="360" t="s">
        <v>1105</v>
      </c>
      <c r="X189" s="387" t="s">
        <v>1105</v>
      </c>
      <c r="Y189" s="359" t="s">
        <v>1105</v>
      </c>
      <c r="Z189" s="395" t="s">
        <v>1105</v>
      </c>
      <c r="AA189" s="360" t="s">
        <v>1105</v>
      </c>
      <c r="AB189" s="394" t="s">
        <v>1105</v>
      </c>
      <c r="AC189" s="359" t="s">
        <v>1105</v>
      </c>
      <c r="AD189" s="391" t="s">
        <v>1105</v>
      </c>
      <c r="AE189" s="360" t="s">
        <v>1105</v>
      </c>
      <c r="AF189" s="387" t="s">
        <v>1105</v>
      </c>
      <c r="AG189" s="359" t="s">
        <v>1105</v>
      </c>
      <c r="AH189" s="398" t="s">
        <v>1105</v>
      </c>
      <c r="AI189" s="360" t="s">
        <v>1105</v>
      </c>
      <c r="AJ189" s="399" t="s">
        <v>523</v>
      </c>
      <c r="AK189" s="359" t="s">
        <v>483</v>
      </c>
      <c r="AL189" s="424" t="s">
        <v>1105</v>
      </c>
      <c r="AM189" s="360" t="s">
        <v>1105</v>
      </c>
      <c r="AN189" s="413" t="s">
        <v>1105</v>
      </c>
      <c r="AO189" s="414" t="s">
        <v>1105</v>
      </c>
      <c r="AP189" s="386" t="s">
        <v>1105</v>
      </c>
      <c r="AQ189" s="360" t="s">
        <v>1105</v>
      </c>
      <c r="AR189" s="425" t="s">
        <v>1105</v>
      </c>
      <c r="AS189" s="414" t="s">
        <v>1105</v>
      </c>
      <c r="AT189" s="400">
        <v>0</v>
      </c>
    </row>
    <row r="190" spans="1:46" ht="60" customHeight="1" x14ac:dyDescent="0.2">
      <c r="A190" s="515" t="s">
        <v>499</v>
      </c>
      <c r="B190" s="516" t="s">
        <v>656</v>
      </c>
      <c r="C190" s="516" t="s">
        <v>494</v>
      </c>
      <c r="D190" s="382" t="s">
        <v>1105</v>
      </c>
      <c r="E190" s="359" t="s">
        <v>1105</v>
      </c>
      <c r="F190" s="386" t="s">
        <v>1105</v>
      </c>
      <c r="G190" s="360" t="s">
        <v>1105</v>
      </c>
      <c r="H190" s="387" t="s">
        <v>1105</v>
      </c>
      <c r="I190" s="359" t="s">
        <v>1105</v>
      </c>
      <c r="J190" s="386" t="s">
        <v>1105</v>
      </c>
      <c r="K190" s="360" t="s">
        <v>1105</v>
      </c>
      <c r="L190" s="387" t="s">
        <v>1105</v>
      </c>
      <c r="M190" s="359" t="s">
        <v>1105</v>
      </c>
      <c r="N190" s="391" t="s">
        <v>522</v>
      </c>
      <c r="O190" s="360" t="s">
        <v>483</v>
      </c>
      <c r="P190" s="387" t="s">
        <v>1105</v>
      </c>
      <c r="Q190" s="359" t="s">
        <v>1105</v>
      </c>
      <c r="R190" s="391" t="s">
        <v>1105</v>
      </c>
      <c r="S190" s="360" t="s">
        <v>1105</v>
      </c>
      <c r="T190" s="394" t="s">
        <v>1105</v>
      </c>
      <c r="U190" s="359" t="s">
        <v>1105</v>
      </c>
      <c r="V190" s="395" t="s">
        <v>1105</v>
      </c>
      <c r="W190" s="360" t="s">
        <v>1105</v>
      </c>
      <c r="X190" s="387" t="s">
        <v>1105</v>
      </c>
      <c r="Y190" s="359" t="s">
        <v>1105</v>
      </c>
      <c r="Z190" s="395" t="s">
        <v>1105</v>
      </c>
      <c r="AA190" s="360" t="s">
        <v>1105</v>
      </c>
      <c r="AB190" s="394" t="s">
        <v>1105</v>
      </c>
      <c r="AC190" s="359" t="s">
        <v>1105</v>
      </c>
      <c r="AD190" s="391" t="s">
        <v>1105</v>
      </c>
      <c r="AE190" s="360" t="s">
        <v>1105</v>
      </c>
      <c r="AF190" s="387" t="s">
        <v>1105</v>
      </c>
      <c r="AG190" s="359" t="s">
        <v>1105</v>
      </c>
      <c r="AH190" s="398" t="s">
        <v>1105</v>
      </c>
      <c r="AI190" s="360" t="s">
        <v>1105</v>
      </c>
      <c r="AJ190" s="399" t="s">
        <v>1105</v>
      </c>
      <c r="AK190" s="359" t="s">
        <v>1105</v>
      </c>
      <c r="AL190" s="424" t="s">
        <v>522</v>
      </c>
      <c r="AM190" s="360">
        <v>0</v>
      </c>
      <c r="AN190" s="413" t="s">
        <v>1105</v>
      </c>
      <c r="AO190" s="414" t="s">
        <v>1105</v>
      </c>
      <c r="AP190" s="386" t="s">
        <v>1105</v>
      </c>
      <c r="AQ190" s="360" t="s">
        <v>1105</v>
      </c>
      <c r="AR190" s="425" t="s">
        <v>1105</v>
      </c>
      <c r="AS190" s="414" t="s">
        <v>1105</v>
      </c>
      <c r="AT190" s="400">
        <v>0</v>
      </c>
    </row>
    <row r="191" spans="1:46" ht="60" customHeight="1" x14ac:dyDescent="0.2">
      <c r="A191" s="515" t="s">
        <v>499</v>
      </c>
      <c r="B191" s="516" t="s">
        <v>667</v>
      </c>
      <c r="C191" s="516" t="s">
        <v>668</v>
      </c>
      <c r="D191" s="382" t="s">
        <v>1105</v>
      </c>
      <c r="E191" s="359" t="s">
        <v>1105</v>
      </c>
      <c r="F191" s="386" t="s">
        <v>1105</v>
      </c>
      <c r="G191" s="360" t="s">
        <v>1105</v>
      </c>
      <c r="H191" s="387" t="s">
        <v>1105</v>
      </c>
      <c r="I191" s="359" t="s">
        <v>1105</v>
      </c>
      <c r="J191" s="386" t="s">
        <v>1105</v>
      </c>
      <c r="K191" s="360" t="s">
        <v>1105</v>
      </c>
      <c r="L191" s="387" t="s">
        <v>1105</v>
      </c>
      <c r="M191" s="359" t="s">
        <v>1105</v>
      </c>
      <c r="N191" s="391" t="s">
        <v>522</v>
      </c>
      <c r="O191" s="360" t="s">
        <v>483</v>
      </c>
      <c r="P191" s="387" t="s">
        <v>1105</v>
      </c>
      <c r="Q191" s="359" t="s">
        <v>1105</v>
      </c>
      <c r="R191" s="391" t="s">
        <v>1105</v>
      </c>
      <c r="S191" s="360" t="s">
        <v>1105</v>
      </c>
      <c r="T191" s="394" t="s">
        <v>1105</v>
      </c>
      <c r="U191" s="359" t="s">
        <v>1105</v>
      </c>
      <c r="V191" s="395" t="s">
        <v>1105</v>
      </c>
      <c r="W191" s="360" t="s">
        <v>1105</v>
      </c>
      <c r="X191" s="387" t="s">
        <v>1105</v>
      </c>
      <c r="Y191" s="359" t="s">
        <v>1105</v>
      </c>
      <c r="Z191" s="395" t="s">
        <v>1105</v>
      </c>
      <c r="AA191" s="360" t="s">
        <v>1105</v>
      </c>
      <c r="AB191" s="394" t="s">
        <v>1105</v>
      </c>
      <c r="AC191" s="359" t="s">
        <v>1105</v>
      </c>
      <c r="AD191" s="391" t="s">
        <v>1105</v>
      </c>
      <c r="AE191" s="360" t="s">
        <v>1105</v>
      </c>
      <c r="AF191" s="387" t="s">
        <v>1105</v>
      </c>
      <c r="AG191" s="359" t="s">
        <v>1105</v>
      </c>
      <c r="AH191" s="398" t="s">
        <v>1105</v>
      </c>
      <c r="AI191" s="360" t="s">
        <v>1105</v>
      </c>
      <c r="AJ191" s="399" t="s">
        <v>1105</v>
      </c>
      <c r="AK191" s="359" t="s">
        <v>1105</v>
      </c>
      <c r="AL191" s="424" t="s">
        <v>523</v>
      </c>
      <c r="AM191" s="360">
        <v>0</v>
      </c>
      <c r="AN191" s="413" t="s">
        <v>1105</v>
      </c>
      <c r="AO191" s="414" t="s">
        <v>1105</v>
      </c>
      <c r="AP191" s="386" t="s">
        <v>1105</v>
      </c>
      <c r="AQ191" s="360" t="s">
        <v>1105</v>
      </c>
      <c r="AR191" s="425" t="s">
        <v>1105</v>
      </c>
      <c r="AS191" s="414" t="s">
        <v>1105</v>
      </c>
      <c r="AT191" s="400">
        <v>0</v>
      </c>
    </row>
    <row r="192" spans="1:46" ht="60" customHeight="1" x14ac:dyDescent="0.2">
      <c r="A192" s="515" t="s">
        <v>499</v>
      </c>
      <c r="B192" s="516" t="s">
        <v>787</v>
      </c>
      <c r="C192" s="516" t="s">
        <v>768</v>
      </c>
      <c r="D192" s="382" t="s">
        <v>1105</v>
      </c>
      <c r="E192" s="359" t="s">
        <v>1105</v>
      </c>
      <c r="F192" s="386" t="s">
        <v>1105</v>
      </c>
      <c r="G192" s="360" t="s">
        <v>1105</v>
      </c>
      <c r="H192" s="387" t="s">
        <v>1105</v>
      </c>
      <c r="I192" s="359" t="s">
        <v>1105</v>
      </c>
      <c r="J192" s="386" t="s">
        <v>1105</v>
      </c>
      <c r="K192" s="360" t="s">
        <v>1105</v>
      </c>
      <c r="L192" s="387" t="s">
        <v>1105</v>
      </c>
      <c r="M192" s="359" t="s">
        <v>1105</v>
      </c>
      <c r="N192" s="391" t="s">
        <v>1105</v>
      </c>
      <c r="O192" s="360" t="s">
        <v>1105</v>
      </c>
      <c r="P192" s="387" t="s">
        <v>1105</v>
      </c>
      <c r="Q192" s="359" t="s">
        <v>1105</v>
      </c>
      <c r="R192" s="391" t="s">
        <v>1105</v>
      </c>
      <c r="S192" s="360" t="s">
        <v>1105</v>
      </c>
      <c r="T192" s="394" t="s">
        <v>1105</v>
      </c>
      <c r="U192" s="359" t="s">
        <v>1105</v>
      </c>
      <c r="V192" s="395" t="s">
        <v>1105</v>
      </c>
      <c r="W192" s="360" t="s">
        <v>1105</v>
      </c>
      <c r="X192" s="387" t="s">
        <v>1105</v>
      </c>
      <c r="Y192" s="359" t="s">
        <v>1105</v>
      </c>
      <c r="Z192" s="395" t="s">
        <v>1105</v>
      </c>
      <c r="AA192" s="360" t="s">
        <v>1105</v>
      </c>
      <c r="AB192" s="394" t="s">
        <v>1105</v>
      </c>
      <c r="AC192" s="359" t="s">
        <v>1105</v>
      </c>
      <c r="AD192" s="391" t="s">
        <v>1105</v>
      </c>
      <c r="AE192" s="360" t="s">
        <v>1105</v>
      </c>
      <c r="AF192" s="387" t="s">
        <v>1105</v>
      </c>
      <c r="AG192" s="359" t="s">
        <v>1105</v>
      </c>
      <c r="AH192" s="398" t="s">
        <v>1105</v>
      </c>
      <c r="AI192" s="360" t="s">
        <v>1105</v>
      </c>
      <c r="AJ192" s="399" t="s">
        <v>523</v>
      </c>
      <c r="AK192" s="359" t="s">
        <v>483</v>
      </c>
      <c r="AL192" s="424" t="s">
        <v>1105</v>
      </c>
      <c r="AM192" s="360" t="s">
        <v>1105</v>
      </c>
      <c r="AN192" s="413" t="s">
        <v>1105</v>
      </c>
      <c r="AO192" s="414" t="s">
        <v>1105</v>
      </c>
      <c r="AP192" s="386" t="s">
        <v>1105</v>
      </c>
      <c r="AQ192" s="360" t="s">
        <v>1105</v>
      </c>
      <c r="AR192" s="425" t="s">
        <v>1105</v>
      </c>
      <c r="AS192" s="414" t="s">
        <v>1105</v>
      </c>
      <c r="AT192" s="400">
        <v>0</v>
      </c>
    </row>
    <row r="193" spans="1:46" ht="60" customHeight="1" x14ac:dyDescent="0.2">
      <c r="A193" s="515" t="s">
        <v>499</v>
      </c>
      <c r="B193" s="516" t="s">
        <v>796</v>
      </c>
      <c r="C193" s="516" t="s">
        <v>494</v>
      </c>
      <c r="D193" s="382" t="s">
        <v>1105</v>
      </c>
      <c r="E193" s="359" t="s">
        <v>1105</v>
      </c>
      <c r="F193" s="386" t="s">
        <v>1105</v>
      </c>
      <c r="G193" s="360" t="s">
        <v>1105</v>
      </c>
      <c r="H193" s="387" t="s">
        <v>1105</v>
      </c>
      <c r="I193" s="359" t="s">
        <v>1105</v>
      </c>
      <c r="J193" s="386" t="s">
        <v>1105</v>
      </c>
      <c r="K193" s="360" t="s">
        <v>1105</v>
      </c>
      <c r="L193" s="387" t="s">
        <v>1105</v>
      </c>
      <c r="M193" s="359" t="s">
        <v>1105</v>
      </c>
      <c r="N193" s="391" t="s">
        <v>1105</v>
      </c>
      <c r="O193" s="360" t="s">
        <v>1105</v>
      </c>
      <c r="P193" s="387" t="s">
        <v>1105</v>
      </c>
      <c r="Q193" s="359" t="s">
        <v>1105</v>
      </c>
      <c r="R193" s="391" t="s">
        <v>1105</v>
      </c>
      <c r="S193" s="360" t="s">
        <v>1105</v>
      </c>
      <c r="T193" s="394" t="s">
        <v>1105</v>
      </c>
      <c r="U193" s="359" t="s">
        <v>1105</v>
      </c>
      <c r="V193" s="395" t="s">
        <v>1105</v>
      </c>
      <c r="W193" s="360" t="s">
        <v>1105</v>
      </c>
      <c r="X193" s="387" t="s">
        <v>1105</v>
      </c>
      <c r="Y193" s="359" t="s">
        <v>1105</v>
      </c>
      <c r="Z193" s="395" t="s">
        <v>1105</v>
      </c>
      <c r="AA193" s="360" t="s">
        <v>1105</v>
      </c>
      <c r="AB193" s="394" t="s">
        <v>1105</v>
      </c>
      <c r="AC193" s="359" t="s">
        <v>1105</v>
      </c>
      <c r="AD193" s="391" t="s">
        <v>1105</v>
      </c>
      <c r="AE193" s="360" t="s">
        <v>1105</v>
      </c>
      <c r="AF193" s="387" t="s">
        <v>1105</v>
      </c>
      <c r="AG193" s="359" t="s">
        <v>1105</v>
      </c>
      <c r="AH193" s="398" t="s">
        <v>1105</v>
      </c>
      <c r="AI193" s="360" t="s">
        <v>1105</v>
      </c>
      <c r="AJ193" s="399" t="s">
        <v>522</v>
      </c>
      <c r="AK193" s="359" t="s">
        <v>483</v>
      </c>
      <c r="AL193" s="424" t="s">
        <v>1105</v>
      </c>
      <c r="AM193" s="360" t="s">
        <v>1105</v>
      </c>
      <c r="AN193" s="413" t="s">
        <v>1105</v>
      </c>
      <c r="AO193" s="414" t="s">
        <v>1105</v>
      </c>
      <c r="AP193" s="386" t="s">
        <v>1105</v>
      </c>
      <c r="AQ193" s="360" t="s">
        <v>1105</v>
      </c>
      <c r="AR193" s="425" t="s">
        <v>1105</v>
      </c>
      <c r="AS193" s="414" t="s">
        <v>1105</v>
      </c>
      <c r="AT193" s="400">
        <v>0</v>
      </c>
    </row>
    <row r="194" spans="1:46" ht="60" customHeight="1" x14ac:dyDescent="0.2">
      <c r="A194" s="515" t="s">
        <v>499</v>
      </c>
      <c r="B194" s="516" t="s">
        <v>797</v>
      </c>
      <c r="C194" s="516" t="s">
        <v>651</v>
      </c>
      <c r="D194" s="382" t="s">
        <v>1105</v>
      </c>
      <c r="E194" s="359" t="s">
        <v>1105</v>
      </c>
      <c r="F194" s="386" t="s">
        <v>1105</v>
      </c>
      <c r="G194" s="360" t="s">
        <v>1105</v>
      </c>
      <c r="H194" s="387" t="s">
        <v>1105</v>
      </c>
      <c r="I194" s="359" t="s">
        <v>1105</v>
      </c>
      <c r="J194" s="386" t="s">
        <v>1105</v>
      </c>
      <c r="K194" s="360" t="s">
        <v>1105</v>
      </c>
      <c r="L194" s="387" t="s">
        <v>1105</v>
      </c>
      <c r="M194" s="359" t="s">
        <v>1105</v>
      </c>
      <c r="N194" s="391" t="s">
        <v>1105</v>
      </c>
      <c r="O194" s="360" t="s">
        <v>1105</v>
      </c>
      <c r="P194" s="387" t="s">
        <v>1105</v>
      </c>
      <c r="Q194" s="359" t="s">
        <v>1105</v>
      </c>
      <c r="R194" s="391" t="s">
        <v>1105</v>
      </c>
      <c r="S194" s="360" t="s">
        <v>1105</v>
      </c>
      <c r="T194" s="394" t="s">
        <v>1105</v>
      </c>
      <c r="U194" s="359" t="s">
        <v>1105</v>
      </c>
      <c r="V194" s="395" t="s">
        <v>1105</v>
      </c>
      <c r="W194" s="360" t="s">
        <v>1105</v>
      </c>
      <c r="X194" s="387" t="s">
        <v>1105</v>
      </c>
      <c r="Y194" s="359" t="s">
        <v>1105</v>
      </c>
      <c r="Z194" s="395" t="s">
        <v>1105</v>
      </c>
      <c r="AA194" s="360" t="s">
        <v>1105</v>
      </c>
      <c r="AB194" s="394" t="s">
        <v>1105</v>
      </c>
      <c r="AC194" s="359" t="s">
        <v>1105</v>
      </c>
      <c r="AD194" s="391" t="s">
        <v>1105</v>
      </c>
      <c r="AE194" s="360" t="s">
        <v>1105</v>
      </c>
      <c r="AF194" s="387" t="s">
        <v>1105</v>
      </c>
      <c r="AG194" s="359" t="s">
        <v>1105</v>
      </c>
      <c r="AH194" s="398" t="s">
        <v>1105</v>
      </c>
      <c r="AI194" s="360" t="s">
        <v>1105</v>
      </c>
      <c r="AJ194" s="399" t="s">
        <v>523</v>
      </c>
      <c r="AK194" s="359" t="s">
        <v>483</v>
      </c>
      <c r="AL194" s="424" t="s">
        <v>1105</v>
      </c>
      <c r="AM194" s="360" t="s">
        <v>1105</v>
      </c>
      <c r="AN194" s="413" t="s">
        <v>1105</v>
      </c>
      <c r="AO194" s="414" t="s">
        <v>1105</v>
      </c>
      <c r="AP194" s="386" t="s">
        <v>1105</v>
      </c>
      <c r="AQ194" s="360" t="s">
        <v>1105</v>
      </c>
      <c r="AR194" s="425" t="s">
        <v>1105</v>
      </c>
      <c r="AS194" s="414" t="s">
        <v>1105</v>
      </c>
      <c r="AT194" s="400">
        <v>0</v>
      </c>
    </row>
    <row r="195" spans="1:46" ht="60" customHeight="1" x14ac:dyDescent="0.2">
      <c r="A195" s="515" t="s">
        <v>499</v>
      </c>
      <c r="B195" s="516" t="s">
        <v>798</v>
      </c>
      <c r="C195" s="516" t="s">
        <v>651</v>
      </c>
      <c r="D195" s="382" t="s">
        <v>1105</v>
      </c>
      <c r="E195" s="359" t="s">
        <v>1105</v>
      </c>
      <c r="F195" s="386" t="s">
        <v>1105</v>
      </c>
      <c r="G195" s="360" t="s">
        <v>1105</v>
      </c>
      <c r="H195" s="387" t="s">
        <v>1105</v>
      </c>
      <c r="I195" s="359" t="s">
        <v>1105</v>
      </c>
      <c r="J195" s="386" t="s">
        <v>1105</v>
      </c>
      <c r="K195" s="360" t="s">
        <v>1105</v>
      </c>
      <c r="L195" s="387" t="s">
        <v>1105</v>
      </c>
      <c r="M195" s="359" t="s">
        <v>1105</v>
      </c>
      <c r="N195" s="391" t="s">
        <v>1105</v>
      </c>
      <c r="O195" s="360" t="s">
        <v>1105</v>
      </c>
      <c r="P195" s="387" t="s">
        <v>1105</v>
      </c>
      <c r="Q195" s="359" t="s">
        <v>1105</v>
      </c>
      <c r="R195" s="391" t="s">
        <v>1105</v>
      </c>
      <c r="S195" s="360" t="s">
        <v>1105</v>
      </c>
      <c r="T195" s="394" t="s">
        <v>1105</v>
      </c>
      <c r="U195" s="359" t="s">
        <v>1105</v>
      </c>
      <c r="V195" s="395" t="s">
        <v>1105</v>
      </c>
      <c r="W195" s="360" t="s">
        <v>1105</v>
      </c>
      <c r="X195" s="387" t="s">
        <v>1105</v>
      </c>
      <c r="Y195" s="359" t="s">
        <v>1105</v>
      </c>
      <c r="Z195" s="395" t="s">
        <v>1105</v>
      </c>
      <c r="AA195" s="360" t="s">
        <v>1105</v>
      </c>
      <c r="AB195" s="394" t="s">
        <v>1105</v>
      </c>
      <c r="AC195" s="359" t="s">
        <v>1105</v>
      </c>
      <c r="AD195" s="391" t="s">
        <v>1105</v>
      </c>
      <c r="AE195" s="360" t="s">
        <v>1105</v>
      </c>
      <c r="AF195" s="387" t="s">
        <v>1105</v>
      </c>
      <c r="AG195" s="359" t="s">
        <v>1105</v>
      </c>
      <c r="AH195" s="398" t="s">
        <v>1105</v>
      </c>
      <c r="AI195" s="360" t="s">
        <v>1105</v>
      </c>
      <c r="AJ195" s="399" t="s">
        <v>522</v>
      </c>
      <c r="AK195" s="359" t="s">
        <v>483</v>
      </c>
      <c r="AL195" s="424" t="s">
        <v>1105</v>
      </c>
      <c r="AM195" s="360" t="s">
        <v>1105</v>
      </c>
      <c r="AN195" s="413" t="s">
        <v>1105</v>
      </c>
      <c r="AO195" s="414" t="s">
        <v>1105</v>
      </c>
      <c r="AP195" s="386" t="s">
        <v>1105</v>
      </c>
      <c r="AQ195" s="360" t="s">
        <v>1105</v>
      </c>
      <c r="AR195" s="425" t="s">
        <v>1105</v>
      </c>
      <c r="AS195" s="414" t="s">
        <v>1105</v>
      </c>
      <c r="AT195" s="400">
        <v>0</v>
      </c>
    </row>
    <row r="196" spans="1:46" ht="60" customHeight="1" x14ac:dyDescent="0.2">
      <c r="A196" s="515" t="s">
        <v>499</v>
      </c>
      <c r="B196" s="516" t="s">
        <v>810</v>
      </c>
      <c r="C196" s="516" t="s">
        <v>741</v>
      </c>
      <c r="D196" s="382" t="s">
        <v>1105</v>
      </c>
      <c r="E196" s="359" t="s">
        <v>1105</v>
      </c>
      <c r="F196" s="386" t="s">
        <v>1105</v>
      </c>
      <c r="G196" s="360" t="s">
        <v>1105</v>
      </c>
      <c r="H196" s="387" t="s">
        <v>1105</v>
      </c>
      <c r="I196" s="359" t="s">
        <v>1105</v>
      </c>
      <c r="J196" s="386" t="s">
        <v>1105</v>
      </c>
      <c r="K196" s="360" t="s">
        <v>1105</v>
      </c>
      <c r="L196" s="387" t="s">
        <v>1105</v>
      </c>
      <c r="M196" s="359" t="s">
        <v>1105</v>
      </c>
      <c r="N196" s="391" t="s">
        <v>1105</v>
      </c>
      <c r="O196" s="360" t="s">
        <v>1105</v>
      </c>
      <c r="P196" s="387" t="s">
        <v>1105</v>
      </c>
      <c r="Q196" s="359" t="s">
        <v>1105</v>
      </c>
      <c r="R196" s="391" t="s">
        <v>1105</v>
      </c>
      <c r="S196" s="360" t="s">
        <v>1105</v>
      </c>
      <c r="T196" s="394" t="s">
        <v>1105</v>
      </c>
      <c r="U196" s="359" t="s">
        <v>1105</v>
      </c>
      <c r="V196" s="395" t="s">
        <v>525</v>
      </c>
      <c r="W196" s="360">
        <v>0</v>
      </c>
      <c r="X196" s="387" t="s">
        <v>1105</v>
      </c>
      <c r="Y196" s="359" t="s">
        <v>1105</v>
      </c>
      <c r="Z196" s="395" t="s">
        <v>1105</v>
      </c>
      <c r="AA196" s="360" t="s">
        <v>1105</v>
      </c>
      <c r="AB196" s="394" t="s">
        <v>1105</v>
      </c>
      <c r="AC196" s="359" t="s">
        <v>1105</v>
      </c>
      <c r="AD196" s="391" t="s">
        <v>1105</v>
      </c>
      <c r="AE196" s="360" t="s">
        <v>1105</v>
      </c>
      <c r="AF196" s="387" t="s">
        <v>1105</v>
      </c>
      <c r="AG196" s="359" t="s">
        <v>1105</v>
      </c>
      <c r="AH196" s="398" t="s">
        <v>1105</v>
      </c>
      <c r="AI196" s="360" t="s">
        <v>1105</v>
      </c>
      <c r="AJ196" s="399" t="s">
        <v>1105</v>
      </c>
      <c r="AK196" s="359" t="s">
        <v>1105</v>
      </c>
      <c r="AL196" s="424" t="s">
        <v>1105</v>
      </c>
      <c r="AM196" s="360" t="s">
        <v>1105</v>
      </c>
      <c r="AN196" s="413" t="s">
        <v>1105</v>
      </c>
      <c r="AO196" s="414" t="s">
        <v>1105</v>
      </c>
      <c r="AP196" s="386" t="s">
        <v>1105</v>
      </c>
      <c r="AQ196" s="360" t="s">
        <v>1105</v>
      </c>
      <c r="AR196" s="425" t="s">
        <v>1105</v>
      </c>
      <c r="AS196" s="414" t="s">
        <v>1105</v>
      </c>
      <c r="AT196" s="400">
        <v>0</v>
      </c>
    </row>
    <row r="197" spans="1:46" ht="60" customHeight="1" x14ac:dyDescent="0.2">
      <c r="A197" s="515" t="s">
        <v>499</v>
      </c>
      <c r="B197" s="516" t="s">
        <v>812</v>
      </c>
      <c r="C197" s="516" t="s">
        <v>720</v>
      </c>
      <c r="D197" s="382" t="s">
        <v>1105</v>
      </c>
      <c r="E197" s="359" t="s">
        <v>1105</v>
      </c>
      <c r="F197" s="386" t="s">
        <v>1105</v>
      </c>
      <c r="G197" s="360" t="s">
        <v>1105</v>
      </c>
      <c r="H197" s="387" t="s">
        <v>1105</v>
      </c>
      <c r="I197" s="359" t="s">
        <v>1105</v>
      </c>
      <c r="J197" s="386" t="s">
        <v>1105</v>
      </c>
      <c r="K197" s="360" t="s">
        <v>1105</v>
      </c>
      <c r="L197" s="387" t="s">
        <v>1105</v>
      </c>
      <c r="M197" s="359" t="s">
        <v>1105</v>
      </c>
      <c r="N197" s="391" t="s">
        <v>1105</v>
      </c>
      <c r="O197" s="360" t="s">
        <v>1105</v>
      </c>
      <c r="P197" s="387" t="s">
        <v>1105</v>
      </c>
      <c r="Q197" s="359" t="s">
        <v>1105</v>
      </c>
      <c r="R197" s="391" t="s">
        <v>1105</v>
      </c>
      <c r="S197" s="360" t="s">
        <v>1105</v>
      </c>
      <c r="T197" s="394" t="s">
        <v>1105</v>
      </c>
      <c r="U197" s="359" t="s">
        <v>1105</v>
      </c>
      <c r="V197" s="395" t="s">
        <v>522</v>
      </c>
      <c r="W197" s="360">
        <v>0</v>
      </c>
      <c r="X197" s="387" t="s">
        <v>1105</v>
      </c>
      <c r="Y197" s="359" t="s">
        <v>1105</v>
      </c>
      <c r="Z197" s="395" t="s">
        <v>1105</v>
      </c>
      <c r="AA197" s="360" t="s">
        <v>1105</v>
      </c>
      <c r="AB197" s="394" t="s">
        <v>1105</v>
      </c>
      <c r="AC197" s="359" t="s">
        <v>1105</v>
      </c>
      <c r="AD197" s="391" t="s">
        <v>1105</v>
      </c>
      <c r="AE197" s="360" t="s">
        <v>1105</v>
      </c>
      <c r="AF197" s="387" t="s">
        <v>1105</v>
      </c>
      <c r="AG197" s="359" t="s">
        <v>1105</v>
      </c>
      <c r="AH197" s="398" t="s">
        <v>1105</v>
      </c>
      <c r="AI197" s="360" t="s">
        <v>1105</v>
      </c>
      <c r="AJ197" s="399" t="s">
        <v>1105</v>
      </c>
      <c r="AK197" s="359" t="s">
        <v>1105</v>
      </c>
      <c r="AL197" s="424" t="s">
        <v>1105</v>
      </c>
      <c r="AM197" s="360" t="s">
        <v>1105</v>
      </c>
      <c r="AN197" s="413" t="s">
        <v>1105</v>
      </c>
      <c r="AO197" s="414" t="s">
        <v>1105</v>
      </c>
      <c r="AP197" s="386" t="s">
        <v>1105</v>
      </c>
      <c r="AQ197" s="360" t="s">
        <v>1105</v>
      </c>
      <c r="AR197" s="425" t="s">
        <v>1105</v>
      </c>
      <c r="AS197" s="414" t="s">
        <v>1105</v>
      </c>
      <c r="AT197" s="400">
        <v>0</v>
      </c>
    </row>
    <row r="198" spans="1:46" ht="60" customHeight="1" x14ac:dyDescent="0.2">
      <c r="A198" s="515" t="s">
        <v>499</v>
      </c>
      <c r="B198" s="516" t="s">
        <v>818</v>
      </c>
      <c r="C198" s="516" t="s">
        <v>654</v>
      </c>
      <c r="D198" s="382" t="s">
        <v>1105</v>
      </c>
      <c r="E198" s="359" t="s">
        <v>1105</v>
      </c>
      <c r="F198" s="386" t="s">
        <v>1105</v>
      </c>
      <c r="G198" s="360" t="s">
        <v>1105</v>
      </c>
      <c r="H198" s="387" t="s">
        <v>1105</v>
      </c>
      <c r="I198" s="359" t="s">
        <v>1105</v>
      </c>
      <c r="J198" s="386" t="s">
        <v>1105</v>
      </c>
      <c r="K198" s="360" t="s">
        <v>1105</v>
      </c>
      <c r="L198" s="387" t="s">
        <v>1105</v>
      </c>
      <c r="M198" s="359" t="s">
        <v>1105</v>
      </c>
      <c r="N198" s="391" t="s">
        <v>1105</v>
      </c>
      <c r="O198" s="360" t="s">
        <v>1105</v>
      </c>
      <c r="P198" s="387" t="s">
        <v>1105</v>
      </c>
      <c r="Q198" s="359" t="s">
        <v>1105</v>
      </c>
      <c r="R198" s="391" t="s">
        <v>1105</v>
      </c>
      <c r="S198" s="360" t="s">
        <v>1105</v>
      </c>
      <c r="T198" s="394" t="s">
        <v>1105</v>
      </c>
      <c r="U198" s="359" t="s">
        <v>1105</v>
      </c>
      <c r="V198" s="395" t="s">
        <v>522</v>
      </c>
      <c r="W198" s="360">
        <v>0</v>
      </c>
      <c r="X198" s="387" t="s">
        <v>1105</v>
      </c>
      <c r="Y198" s="359" t="s">
        <v>1105</v>
      </c>
      <c r="Z198" s="395" t="s">
        <v>1105</v>
      </c>
      <c r="AA198" s="360" t="s">
        <v>1105</v>
      </c>
      <c r="AB198" s="394" t="s">
        <v>1105</v>
      </c>
      <c r="AC198" s="359" t="s">
        <v>1105</v>
      </c>
      <c r="AD198" s="391" t="s">
        <v>1105</v>
      </c>
      <c r="AE198" s="360" t="s">
        <v>1105</v>
      </c>
      <c r="AF198" s="387" t="s">
        <v>1105</v>
      </c>
      <c r="AG198" s="359" t="s">
        <v>1105</v>
      </c>
      <c r="AH198" s="398" t="s">
        <v>1105</v>
      </c>
      <c r="AI198" s="360" t="s">
        <v>1105</v>
      </c>
      <c r="AJ198" s="399" t="s">
        <v>1105</v>
      </c>
      <c r="AK198" s="359" t="s">
        <v>1105</v>
      </c>
      <c r="AL198" s="424" t="s">
        <v>1105</v>
      </c>
      <c r="AM198" s="360" t="s">
        <v>1105</v>
      </c>
      <c r="AN198" s="413" t="s">
        <v>1105</v>
      </c>
      <c r="AO198" s="414" t="s">
        <v>1105</v>
      </c>
      <c r="AP198" s="386" t="s">
        <v>1105</v>
      </c>
      <c r="AQ198" s="360" t="s">
        <v>1105</v>
      </c>
      <c r="AR198" s="425" t="s">
        <v>1105</v>
      </c>
      <c r="AS198" s="414" t="s">
        <v>1105</v>
      </c>
      <c r="AT198" s="400">
        <v>0</v>
      </c>
    </row>
    <row r="199" spans="1:46" ht="60" customHeight="1" x14ac:dyDescent="0.2">
      <c r="A199" s="515" t="s">
        <v>499</v>
      </c>
      <c r="B199" s="516" t="s">
        <v>638</v>
      </c>
      <c r="C199" s="516" t="s">
        <v>494</v>
      </c>
      <c r="D199" s="382" t="s">
        <v>1105</v>
      </c>
      <c r="E199" s="359" t="s">
        <v>1105</v>
      </c>
      <c r="F199" s="386" t="s">
        <v>1105</v>
      </c>
      <c r="G199" s="360" t="s">
        <v>1105</v>
      </c>
      <c r="H199" s="387" t="s">
        <v>1105</v>
      </c>
      <c r="I199" s="359" t="s">
        <v>1105</v>
      </c>
      <c r="J199" s="386" t="s">
        <v>1105</v>
      </c>
      <c r="K199" s="360" t="s">
        <v>1105</v>
      </c>
      <c r="L199" s="387" t="s">
        <v>1105</v>
      </c>
      <c r="M199" s="359" t="s">
        <v>1105</v>
      </c>
      <c r="N199" s="391" t="s">
        <v>1105</v>
      </c>
      <c r="O199" s="360" t="s">
        <v>1105</v>
      </c>
      <c r="P199" s="387" t="s">
        <v>1105</v>
      </c>
      <c r="Q199" s="359" t="s">
        <v>1105</v>
      </c>
      <c r="R199" s="391" t="s">
        <v>522</v>
      </c>
      <c r="S199" s="360" t="s">
        <v>483</v>
      </c>
      <c r="T199" s="394" t="s">
        <v>1105</v>
      </c>
      <c r="U199" s="359" t="s">
        <v>1105</v>
      </c>
      <c r="V199" s="395" t="s">
        <v>1105</v>
      </c>
      <c r="W199" s="360" t="s">
        <v>1105</v>
      </c>
      <c r="X199" s="387" t="s">
        <v>1105</v>
      </c>
      <c r="Y199" s="359" t="s">
        <v>1105</v>
      </c>
      <c r="Z199" s="395" t="s">
        <v>1105</v>
      </c>
      <c r="AA199" s="360" t="s">
        <v>1105</v>
      </c>
      <c r="AB199" s="394" t="s">
        <v>1105</v>
      </c>
      <c r="AC199" s="359" t="s">
        <v>1105</v>
      </c>
      <c r="AD199" s="391" t="s">
        <v>1105</v>
      </c>
      <c r="AE199" s="360" t="s">
        <v>1105</v>
      </c>
      <c r="AF199" s="387" t="s">
        <v>1105</v>
      </c>
      <c r="AG199" s="359" t="s">
        <v>1105</v>
      </c>
      <c r="AH199" s="398" t="s">
        <v>1105</v>
      </c>
      <c r="AI199" s="360" t="s">
        <v>1105</v>
      </c>
      <c r="AJ199" s="399" t="s">
        <v>1105</v>
      </c>
      <c r="AK199" s="359" t="s">
        <v>1105</v>
      </c>
      <c r="AL199" s="424" t="s">
        <v>522</v>
      </c>
      <c r="AM199" s="360">
        <v>0</v>
      </c>
      <c r="AN199" s="413" t="s">
        <v>1105</v>
      </c>
      <c r="AO199" s="414" t="s">
        <v>1105</v>
      </c>
      <c r="AP199" s="386" t="s">
        <v>1105</v>
      </c>
      <c r="AQ199" s="360" t="s">
        <v>1105</v>
      </c>
      <c r="AR199" s="425" t="s">
        <v>1105</v>
      </c>
      <c r="AS199" s="414" t="s">
        <v>1105</v>
      </c>
      <c r="AT199" s="400">
        <v>0</v>
      </c>
    </row>
    <row r="200" spans="1:46" ht="60" customHeight="1" x14ac:dyDescent="0.2">
      <c r="A200" s="515" t="s">
        <v>499</v>
      </c>
      <c r="B200" s="516" t="s">
        <v>824</v>
      </c>
      <c r="C200" s="516" t="s">
        <v>494</v>
      </c>
      <c r="D200" s="382" t="s">
        <v>1105</v>
      </c>
      <c r="E200" s="359" t="s">
        <v>1105</v>
      </c>
      <c r="F200" s="386" t="s">
        <v>1105</v>
      </c>
      <c r="G200" s="360" t="s">
        <v>1105</v>
      </c>
      <c r="H200" s="387" t="s">
        <v>1105</v>
      </c>
      <c r="I200" s="359" t="s">
        <v>1105</v>
      </c>
      <c r="J200" s="386" t="s">
        <v>1105</v>
      </c>
      <c r="K200" s="360" t="s">
        <v>1105</v>
      </c>
      <c r="L200" s="387" t="s">
        <v>1105</v>
      </c>
      <c r="M200" s="359" t="s">
        <v>1105</v>
      </c>
      <c r="N200" s="391" t="s">
        <v>1105</v>
      </c>
      <c r="O200" s="360" t="s">
        <v>1105</v>
      </c>
      <c r="P200" s="387" t="s">
        <v>1105</v>
      </c>
      <c r="Q200" s="359" t="s">
        <v>1105</v>
      </c>
      <c r="R200" s="391" t="s">
        <v>523</v>
      </c>
      <c r="S200" s="360" t="s">
        <v>483</v>
      </c>
      <c r="T200" s="394" t="s">
        <v>1105</v>
      </c>
      <c r="U200" s="359" t="s">
        <v>1105</v>
      </c>
      <c r="V200" s="395" t="s">
        <v>1105</v>
      </c>
      <c r="W200" s="360" t="s">
        <v>1105</v>
      </c>
      <c r="X200" s="387" t="s">
        <v>1105</v>
      </c>
      <c r="Y200" s="359" t="s">
        <v>1105</v>
      </c>
      <c r="Z200" s="395" t="s">
        <v>1105</v>
      </c>
      <c r="AA200" s="360" t="s">
        <v>1105</v>
      </c>
      <c r="AB200" s="394" t="s">
        <v>1105</v>
      </c>
      <c r="AC200" s="359" t="s">
        <v>1105</v>
      </c>
      <c r="AD200" s="391" t="s">
        <v>1105</v>
      </c>
      <c r="AE200" s="360" t="s">
        <v>1105</v>
      </c>
      <c r="AF200" s="387" t="s">
        <v>1105</v>
      </c>
      <c r="AG200" s="359" t="s">
        <v>1105</v>
      </c>
      <c r="AH200" s="398" t="s">
        <v>1105</v>
      </c>
      <c r="AI200" s="360" t="s">
        <v>1105</v>
      </c>
      <c r="AJ200" s="399" t="s">
        <v>1105</v>
      </c>
      <c r="AK200" s="359" t="s">
        <v>1105</v>
      </c>
      <c r="AL200" s="424" t="s">
        <v>1105</v>
      </c>
      <c r="AM200" s="360" t="s">
        <v>1105</v>
      </c>
      <c r="AN200" s="413" t="s">
        <v>1105</v>
      </c>
      <c r="AO200" s="414" t="s">
        <v>1105</v>
      </c>
      <c r="AP200" s="386" t="s">
        <v>1105</v>
      </c>
      <c r="AQ200" s="360" t="s">
        <v>1105</v>
      </c>
      <c r="AR200" s="425" t="s">
        <v>1105</v>
      </c>
      <c r="AS200" s="414" t="s">
        <v>1105</v>
      </c>
      <c r="AT200" s="400">
        <v>0</v>
      </c>
    </row>
    <row r="201" spans="1:46" ht="60" customHeight="1" x14ac:dyDescent="0.2">
      <c r="A201" s="515" t="s">
        <v>499</v>
      </c>
      <c r="B201" s="516" t="s">
        <v>837</v>
      </c>
      <c r="C201" s="516" t="s">
        <v>741</v>
      </c>
      <c r="D201" s="382" t="s">
        <v>1105</v>
      </c>
      <c r="E201" s="359" t="s">
        <v>1105</v>
      </c>
      <c r="F201" s="386" t="s">
        <v>1105</v>
      </c>
      <c r="G201" s="360" t="s">
        <v>1105</v>
      </c>
      <c r="H201" s="387" t="s">
        <v>1105</v>
      </c>
      <c r="I201" s="359" t="s">
        <v>1105</v>
      </c>
      <c r="J201" s="386" t="s">
        <v>1105</v>
      </c>
      <c r="K201" s="360" t="s">
        <v>1105</v>
      </c>
      <c r="L201" s="387" t="s">
        <v>1105</v>
      </c>
      <c r="M201" s="359" t="s">
        <v>1105</v>
      </c>
      <c r="N201" s="391" t="s">
        <v>1105</v>
      </c>
      <c r="O201" s="360" t="s">
        <v>1105</v>
      </c>
      <c r="P201" s="387" t="s">
        <v>1105</v>
      </c>
      <c r="Q201" s="359" t="s">
        <v>1105</v>
      </c>
      <c r="R201" s="391" t="s">
        <v>1105</v>
      </c>
      <c r="S201" s="360" t="s">
        <v>1105</v>
      </c>
      <c r="T201" s="394" t="s">
        <v>1105</v>
      </c>
      <c r="U201" s="359" t="s">
        <v>1105</v>
      </c>
      <c r="V201" s="395" t="s">
        <v>1105</v>
      </c>
      <c r="W201" s="360" t="s">
        <v>1105</v>
      </c>
      <c r="X201" s="387" t="s">
        <v>1105</v>
      </c>
      <c r="Y201" s="359" t="s">
        <v>1105</v>
      </c>
      <c r="Z201" s="395" t="s">
        <v>1105</v>
      </c>
      <c r="AA201" s="360" t="s">
        <v>1105</v>
      </c>
      <c r="AB201" s="394" t="s">
        <v>1105</v>
      </c>
      <c r="AC201" s="359" t="s">
        <v>1105</v>
      </c>
      <c r="AD201" s="391" t="s">
        <v>1105</v>
      </c>
      <c r="AE201" s="360" t="s">
        <v>1105</v>
      </c>
      <c r="AF201" s="387" t="s">
        <v>1105</v>
      </c>
      <c r="AG201" s="359" t="s">
        <v>1105</v>
      </c>
      <c r="AH201" s="398" t="s">
        <v>522</v>
      </c>
      <c r="AI201" s="360">
        <v>0</v>
      </c>
      <c r="AJ201" s="399" t="s">
        <v>1105</v>
      </c>
      <c r="AK201" s="359" t="s">
        <v>1105</v>
      </c>
      <c r="AL201" s="424" t="s">
        <v>1105</v>
      </c>
      <c r="AM201" s="360" t="s">
        <v>1105</v>
      </c>
      <c r="AN201" s="413" t="s">
        <v>1105</v>
      </c>
      <c r="AO201" s="414" t="s">
        <v>1105</v>
      </c>
      <c r="AP201" s="386" t="s">
        <v>1105</v>
      </c>
      <c r="AQ201" s="360" t="s">
        <v>1105</v>
      </c>
      <c r="AR201" s="425" t="s">
        <v>1105</v>
      </c>
      <c r="AS201" s="414" t="s">
        <v>1105</v>
      </c>
      <c r="AT201" s="400">
        <v>0</v>
      </c>
    </row>
    <row r="202" spans="1:46" ht="60" customHeight="1" x14ac:dyDescent="0.2">
      <c r="A202" s="515" t="s">
        <v>499</v>
      </c>
      <c r="B202" s="516" t="s">
        <v>839</v>
      </c>
      <c r="C202" s="516" t="s">
        <v>696</v>
      </c>
      <c r="D202" s="382" t="s">
        <v>1105</v>
      </c>
      <c r="E202" s="359" t="s">
        <v>1105</v>
      </c>
      <c r="F202" s="386" t="s">
        <v>1105</v>
      </c>
      <c r="G202" s="360" t="s">
        <v>1105</v>
      </c>
      <c r="H202" s="387" t="s">
        <v>1105</v>
      </c>
      <c r="I202" s="359" t="s">
        <v>1105</v>
      </c>
      <c r="J202" s="386" t="s">
        <v>1105</v>
      </c>
      <c r="K202" s="360" t="s">
        <v>1105</v>
      </c>
      <c r="L202" s="387" t="s">
        <v>1105</v>
      </c>
      <c r="M202" s="359" t="s">
        <v>1105</v>
      </c>
      <c r="N202" s="391" t="s">
        <v>1105</v>
      </c>
      <c r="O202" s="360" t="s">
        <v>1105</v>
      </c>
      <c r="P202" s="387" t="s">
        <v>1105</v>
      </c>
      <c r="Q202" s="359" t="s">
        <v>1105</v>
      </c>
      <c r="R202" s="391" t="s">
        <v>1105</v>
      </c>
      <c r="S202" s="360" t="s">
        <v>1105</v>
      </c>
      <c r="T202" s="394" t="s">
        <v>1105</v>
      </c>
      <c r="U202" s="359" t="s">
        <v>1105</v>
      </c>
      <c r="V202" s="395" t="s">
        <v>1105</v>
      </c>
      <c r="W202" s="360" t="s">
        <v>1105</v>
      </c>
      <c r="X202" s="387" t="s">
        <v>1105</v>
      </c>
      <c r="Y202" s="359" t="s">
        <v>1105</v>
      </c>
      <c r="Z202" s="395" t="s">
        <v>1105</v>
      </c>
      <c r="AA202" s="360" t="s">
        <v>1105</v>
      </c>
      <c r="AB202" s="394" t="s">
        <v>1105</v>
      </c>
      <c r="AC202" s="359" t="s">
        <v>1105</v>
      </c>
      <c r="AD202" s="391" t="s">
        <v>1105</v>
      </c>
      <c r="AE202" s="360" t="s">
        <v>1105</v>
      </c>
      <c r="AF202" s="387" t="s">
        <v>1105</v>
      </c>
      <c r="AG202" s="359" t="s">
        <v>1105</v>
      </c>
      <c r="AH202" s="398" t="s">
        <v>525</v>
      </c>
      <c r="AI202" s="360">
        <v>0</v>
      </c>
      <c r="AJ202" s="399" t="s">
        <v>1105</v>
      </c>
      <c r="AK202" s="359" t="s">
        <v>1105</v>
      </c>
      <c r="AL202" s="424" t="s">
        <v>1105</v>
      </c>
      <c r="AM202" s="360" t="s">
        <v>1105</v>
      </c>
      <c r="AN202" s="413" t="s">
        <v>1105</v>
      </c>
      <c r="AO202" s="414" t="s">
        <v>1105</v>
      </c>
      <c r="AP202" s="386" t="s">
        <v>1105</v>
      </c>
      <c r="AQ202" s="360" t="s">
        <v>1105</v>
      </c>
      <c r="AR202" s="425" t="s">
        <v>1105</v>
      </c>
      <c r="AS202" s="414" t="s">
        <v>1105</v>
      </c>
      <c r="AT202" s="400">
        <v>0</v>
      </c>
    </row>
    <row r="203" spans="1:46" ht="60" customHeight="1" x14ac:dyDescent="0.2">
      <c r="A203" s="515" t="s">
        <v>499</v>
      </c>
      <c r="B203" s="516" t="s">
        <v>1004</v>
      </c>
      <c r="C203" s="516" t="s">
        <v>640</v>
      </c>
      <c r="D203" s="382" t="s">
        <v>1105</v>
      </c>
      <c r="E203" s="359" t="s">
        <v>1105</v>
      </c>
      <c r="F203" s="386" t="s">
        <v>1105</v>
      </c>
      <c r="G203" s="360" t="s">
        <v>1105</v>
      </c>
      <c r="H203" s="387" t="s">
        <v>1105</v>
      </c>
      <c r="I203" s="359" t="s">
        <v>1105</v>
      </c>
      <c r="J203" s="386" t="s">
        <v>1105</v>
      </c>
      <c r="K203" s="360" t="s">
        <v>1105</v>
      </c>
      <c r="L203" s="387" t="s">
        <v>1105</v>
      </c>
      <c r="M203" s="359" t="s">
        <v>1105</v>
      </c>
      <c r="N203" s="391" t="s">
        <v>1105</v>
      </c>
      <c r="O203" s="360" t="s">
        <v>1105</v>
      </c>
      <c r="P203" s="387" t="s">
        <v>1105</v>
      </c>
      <c r="Q203" s="359" t="s">
        <v>1105</v>
      </c>
      <c r="R203" s="391" t="s">
        <v>1105</v>
      </c>
      <c r="S203" s="360" t="s">
        <v>1105</v>
      </c>
      <c r="T203" s="394" t="s">
        <v>1105</v>
      </c>
      <c r="U203" s="359" t="s">
        <v>1105</v>
      </c>
      <c r="V203" s="395" t="s">
        <v>1105</v>
      </c>
      <c r="W203" s="360" t="s">
        <v>1105</v>
      </c>
      <c r="X203" s="387" t="s">
        <v>1105</v>
      </c>
      <c r="Y203" s="359" t="s">
        <v>1105</v>
      </c>
      <c r="Z203" s="395" t="s">
        <v>1105</v>
      </c>
      <c r="AA203" s="360" t="s">
        <v>1105</v>
      </c>
      <c r="AB203" s="394" t="s">
        <v>1105</v>
      </c>
      <c r="AC203" s="359" t="s">
        <v>1105</v>
      </c>
      <c r="AD203" s="391" t="s">
        <v>1105</v>
      </c>
      <c r="AE203" s="360" t="s">
        <v>1105</v>
      </c>
      <c r="AF203" s="387" t="s">
        <v>1105</v>
      </c>
      <c r="AG203" s="359" t="s">
        <v>1105</v>
      </c>
      <c r="AH203" s="398" t="s">
        <v>1105</v>
      </c>
      <c r="AI203" s="360" t="s">
        <v>1105</v>
      </c>
      <c r="AJ203" s="399" t="s">
        <v>1105</v>
      </c>
      <c r="AK203" s="359" t="s">
        <v>1105</v>
      </c>
      <c r="AL203" s="424" t="s">
        <v>523</v>
      </c>
      <c r="AM203" s="360">
        <v>0</v>
      </c>
      <c r="AN203" s="413" t="s">
        <v>1105</v>
      </c>
      <c r="AO203" s="414" t="s">
        <v>1105</v>
      </c>
      <c r="AP203" s="386" t="s">
        <v>1105</v>
      </c>
      <c r="AQ203" s="360" t="s">
        <v>1105</v>
      </c>
      <c r="AR203" s="425" t="s">
        <v>1105</v>
      </c>
      <c r="AS203" s="414" t="s">
        <v>1105</v>
      </c>
      <c r="AT203" s="400">
        <v>0</v>
      </c>
    </row>
    <row r="204" spans="1:46" ht="60" customHeight="1" x14ac:dyDescent="0.2">
      <c r="A204" s="515" t="s">
        <v>499</v>
      </c>
      <c r="B204" s="516" t="s">
        <v>1005</v>
      </c>
      <c r="C204" s="516" t="s">
        <v>494</v>
      </c>
      <c r="D204" s="382" t="s">
        <v>1105</v>
      </c>
      <c r="E204" s="359" t="s">
        <v>1105</v>
      </c>
      <c r="F204" s="386" t="s">
        <v>1105</v>
      </c>
      <c r="G204" s="360" t="s">
        <v>1105</v>
      </c>
      <c r="H204" s="387" t="s">
        <v>1105</v>
      </c>
      <c r="I204" s="359" t="s">
        <v>1105</v>
      </c>
      <c r="J204" s="386" t="s">
        <v>1105</v>
      </c>
      <c r="K204" s="360" t="s">
        <v>1105</v>
      </c>
      <c r="L204" s="387" t="s">
        <v>1105</v>
      </c>
      <c r="M204" s="359" t="s">
        <v>1105</v>
      </c>
      <c r="N204" s="391" t="s">
        <v>1105</v>
      </c>
      <c r="O204" s="360" t="s">
        <v>1105</v>
      </c>
      <c r="P204" s="387" t="s">
        <v>1105</v>
      </c>
      <c r="Q204" s="359" t="s">
        <v>1105</v>
      </c>
      <c r="R204" s="391" t="s">
        <v>1105</v>
      </c>
      <c r="S204" s="360" t="s">
        <v>1105</v>
      </c>
      <c r="T204" s="394" t="s">
        <v>1105</v>
      </c>
      <c r="U204" s="359" t="s">
        <v>1105</v>
      </c>
      <c r="V204" s="395" t="s">
        <v>1105</v>
      </c>
      <c r="W204" s="360" t="s">
        <v>1105</v>
      </c>
      <c r="X204" s="387" t="s">
        <v>1105</v>
      </c>
      <c r="Y204" s="359" t="s">
        <v>1105</v>
      </c>
      <c r="Z204" s="395" t="s">
        <v>1105</v>
      </c>
      <c r="AA204" s="360" t="s">
        <v>1105</v>
      </c>
      <c r="AB204" s="394" t="s">
        <v>1105</v>
      </c>
      <c r="AC204" s="359" t="s">
        <v>1105</v>
      </c>
      <c r="AD204" s="391" t="s">
        <v>1105</v>
      </c>
      <c r="AE204" s="360" t="s">
        <v>1105</v>
      </c>
      <c r="AF204" s="387" t="s">
        <v>524</v>
      </c>
      <c r="AG204" s="359">
        <v>0</v>
      </c>
      <c r="AH204" s="398" t="s">
        <v>1105</v>
      </c>
      <c r="AI204" s="360" t="s">
        <v>1105</v>
      </c>
      <c r="AJ204" s="399" t="s">
        <v>1105</v>
      </c>
      <c r="AK204" s="359" t="s">
        <v>1105</v>
      </c>
      <c r="AL204" s="424" t="s">
        <v>1105</v>
      </c>
      <c r="AM204" s="360" t="s">
        <v>1105</v>
      </c>
      <c r="AN204" s="413" t="s">
        <v>1105</v>
      </c>
      <c r="AO204" s="414" t="s">
        <v>1105</v>
      </c>
      <c r="AP204" s="386" t="s">
        <v>1105</v>
      </c>
      <c r="AQ204" s="360" t="s">
        <v>1105</v>
      </c>
      <c r="AR204" s="425" t="s">
        <v>1105</v>
      </c>
      <c r="AS204" s="414" t="s">
        <v>1105</v>
      </c>
      <c r="AT204" s="400">
        <v>0</v>
      </c>
    </row>
    <row r="205" spans="1:46" ht="60" customHeight="1" x14ac:dyDescent="0.2">
      <c r="A205" s="515" t="s">
        <v>499</v>
      </c>
      <c r="B205" s="516" t="s">
        <v>883</v>
      </c>
      <c r="C205" s="516" t="s">
        <v>494</v>
      </c>
      <c r="D205" s="382" t="s">
        <v>1105</v>
      </c>
      <c r="E205" s="359" t="s">
        <v>1105</v>
      </c>
      <c r="F205" s="386" t="s">
        <v>1105</v>
      </c>
      <c r="G205" s="360" t="s">
        <v>1105</v>
      </c>
      <c r="H205" s="387" t="s">
        <v>1105</v>
      </c>
      <c r="I205" s="359" t="s">
        <v>1105</v>
      </c>
      <c r="J205" s="386" t="s">
        <v>1105</v>
      </c>
      <c r="K205" s="360" t="s">
        <v>1105</v>
      </c>
      <c r="L205" s="387" t="s">
        <v>1105</v>
      </c>
      <c r="M205" s="359" t="s">
        <v>1105</v>
      </c>
      <c r="N205" s="391" t="s">
        <v>1105</v>
      </c>
      <c r="O205" s="360" t="s">
        <v>1105</v>
      </c>
      <c r="P205" s="387" t="s">
        <v>1105</v>
      </c>
      <c r="Q205" s="359" t="s">
        <v>1105</v>
      </c>
      <c r="R205" s="391" t="s">
        <v>1105</v>
      </c>
      <c r="S205" s="360" t="s">
        <v>1105</v>
      </c>
      <c r="T205" s="394" t="s">
        <v>1105</v>
      </c>
      <c r="U205" s="359" t="s">
        <v>1105</v>
      </c>
      <c r="V205" s="395" t="s">
        <v>1105</v>
      </c>
      <c r="W205" s="360" t="s">
        <v>1105</v>
      </c>
      <c r="X205" s="387" t="s">
        <v>1105</v>
      </c>
      <c r="Y205" s="359" t="s">
        <v>1105</v>
      </c>
      <c r="Z205" s="395" t="s">
        <v>1105</v>
      </c>
      <c r="AA205" s="360" t="s">
        <v>1105</v>
      </c>
      <c r="AB205" s="394" t="s">
        <v>1105</v>
      </c>
      <c r="AC205" s="359" t="s">
        <v>1105</v>
      </c>
      <c r="AD205" s="391" t="s">
        <v>1105</v>
      </c>
      <c r="AE205" s="360" t="s">
        <v>1105</v>
      </c>
      <c r="AF205" s="387" t="s">
        <v>522</v>
      </c>
      <c r="AG205" s="359">
        <v>0</v>
      </c>
      <c r="AH205" s="398" t="s">
        <v>1105</v>
      </c>
      <c r="AI205" s="360" t="s">
        <v>1105</v>
      </c>
      <c r="AJ205" s="399" t="s">
        <v>1105</v>
      </c>
      <c r="AK205" s="359" t="s">
        <v>1105</v>
      </c>
      <c r="AL205" s="424" t="s">
        <v>1105</v>
      </c>
      <c r="AM205" s="360" t="s">
        <v>1105</v>
      </c>
      <c r="AN205" s="413" t="s">
        <v>1105</v>
      </c>
      <c r="AO205" s="414" t="s">
        <v>1105</v>
      </c>
      <c r="AP205" s="386" t="s">
        <v>1105</v>
      </c>
      <c r="AQ205" s="360" t="s">
        <v>1105</v>
      </c>
      <c r="AR205" s="425" t="s">
        <v>1105</v>
      </c>
      <c r="AS205" s="414" t="s">
        <v>1105</v>
      </c>
      <c r="AT205" s="400">
        <v>0</v>
      </c>
    </row>
    <row r="206" spans="1:46" ht="60" customHeight="1" x14ac:dyDescent="0.2">
      <c r="A206" s="515" t="s">
        <v>499</v>
      </c>
      <c r="B206" s="516" t="s">
        <v>888</v>
      </c>
      <c r="C206" s="516" t="s">
        <v>700</v>
      </c>
      <c r="D206" s="382" t="s">
        <v>1105</v>
      </c>
      <c r="E206" s="359" t="s">
        <v>1105</v>
      </c>
      <c r="F206" s="386" t="s">
        <v>1105</v>
      </c>
      <c r="G206" s="360" t="s">
        <v>1105</v>
      </c>
      <c r="H206" s="387" t="s">
        <v>1105</v>
      </c>
      <c r="I206" s="359" t="s">
        <v>1105</v>
      </c>
      <c r="J206" s="386" t="s">
        <v>524</v>
      </c>
      <c r="K206" s="360">
        <v>0</v>
      </c>
      <c r="L206" s="387" t="s">
        <v>1105</v>
      </c>
      <c r="M206" s="359" t="s">
        <v>1105</v>
      </c>
      <c r="N206" s="391" t="s">
        <v>1105</v>
      </c>
      <c r="O206" s="360" t="s">
        <v>1105</v>
      </c>
      <c r="P206" s="387" t="s">
        <v>1105</v>
      </c>
      <c r="Q206" s="359" t="s">
        <v>1105</v>
      </c>
      <c r="R206" s="391" t="s">
        <v>1105</v>
      </c>
      <c r="S206" s="360" t="s">
        <v>1105</v>
      </c>
      <c r="T206" s="394" t="s">
        <v>1105</v>
      </c>
      <c r="U206" s="359" t="s">
        <v>1105</v>
      </c>
      <c r="V206" s="395" t="s">
        <v>1105</v>
      </c>
      <c r="W206" s="360" t="s">
        <v>1105</v>
      </c>
      <c r="X206" s="387" t="s">
        <v>1105</v>
      </c>
      <c r="Y206" s="359" t="s">
        <v>1105</v>
      </c>
      <c r="Z206" s="395" t="s">
        <v>1105</v>
      </c>
      <c r="AA206" s="360" t="s">
        <v>1105</v>
      </c>
      <c r="AB206" s="394" t="s">
        <v>1105</v>
      </c>
      <c r="AC206" s="359" t="s">
        <v>1105</v>
      </c>
      <c r="AD206" s="391" t="s">
        <v>1105</v>
      </c>
      <c r="AE206" s="360" t="s">
        <v>1105</v>
      </c>
      <c r="AF206" s="387" t="s">
        <v>1105</v>
      </c>
      <c r="AG206" s="359" t="s">
        <v>1105</v>
      </c>
      <c r="AH206" s="398" t="s">
        <v>1105</v>
      </c>
      <c r="AI206" s="360" t="s">
        <v>1105</v>
      </c>
      <c r="AJ206" s="399" t="s">
        <v>1105</v>
      </c>
      <c r="AK206" s="359" t="s">
        <v>1105</v>
      </c>
      <c r="AL206" s="424" t="s">
        <v>1105</v>
      </c>
      <c r="AM206" s="360" t="s">
        <v>1105</v>
      </c>
      <c r="AN206" s="413" t="s">
        <v>1105</v>
      </c>
      <c r="AO206" s="414" t="s">
        <v>1105</v>
      </c>
      <c r="AP206" s="386" t="s">
        <v>1105</v>
      </c>
      <c r="AQ206" s="360" t="s">
        <v>1105</v>
      </c>
      <c r="AR206" s="425" t="s">
        <v>1105</v>
      </c>
      <c r="AS206" s="414" t="s">
        <v>1105</v>
      </c>
      <c r="AT206" s="400">
        <v>0</v>
      </c>
    </row>
    <row r="207" spans="1:46" ht="60" customHeight="1" x14ac:dyDescent="0.2">
      <c r="A207" s="515" t="s">
        <v>499</v>
      </c>
      <c r="B207" s="516" t="s">
        <v>889</v>
      </c>
      <c r="C207" s="516" t="s">
        <v>494</v>
      </c>
      <c r="D207" s="382" t="s">
        <v>1105</v>
      </c>
      <c r="E207" s="359" t="s">
        <v>1105</v>
      </c>
      <c r="F207" s="386" t="s">
        <v>1105</v>
      </c>
      <c r="G207" s="360" t="s">
        <v>1105</v>
      </c>
      <c r="H207" s="387" t="s">
        <v>1105</v>
      </c>
      <c r="I207" s="359" t="s">
        <v>1105</v>
      </c>
      <c r="J207" s="386" t="s">
        <v>524</v>
      </c>
      <c r="K207" s="360">
        <v>0</v>
      </c>
      <c r="L207" s="387" t="s">
        <v>1105</v>
      </c>
      <c r="M207" s="359" t="s">
        <v>1105</v>
      </c>
      <c r="N207" s="391" t="s">
        <v>1105</v>
      </c>
      <c r="O207" s="360" t="s">
        <v>1105</v>
      </c>
      <c r="P207" s="387" t="s">
        <v>1105</v>
      </c>
      <c r="Q207" s="359" t="s">
        <v>1105</v>
      </c>
      <c r="R207" s="391" t="s">
        <v>1105</v>
      </c>
      <c r="S207" s="360" t="s">
        <v>1105</v>
      </c>
      <c r="T207" s="394" t="s">
        <v>1105</v>
      </c>
      <c r="U207" s="359" t="s">
        <v>1105</v>
      </c>
      <c r="V207" s="395" t="s">
        <v>1105</v>
      </c>
      <c r="W207" s="360" t="s">
        <v>1105</v>
      </c>
      <c r="X207" s="387" t="s">
        <v>1105</v>
      </c>
      <c r="Y207" s="359" t="s">
        <v>1105</v>
      </c>
      <c r="Z207" s="395" t="s">
        <v>1105</v>
      </c>
      <c r="AA207" s="360" t="s">
        <v>1105</v>
      </c>
      <c r="AB207" s="394" t="s">
        <v>1105</v>
      </c>
      <c r="AC207" s="359" t="s">
        <v>1105</v>
      </c>
      <c r="AD207" s="391" t="s">
        <v>1105</v>
      </c>
      <c r="AE207" s="360" t="s">
        <v>1105</v>
      </c>
      <c r="AF207" s="387" t="s">
        <v>1105</v>
      </c>
      <c r="AG207" s="359" t="s">
        <v>1105</v>
      </c>
      <c r="AH207" s="398" t="s">
        <v>1105</v>
      </c>
      <c r="AI207" s="360" t="s">
        <v>1105</v>
      </c>
      <c r="AJ207" s="399" t="s">
        <v>1105</v>
      </c>
      <c r="AK207" s="359" t="s">
        <v>1105</v>
      </c>
      <c r="AL207" s="424" t="s">
        <v>1105</v>
      </c>
      <c r="AM207" s="360" t="s">
        <v>1105</v>
      </c>
      <c r="AN207" s="413" t="s">
        <v>1105</v>
      </c>
      <c r="AO207" s="414" t="s">
        <v>1105</v>
      </c>
      <c r="AP207" s="386" t="s">
        <v>1105</v>
      </c>
      <c r="AQ207" s="360" t="s">
        <v>1105</v>
      </c>
      <c r="AR207" s="425" t="s">
        <v>1105</v>
      </c>
      <c r="AS207" s="414" t="s">
        <v>1105</v>
      </c>
      <c r="AT207" s="400">
        <v>0</v>
      </c>
    </row>
    <row r="208" spans="1:46" ht="60" customHeight="1" x14ac:dyDescent="0.2">
      <c r="A208" s="515" t="s">
        <v>499</v>
      </c>
      <c r="B208" s="516" t="s">
        <v>894</v>
      </c>
      <c r="C208" s="516" t="s">
        <v>676</v>
      </c>
      <c r="D208" s="382" t="s">
        <v>1105</v>
      </c>
      <c r="E208" s="359" t="s">
        <v>1105</v>
      </c>
      <c r="F208" s="386" t="s">
        <v>1105</v>
      </c>
      <c r="G208" s="360" t="s">
        <v>1105</v>
      </c>
      <c r="H208" s="387" t="s">
        <v>1105</v>
      </c>
      <c r="I208" s="359" t="s">
        <v>1105</v>
      </c>
      <c r="J208" s="386" t="s">
        <v>522</v>
      </c>
      <c r="K208" s="360">
        <v>0</v>
      </c>
      <c r="L208" s="387" t="s">
        <v>1105</v>
      </c>
      <c r="M208" s="359" t="s">
        <v>1105</v>
      </c>
      <c r="N208" s="391" t="s">
        <v>1105</v>
      </c>
      <c r="O208" s="360" t="s">
        <v>1105</v>
      </c>
      <c r="P208" s="387" t="s">
        <v>1105</v>
      </c>
      <c r="Q208" s="359" t="s">
        <v>1105</v>
      </c>
      <c r="R208" s="391" t="s">
        <v>1105</v>
      </c>
      <c r="S208" s="360" t="s">
        <v>1105</v>
      </c>
      <c r="T208" s="394" t="s">
        <v>1105</v>
      </c>
      <c r="U208" s="359" t="s">
        <v>1105</v>
      </c>
      <c r="V208" s="395" t="s">
        <v>1105</v>
      </c>
      <c r="W208" s="360" t="s">
        <v>1105</v>
      </c>
      <c r="X208" s="387" t="s">
        <v>1105</v>
      </c>
      <c r="Y208" s="359" t="s">
        <v>1105</v>
      </c>
      <c r="Z208" s="395" t="s">
        <v>1105</v>
      </c>
      <c r="AA208" s="360" t="s">
        <v>1105</v>
      </c>
      <c r="AB208" s="394" t="s">
        <v>1105</v>
      </c>
      <c r="AC208" s="359" t="s">
        <v>1105</v>
      </c>
      <c r="AD208" s="391" t="s">
        <v>1105</v>
      </c>
      <c r="AE208" s="360" t="s">
        <v>1105</v>
      </c>
      <c r="AF208" s="387" t="s">
        <v>1105</v>
      </c>
      <c r="AG208" s="359" t="s">
        <v>1105</v>
      </c>
      <c r="AH208" s="398" t="s">
        <v>1105</v>
      </c>
      <c r="AI208" s="360" t="s">
        <v>1105</v>
      </c>
      <c r="AJ208" s="399" t="s">
        <v>1105</v>
      </c>
      <c r="AK208" s="359" t="s">
        <v>1105</v>
      </c>
      <c r="AL208" s="424" t="s">
        <v>1105</v>
      </c>
      <c r="AM208" s="360" t="s">
        <v>1105</v>
      </c>
      <c r="AN208" s="413" t="s">
        <v>1105</v>
      </c>
      <c r="AO208" s="414" t="s">
        <v>1105</v>
      </c>
      <c r="AP208" s="386" t="s">
        <v>1105</v>
      </c>
      <c r="AQ208" s="360" t="s">
        <v>1105</v>
      </c>
      <c r="AR208" s="425" t="s">
        <v>1105</v>
      </c>
      <c r="AS208" s="414" t="s">
        <v>1105</v>
      </c>
      <c r="AT208" s="400">
        <v>0</v>
      </c>
    </row>
    <row r="209" spans="1:46" ht="60" customHeight="1" x14ac:dyDescent="0.2">
      <c r="A209" s="515" t="s">
        <v>499</v>
      </c>
      <c r="B209" s="516" t="s">
        <v>843</v>
      </c>
      <c r="C209" s="516" t="s">
        <v>654</v>
      </c>
      <c r="D209" s="382" t="s">
        <v>1105</v>
      </c>
      <c r="E209" s="359" t="s">
        <v>1105</v>
      </c>
      <c r="F209" s="386" t="s">
        <v>1105</v>
      </c>
      <c r="G209" s="360" t="s">
        <v>1105</v>
      </c>
      <c r="H209" s="387" t="s">
        <v>1105</v>
      </c>
      <c r="I209" s="359" t="s">
        <v>1105</v>
      </c>
      <c r="J209" s="386" t="s">
        <v>1105</v>
      </c>
      <c r="K209" s="360" t="s">
        <v>1105</v>
      </c>
      <c r="L209" s="387" t="s">
        <v>1105</v>
      </c>
      <c r="M209" s="359" t="s">
        <v>1105</v>
      </c>
      <c r="N209" s="391" t="s">
        <v>1105</v>
      </c>
      <c r="O209" s="360" t="s">
        <v>1105</v>
      </c>
      <c r="P209" s="387" t="s">
        <v>1105</v>
      </c>
      <c r="Q209" s="359" t="s">
        <v>1105</v>
      </c>
      <c r="R209" s="391" t="s">
        <v>1105</v>
      </c>
      <c r="S209" s="360" t="s">
        <v>1105</v>
      </c>
      <c r="T209" s="394" t="s">
        <v>1105</v>
      </c>
      <c r="U209" s="359" t="s">
        <v>1105</v>
      </c>
      <c r="V209" s="395" t="s">
        <v>1105</v>
      </c>
      <c r="W209" s="360" t="s">
        <v>1105</v>
      </c>
      <c r="X209" s="387" t="s">
        <v>1105</v>
      </c>
      <c r="Y209" s="359" t="s">
        <v>1105</v>
      </c>
      <c r="Z209" s="395" t="s">
        <v>1105</v>
      </c>
      <c r="AA209" s="360" t="s">
        <v>1105</v>
      </c>
      <c r="AB209" s="394" t="s">
        <v>522</v>
      </c>
      <c r="AC209" s="359">
        <v>0</v>
      </c>
      <c r="AD209" s="391" t="s">
        <v>1105</v>
      </c>
      <c r="AE209" s="360" t="s">
        <v>1105</v>
      </c>
      <c r="AF209" s="387" t="s">
        <v>1105</v>
      </c>
      <c r="AG209" s="359" t="s">
        <v>1105</v>
      </c>
      <c r="AH209" s="398" t="s">
        <v>1105</v>
      </c>
      <c r="AI209" s="360" t="s">
        <v>1105</v>
      </c>
      <c r="AJ209" s="399" t="s">
        <v>1105</v>
      </c>
      <c r="AK209" s="359" t="s">
        <v>1105</v>
      </c>
      <c r="AL209" s="424" t="s">
        <v>1105</v>
      </c>
      <c r="AM209" s="360" t="s">
        <v>1105</v>
      </c>
      <c r="AN209" s="413" t="s">
        <v>1105</v>
      </c>
      <c r="AO209" s="414" t="s">
        <v>1105</v>
      </c>
      <c r="AP209" s="386" t="s">
        <v>1105</v>
      </c>
      <c r="AQ209" s="360" t="s">
        <v>1105</v>
      </c>
      <c r="AR209" s="425" t="s">
        <v>1105</v>
      </c>
      <c r="AS209" s="414" t="s">
        <v>1105</v>
      </c>
      <c r="AT209" s="400">
        <v>0</v>
      </c>
    </row>
    <row r="210" spans="1:46" ht="60" customHeight="1" x14ac:dyDescent="0.2">
      <c r="A210" s="515" t="s">
        <v>499</v>
      </c>
      <c r="B210" s="516" t="s">
        <v>867</v>
      </c>
      <c r="C210" s="516" t="s">
        <v>640</v>
      </c>
      <c r="D210" s="382" t="s">
        <v>1105</v>
      </c>
      <c r="E210" s="359" t="s">
        <v>1105</v>
      </c>
      <c r="F210" s="386" t="s">
        <v>1105</v>
      </c>
      <c r="G210" s="360" t="s">
        <v>1105</v>
      </c>
      <c r="H210" s="387" t="s">
        <v>1105</v>
      </c>
      <c r="I210" s="359" t="s">
        <v>1105</v>
      </c>
      <c r="J210" s="386" t="s">
        <v>1105</v>
      </c>
      <c r="K210" s="360" t="s">
        <v>1105</v>
      </c>
      <c r="L210" s="387" t="s">
        <v>522</v>
      </c>
      <c r="M210" s="359">
        <v>0</v>
      </c>
      <c r="N210" s="391" t="s">
        <v>1105</v>
      </c>
      <c r="O210" s="360" t="s">
        <v>1105</v>
      </c>
      <c r="P210" s="387" t="s">
        <v>1105</v>
      </c>
      <c r="Q210" s="359" t="s">
        <v>1105</v>
      </c>
      <c r="R210" s="391" t="s">
        <v>1105</v>
      </c>
      <c r="S210" s="360" t="s">
        <v>1105</v>
      </c>
      <c r="T210" s="394" t="s">
        <v>1105</v>
      </c>
      <c r="U210" s="359" t="s">
        <v>1105</v>
      </c>
      <c r="V210" s="395" t="s">
        <v>1105</v>
      </c>
      <c r="W210" s="360" t="s">
        <v>1105</v>
      </c>
      <c r="X210" s="387" t="s">
        <v>1105</v>
      </c>
      <c r="Y210" s="359" t="s">
        <v>1105</v>
      </c>
      <c r="Z210" s="395" t="s">
        <v>1105</v>
      </c>
      <c r="AA210" s="360" t="s">
        <v>1105</v>
      </c>
      <c r="AB210" s="394" t="s">
        <v>1105</v>
      </c>
      <c r="AC210" s="359" t="s">
        <v>1105</v>
      </c>
      <c r="AD210" s="391" t="s">
        <v>1105</v>
      </c>
      <c r="AE210" s="360" t="s">
        <v>1105</v>
      </c>
      <c r="AF210" s="387" t="s">
        <v>1105</v>
      </c>
      <c r="AG210" s="359" t="s">
        <v>1105</v>
      </c>
      <c r="AH210" s="398" t="s">
        <v>1105</v>
      </c>
      <c r="AI210" s="360" t="s">
        <v>1105</v>
      </c>
      <c r="AJ210" s="399" t="s">
        <v>1105</v>
      </c>
      <c r="AK210" s="359" t="s">
        <v>1105</v>
      </c>
      <c r="AL210" s="424" t="s">
        <v>1105</v>
      </c>
      <c r="AM210" s="360" t="s">
        <v>1105</v>
      </c>
      <c r="AN210" s="413" t="s">
        <v>1105</v>
      </c>
      <c r="AO210" s="414" t="s">
        <v>1105</v>
      </c>
      <c r="AP210" s="386" t="s">
        <v>1105</v>
      </c>
      <c r="AQ210" s="360" t="s">
        <v>1105</v>
      </c>
      <c r="AR210" s="425" t="s">
        <v>1105</v>
      </c>
      <c r="AS210" s="414" t="s">
        <v>1105</v>
      </c>
      <c r="AT210" s="400">
        <v>0</v>
      </c>
    </row>
    <row r="211" spans="1:46" ht="60" customHeight="1" x14ac:dyDescent="0.2">
      <c r="A211" s="515" t="s">
        <v>499</v>
      </c>
      <c r="B211" s="516" t="s">
        <v>851</v>
      </c>
      <c r="C211" s="516" t="s">
        <v>640</v>
      </c>
      <c r="D211" s="382" t="s">
        <v>1105</v>
      </c>
      <c r="E211" s="359" t="s">
        <v>1105</v>
      </c>
      <c r="F211" s="386" t="s">
        <v>1105</v>
      </c>
      <c r="G211" s="360" t="s">
        <v>1105</v>
      </c>
      <c r="H211" s="387" t="s">
        <v>1105</v>
      </c>
      <c r="I211" s="359" t="s">
        <v>1105</v>
      </c>
      <c r="J211" s="386" t="s">
        <v>1105</v>
      </c>
      <c r="K211" s="360" t="s">
        <v>1105</v>
      </c>
      <c r="L211" s="387" t="s">
        <v>1105</v>
      </c>
      <c r="M211" s="359" t="s">
        <v>1105</v>
      </c>
      <c r="N211" s="391" t="s">
        <v>1105</v>
      </c>
      <c r="O211" s="360" t="s">
        <v>1105</v>
      </c>
      <c r="P211" s="387" t="s">
        <v>1105</v>
      </c>
      <c r="Q211" s="359" t="s">
        <v>1105</v>
      </c>
      <c r="R211" s="391" t="s">
        <v>1105</v>
      </c>
      <c r="S211" s="360" t="s">
        <v>1105</v>
      </c>
      <c r="T211" s="394" t="s">
        <v>1105</v>
      </c>
      <c r="U211" s="359" t="s">
        <v>1105</v>
      </c>
      <c r="V211" s="395" t="s">
        <v>1105</v>
      </c>
      <c r="W211" s="360" t="s">
        <v>1105</v>
      </c>
      <c r="X211" s="387" t="s">
        <v>1105</v>
      </c>
      <c r="Y211" s="359" t="s">
        <v>1105</v>
      </c>
      <c r="Z211" s="395" t="s">
        <v>1105</v>
      </c>
      <c r="AA211" s="360" t="s">
        <v>1105</v>
      </c>
      <c r="AB211" s="394" t="s">
        <v>1105</v>
      </c>
      <c r="AC211" s="359" t="s">
        <v>1105</v>
      </c>
      <c r="AD211" s="391" t="s">
        <v>1105</v>
      </c>
      <c r="AE211" s="360" t="s">
        <v>1105</v>
      </c>
      <c r="AF211" s="387" t="s">
        <v>1105</v>
      </c>
      <c r="AG211" s="359" t="s">
        <v>1105</v>
      </c>
      <c r="AH211" s="398" t="s">
        <v>1105</v>
      </c>
      <c r="AI211" s="360" t="s">
        <v>1105</v>
      </c>
      <c r="AJ211" s="399" t="s">
        <v>1105</v>
      </c>
      <c r="AK211" s="359" t="s">
        <v>1105</v>
      </c>
      <c r="AL211" s="424" t="s">
        <v>1105</v>
      </c>
      <c r="AM211" s="360" t="s">
        <v>1105</v>
      </c>
      <c r="AN211" s="413" t="s">
        <v>522</v>
      </c>
      <c r="AO211" s="414">
        <v>0</v>
      </c>
      <c r="AP211" s="386" t="s">
        <v>1105</v>
      </c>
      <c r="AQ211" s="360" t="s">
        <v>1105</v>
      </c>
      <c r="AR211" s="425" t="s">
        <v>1105</v>
      </c>
      <c r="AS211" s="414" t="s">
        <v>1105</v>
      </c>
      <c r="AT211" s="400">
        <v>0</v>
      </c>
    </row>
    <row r="212" spans="1:46" ht="60" customHeight="1" x14ac:dyDescent="0.2">
      <c r="A212" s="515" t="s">
        <v>499</v>
      </c>
      <c r="B212" s="516" t="s">
        <v>852</v>
      </c>
      <c r="C212" s="516" t="s">
        <v>640</v>
      </c>
      <c r="D212" s="382" t="s">
        <v>1105</v>
      </c>
      <c r="E212" s="359" t="s">
        <v>1105</v>
      </c>
      <c r="F212" s="386" t="s">
        <v>1105</v>
      </c>
      <c r="G212" s="360" t="s">
        <v>1105</v>
      </c>
      <c r="H212" s="387" t="s">
        <v>1105</v>
      </c>
      <c r="I212" s="359" t="s">
        <v>1105</v>
      </c>
      <c r="J212" s="386" t="s">
        <v>1105</v>
      </c>
      <c r="K212" s="360" t="s">
        <v>1105</v>
      </c>
      <c r="L212" s="387" t="s">
        <v>1105</v>
      </c>
      <c r="M212" s="359" t="s">
        <v>1105</v>
      </c>
      <c r="N212" s="391" t="s">
        <v>1105</v>
      </c>
      <c r="O212" s="360" t="s">
        <v>1105</v>
      </c>
      <c r="P212" s="387" t="s">
        <v>1105</v>
      </c>
      <c r="Q212" s="359" t="s">
        <v>1105</v>
      </c>
      <c r="R212" s="391" t="s">
        <v>1105</v>
      </c>
      <c r="S212" s="360" t="s">
        <v>1105</v>
      </c>
      <c r="T212" s="394" t="s">
        <v>1105</v>
      </c>
      <c r="U212" s="359" t="s">
        <v>1105</v>
      </c>
      <c r="V212" s="395" t="s">
        <v>1105</v>
      </c>
      <c r="W212" s="360" t="s">
        <v>1105</v>
      </c>
      <c r="X212" s="387" t="s">
        <v>1105</v>
      </c>
      <c r="Y212" s="359" t="s">
        <v>1105</v>
      </c>
      <c r="Z212" s="395" t="s">
        <v>1105</v>
      </c>
      <c r="AA212" s="360" t="s">
        <v>1105</v>
      </c>
      <c r="AB212" s="394" t="s">
        <v>1105</v>
      </c>
      <c r="AC212" s="359" t="s">
        <v>1105</v>
      </c>
      <c r="AD212" s="391" t="s">
        <v>1105</v>
      </c>
      <c r="AE212" s="360" t="s">
        <v>1105</v>
      </c>
      <c r="AF212" s="387" t="s">
        <v>1105</v>
      </c>
      <c r="AG212" s="359" t="s">
        <v>1105</v>
      </c>
      <c r="AH212" s="398" t="s">
        <v>1105</v>
      </c>
      <c r="AI212" s="360" t="s">
        <v>1105</v>
      </c>
      <c r="AJ212" s="399" t="s">
        <v>1105</v>
      </c>
      <c r="AK212" s="359" t="s">
        <v>1105</v>
      </c>
      <c r="AL212" s="424" t="s">
        <v>1105</v>
      </c>
      <c r="AM212" s="360" t="s">
        <v>1105</v>
      </c>
      <c r="AN212" s="413" t="s">
        <v>522</v>
      </c>
      <c r="AO212" s="414">
        <v>0</v>
      </c>
      <c r="AP212" s="386" t="s">
        <v>1105</v>
      </c>
      <c r="AQ212" s="360" t="s">
        <v>1105</v>
      </c>
      <c r="AR212" s="425" t="s">
        <v>1105</v>
      </c>
      <c r="AS212" s="414" t="s">
        <v>1105</v>
      </c>
      <c r="AT212" s="400">
        <v>0</v>
      </c>
    </row>
    <row r="213" spans="1:46" ht="60" customHeight="1" x14ac:dyDescent="0.2">
      <c r="A213" s="515" t="s">
        <v>499</v>
      </c>
      <c r="B213" s="516" t="s">
        <v>854</v>
      </c>
      <c r="C213" s="516" t="s">
        <v>674</v>
      </c>
      <c r="D213" s="382" t="s">
        <v>1105</v>
      </c>
      <c r="E213" s="359" t="s">
        <v>1105</v>
      </c>
      <c r="F213" s="386" t="s">
        <v>1105</v>
      </c>
      <c r="G213" s="360" t="s">
        <v>1105</v>
      </c>
      <c r="H213" s="387" t="s">
        <v>1105</v>
      </c>
      <c r="I213" s="359" t="s">
        <v>1105</v>
      </c>
      <c r="J213" s="386" t="s">
        <v>1105</v>
      </c>
      <c r="K213" s="360" t="s">
        <v>1105</v>
      </c>
      <c r="L213" s="387" t="s">
        <v>1105</v>
      </c>
      <c r="M213" s="359" t="s">
        <v>1105</v>
      </c>
      <c r="N213" s="391" t="s">
        <v>1105</v>
      </c>
      <c r="O213" s="360" t="s">
        <v>1105</v>
      </c>
      <c r="P213" s="387" t="s">
        <v>1105</v>
      </c>
      <c r="Q213" s="359" t="s">
        <v>1105</v>
      </c>
      <c r="R213" s="391" t="s">
        <v>1105</v>
      </c>
      <c r="S213" s="360" t="s">
        <v>1105</v>
      </c>
      <c r="T213" s="394" t="s">
        <v>1105</v>
      </c>
      <c r="U213" s="359" t="s">
        <v>1105</v>
      </c>
      <c r="V213" s="395" t="s">
        <v>1105</v>
      </c>
      <c r="W213" s="360" t="s">
        <v>1105</v>
      </c>
      <c r="X213" s="387" t="s">
        <v>1105</v>
      </c>
      <c r="Y213" s="359" t="s">
        <v>1105</v>
      </c>
      <c r="Z213" s="395" t="s">
        <v>1105</v>
      </c>
      <c r="AA213" s="360" t="s">
        <v>1105</v>
      </c>
      <c r="AB213" s="394" t="s">
        <v>1105</v>
      </c>
      <c r="AC213" s="359" t="s">
        <v>1105</v>
      </c>
      <c r="AD213" s="391" t="s">
        <v>1105</v>
      </c>
      <c r="AE213" s="360" t="s">
        <v>1105</v>
      </c>
      <c r="AF213" s="387" t="s">
        <v>1105</v>
      </c>
      <c r="AG213" s="359" t="s">
        <v>1105</v>
      </c>
      <c r="AH213" s="398" t="s">
        <v>1105</v>
      </c>
      <c r="AI213" s="360" t="s">
        <v>1105</v>
      </c>
      <c r="AJ213" s="399" t="s">
        <v>1105</v>
      </c>
      <c r="AK213" s="359" t="s">
        <v>1105</v>
      </c>
      <c r="AL213" s="424" t="s">
        <v>1105</v>
      </c>
      <c r="AM213" s="360" t="s">
        <v>1105</v>
      </c>
      <c r="AN213" s="413" t="s">
        <v>522</v>
      </c>
      <c r="AO213" s="414">
        <v>0</v>
      </c>
      <c r="AP213" s="386" t="s">
        <v>1105</v>
      </c>
      <c r="AQ213" s="360" t="s">
        <v>1105</v>
      </c>
      <c r="AR213" s="425" t="s">
        <v>1105</v>
      </c>
      <c r="AS213" s="414" t="s">
        <v>1105</v>
      </c>
      <c r="AT213" s="400">
        <v>0</v>
      </c>
    </row>
    <row r="214" spans="1:46" ht="60" customHeight="1" x14ac:dyDescent="0.2">
      <c r="A214" s="515" t="s">
        <v>499</v>
      </c>
      <c r="B214" s="516" t="s">
        <v>855</v>
      </c>
      <c r="C214" s="516" t="s">
        <v>640</v>
      </c>
      <c r="D214" s="382" t="s">
        <v>1105</v>
      </c>
      <c r="E214" s="359" t="s">
        <v>1105</v>
      </c>
      <c r="F214" s="386" t="s">
        <v>1105</v>
      </c>
      <c r="G214" s="360" t="s">
        <v>1105</v>
      </c>
      <c r="H214" s="387" t="s">
        <v>1105</v>
      </c>
      <c r="I214" s="359" t="s">
        <v>1105</v>
      </c>
      <c r="J214" s="386" t="s">
        <v>1105</v>
      </c>
      <c r="K214" s="360" t="s">
        <v>1105</v>
      </c>
      <c r="L214" s="387" t="s">
        <v>1105</v>
      </c>
      <c r="M214" s="359" t="s">
        <v>1105</v>
      </c>
      <c r="N214" s="391" t="s">
        <v>1105</v>
      </c>
      <c r="O214" s="360" t="s">
        <v>1105</v>
      </c>
      <c r="P214" s="387" t="s">
        <v>1105</v>
      </c>
      <c r="Q214" s="359" t="s">
        <v>1105</v>
      </c>
      <c r="R214" s="391" t="s">
        <v>1105</v>
      </c>
      <c r="S214" s="360" t="s">
        <v>1105</v>
      </c>
      <c r="T214" s="394" t="s">
        <v>1105</v>
      </c>
      <c r="U214" s="359" t="s">
        <v>1105</v>
      </c>
      <c r="V214" s="395" t="s">
        <v>1105</v>
      </c>
      <c r="W214" s="360" t="s">
        <v>1105</v>
      </c>
      <c r="X214" s="387" t="s">
        <v>1105</v>
      </c>
      <c r="Y214" s="359" t="s">
        <v>1105</v>
      </c>
      <c r="Z214" s="395" t="s">
        <v>1105</v>
      </c>
      <c r="AA214" s="360" t="s">
        <v>1105</v>
      </c>
      <c r="AB214" s="394" t="s">
        <v>1105</v>
      </c>
      <c r="AC214" s="359" t="s">
        <v>1105</v>
      </c>
      <c r="AD214" s="391" t="s">
        <v>1105</v>
      </c>
      <c r="AE214" s="360" t="s">
        <v>1105</v>
      </c>
      <c r="AF214" s="387" t="s">
        <v>1105</v>
      </c>
      <c r="AG214" s="359" t="s">
        <v>1105</v>
      </c>
      <c r="AH214" s="398" t="s">
        <v>1105</v>
      </c>
      <c r="AI214" s="360" t="s">
        <v>1105</v>
      </c>
      <c r="AJ214" s="399" t="s">
        <v>1105</v>
      </c>
      <c r="AK214" s="359" t="s">
        <v>1105</v>
      </c>
      <c r="AL214" s="424" t="s">
        <v>1105</v>
      </c>
      <c r="AM214" s="360" t="s">
        <v>1105</v>
      </c>
      <c r="AN214" s="413" t="s">
        <v>522</v>
      </c>
      <c r="AO214" s="414">
        <v>0</v>
      </c>
      <c r="AP214" s="386" t="s">
        <v>1105</v>
      </c>
      <c r="AQ214" s="360" t="s">
        <v>1105</v>
      </c>
      <c r="AR214" s="425" t="s">
        <v>1105</v>
      </c>
      <c r="AS214" s="414" t="s">
        <v>1105</v>
      </c>
      <c r="AT214" s="400">
        <v>0</v>
      </c>
    </row>
  </sheetData>
  <autoFilter ref="B6:AT7">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filterColumn colId="32" showButton="0"/>
    <filterColumn colId="34" showButton="0"/>
    <filterColumn colId="36" showButton="0"/>
    <filterColumn colId="38" showButton="0"/>
    <filterColumn colId="40" showButton="0"/>
    <filterColumn colId="42" showButton="0"/>
    <sortState ref="B9:AT214">
      <sortCondition descending="1" ref="AT6:AT7"/>
    </sortState>
  </autoFilter>
  <sortState ref="B8:AT216">
    <sortCondition descending="1" ref="AT8:AT216"/>
  </sortState>
  <mergeCells count="31">
    <mergeCell ref="AT6:AT7"/>
    <mergeCell ref="A6:A7"/>
    <mergeCell ref="B6:B7"/>
    <mergeCell ref="D6:E6"/>
    <mergeCell ref="F6:G6"/>
    <mergeCell ref="H6:I6"/>
    <mergeCell ref="J6:K6"/>
    <mergeCell ref="L6:M6"/>
    <mergeCell ref="N6:O6"/>
    <mergeCell ref="P6:Q6"/>
    <mergeCell ref="AL6:AM6"/>
    <mergeCell ref="AN6:AO6"/>
    <mergeCell ref="AP6:AQ6"/>
    <mergeCell ref="AR6:AS6"/>
    <mergeCell ref="AB6:AC6"/>
    <mergeCell ref="AD6:AE6"/>
    <mergeCell ref="A1:AT1"/>
    <mergeCell ref="A2:AT2"/>
    <mergeCell ref="A3:AT3"/>
    <mergeCell ref="A4:AT4"/>
    <mergeCell ref="S5:AT5"/>
    <mergeCell ref="A5:K5"/>
    <mergeCell ref="C6:C7"/>
    <mergeCell ref="AF6:AG6"/>
    <mergeCell ref="AH6:AI6"/>
    <mergeCell ref="AJ6:AK6"/>
    <mergeCell ref="R6:S6"/>
    <mergeCell ref="T6:U6"/>
    <mergeCell ref="V6:W6"/>
    <mergeCell ref="X6:Y6"/>
    <mergeCell ref="Z6:AA6"/>
  </mergeCells>
  <conditionalFormatting sqref="B1:B1048576">
    <cfRule type="duplicateValues" dxfId="63" priority="1"/>
  </conditionalFormatting>
  <conditionalFormatting sqref="AT8:AT214">
    <cfRule type="duplicateValues" dxfId="62" priority="20"/>
  </conditionalFormatting>
  <hyperlinks>
    <hyperlink ref="A3:S3" location="'YARIŞMA PROGRAMI'!A1" display="GENEL PUAN TABLOSU"/>
  </hyperlinks>
  <printOptions horizontalCentered="1"/>
  <pageMargins left="0" right="0" top="0.19685039370078741" bottom="0" header="0" footer="0"/>
  <pageSetup paperSize="9" scale="20" fitToHeight="0" orientation="landscape" r:id="rId1"/>
  <rowBreaks count="1" manualBreakCount="1">
    <brk id="171" max="4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102"/>
  <sheetViews>
    <sheetView view="pageBreakPreview" zoomScale="60" zoomScaleNormal="100" workbookViewId="0">
      <selection activeCell="A55" sqref="A55"/>
    </sheetView>
  </sheetViews>
  <sheetFormatPr defaultRowHeight="12.75" x14ac:dyDescent="0.2"/>
  <cols>
    <col min="2" max="2" width="17.5703125" hidden="1" customWidth="1"/>
    <col min="3" max="3" width="11.5703125" customWidth="1"/>
    <col min="4" max="4" width="16.140625" customWidth="1"/>
    <col min="5" max="5" width="36.5703125" bestFit="1" customWidth="1"/>
    <col min="6" max="6" width="32" bestFit="1" customWidth="1"/>
    <col min="7" max="7" width="12.85546875" customWidth="1"/>
    <col min="8" max="8" width="9.140625" customWidth="1"/>
    <col min="9" max="9" width="10.5703125" customWidth="1"/>
    <col min="10" max="10" width="13.7109375" hidden="1" customWidth="1"/>
    <col min="11" max="11" width="13.140625" customWidth="1"/>
    <col min="12" max="12" width="17.42578125" customWidth="1"/>
    <col min="13" max="13" width="27.5703125" bestFit="1" customWidth="1"/>
    <col min="14" max="14" width="31" customWidth="1"/>
    <col min="15" max="15" width="19.140625" customWidth="1"/>
  </cols>
  <sheetData>
    <row r="1" spans="1:15" ht="48" customHeight="1" x14ac:dyDescent="0.2">
      <c r="A1" s="615" t="str">
        <f>('YARIŞMA BİLGİLERİ'!A2)</f>
        <v>Türkiye Atletizm Federasyonu
İstanbul Atletizm İl Temsilciliği</v>
      </c>
      <c r="B1" s="615"/>
      <c r="C1" s="615"/>
      <c r="D1" s="615"/>
      <c r="E1" s="615"/>
      <c r="F1" s="615"/>
      <c r="G1" s="615"/>
      <c r="H1" s="615"/>
      <c r="I1" s="615"/>
      <c r="J1" s="615"/>
      <c r="K1" s="615"/>
      <c r="L1" s="615"/>
      <c r="M1" s="615"/>
      <c r="N1" s="615"/>
      <c r="O1" s="615"/>
    </row>
    <row r="2" spans="1:15" ht="18" customHeight="1" x14ac:dyDescent="0.2">
      <c r="A2" s="616" t="str">
        <f>'YARIŞMA BİLGİLERİ'!F19</f>
        <v>Türkcell Büyükler Türkiye Şampiyonası</v>
      </c>
      <c r="B2" s="616"/>
      <c r="C2" s="616"/>
      <c r="D2" s="616"/>
      <c r="E2" s="616"/>
      <c r="F2" s="616"/>
      <c r="G2" s="616"/>
      <c r="H2" s="616"/>
      <c r="I2" s="616"/>
      <c r="J2" s="616"/>
      <c r="K2" s="616"/>
      <c r="L2" s="616"/>
      <c r="M2" s="616"/>
      <c r="N2" s="616"/>
      <c r="O2" s="616"/>
    </row>
    <row r="3" spans="1:15" ht="23.25" customHeight="1" x14ac:dyDescent="0.2">
      <c r="A3" s="617" t="s">
        <v>482</v>
      </c>
      <c r="B3" s="617"/>
      <c r="C3" s="617"/>
      <c r="D3" s="617"/>
      <c r="E3" s="617"/>
      <c r="F3" s="617"/>
      <c r="G3" s="617"/>
      <c r="H3" s="617"/>
      <c r="I3" s="617"/>
      <c r="J3" s="617"/>
      <c r="K3" s="617"/>
      <c r="L3" s="617"/>
      <c r="M3" s="617"/>
      <c r="N3" s="617"/>
      <c r="O3" s="617"/>
    </row>
    <row r="4" spans="1:15" ht="23.25" customHeight="1" x14ac:dyDescent="0.3">
      <c r="A4" s="612" t="s">
        <v>212</v>
      </c>
      <c r="B4" s="612"/>
      <c r="C4" s="612"/>
      <c r="D4" s="612"/>
      <c r="E4" s="612"/>
      <c r="F4" s="612"/>
      <c r="G4" s="612"/>
      <c r="H4" s="230"/>
      <c r="I4" s="614" t="s">
        <v>213</v>
      </c>
      <c r="J4" s="614"/>
      <c r="K4" s="614"/>
      <c r="L4" s="614"/>
      <c r="M4" s="614"/>
      <c r="N4" s="614"/>
      <c r="O4" s="614"/>
    </row>
    <row r="5" spans="1:15" ht="46.5" customHeight="1" x14ac:dyDescent="0.2">
      <c r="A5" s="201" t="s">
        <v>484</v>
      </c>
      <c r="B5" s="201" t="s">
        <v>86</v>
      </c>
      <c r="C5" s="201" t="s">
        <v>85</v>
      </c>
      <c r="D5" s="202" t="s">
        <v>13</v>
      </c>
      <c r="E5" s="203" t="s">
        <v>14</v>
      </c>
      <c r="F5" s="203" t="s">
        <v>478</v>
      </c>
      <c r="G5" s="204" t="s">
        <v>210</v>
      </c>
      <c r="H5" s="228"/>
      <c r="I5" s="229" t="s">
        <v>6</v>
      </c>
      <c r="J5" s="231"/>
      <c r="K5" s="229" t="s">
        <v>84</v>
      </c>
      <c r="L5" s="229" t="s">
        <v>21</v>
      </c>
      <c r="M5" s="229" t="s">
        <v>7</v>
      </c>
      <c r="N5" s="229" t="s">
        <v>478</v>
      </c>
      <c r="O5" s="229" t="s">
        <v>216</v>
      </c>
    </row>
    <row r="6" spans="1:15" ht="46.5" customHeight="1" x14ac:dyDescent="0.2">
      <c r="A6" s="330">
        <v>1</v>
      </c>
      <c r="B6" s="331" t="s">
        <v>66</v>
      </c>
      <c r="C6" s="332">
        <f>IF(ISERROR(VLOOKUP(B6,'KAYIT LİSTESİ'!$B$4:$H$1261,2,0)),"",(VLOOKUP(B6,'KAYIT LİSTESİ'!$B$4:$H$1261,2,0)))</f>
        <v>306</v>
      </c>
      <c r="D6" s="333">
        <f>IF(ISERROR(VLOOKUP(B6,'KAYIT LİSTESİ'!$B$4:$H$1261,4,0)),"",(VLOOKUP(B6,'KAYIT LİSTESİ'!$B$4:$H$1261,4,0)))</f>
        <v>34809</v>
      </c>
      <c r="E6" s="334" t="str">
        <f>IF(ISERROR(VLOOKUP(B6,'KAYIT LİSTESİ'!$B$4:$H$1261,5,0)),"",(VLOOKUP(B6,'KAYIT LİSTESİ'!$B$4:$H$1261,5,0)))</f>
        <v>BÜNYAMİN AKYÜREK</v>
      </c>
      <c r="F6" s="334" t="str">
        <f>IF(ISERROR(VLOOKUP(B6,'KAYIT LİSTESİ'!$B$4:$H$1261,6,0)),"",(VLOOKUP(B6,'KAYIT LİSTESİ'!$B$4:$H$1261,6,0)))</f>
        <v>TOKAT</v>
      </c>
      <c r="G6" s="335"/>
      <c r="H6" s="228"/>
      <c r="I6" s="330">
        <v>1</v>
      </c>
      <c r="J6" s="331" t="s">
        <v>182</v>
      </c>
      <c r="K6" s="349">
        <f>IF(ISERROR(VLOOKUP(J6,'KAYIT LİSTESİ'!$B$4:$H$1261,2,0)),"",(VLOOKUP(J6,'KAYIT LİSTESİ'!$B$4:$H$1261,2,0)))</f>
        <v>194</v>
      </c>
      <c r="L6" s="350">
        <f>IF(ISERROR(VLOOKUP(J6,'KAYIT LİSTESİ'!$B$4:$H$1261,4,0)),"",(VLOOKUP(J6,'KAYIT LİSTESİ'!$B$4:$H$1261,4,0)))</f>
        <v>34923</v>
      </c>
      <c r="M6" s="339" t="str">
        <f>IF(ISERROR(VLOOKUP(J6,'KAYIT LİSTESİ'!$B$4:$H$1261,5,0)),"",(VLOOKUP(J6,'KAYIT LİSTESİ'!$B$4:$H$1261,5,0)))</f>
        <v>DENİZ EKSİN</v>
      </c>
      <c r="N6" s="339" t="str">
        <f>IF(ISERROR(VLOOKUP(J6,'KAYIT LİSTESİ'!$B$4:$H$1261,6,0)),"",(VLOOKUP(J6,'KAYIT LİSTESİ'!$B$4:$H$1261,6,0)))</f>
        <v>İSTANBUL</v>
      </c>
      <c r="O6" s="352"/>
    </row>
    <row r="7" spans="1:15" ht="46.5" customHeight="1" x14ac:dyDescent="0.2">
      <c r="A7" s="330">
        <v>2</v>
      </c>
      <c r="B7" s="331" t="s">
        <v>67</v>
      </c>
      <c r="C7" s="332">
        <f>IF(ISERROR(VLOOKUP(B7,'KAYIT LİSTESİ'!$B$4:$H$1261,2,0)),"",(VLOOKUP(B7,'KAYIT LİSTESİ'!$B$4:$H$1261,2,0)))</f>
        <v>196</v>
      </c>
      <c r="D7" s="333">
        <f>IF(ISERROR(VLOOKUP(B7,'KAYIT LİSTESİ'!$B$4:$H$1261,4,0)),"",(VLOOKUP(B7,'KAYIT LİSTESİ'!$B$4:$H$1261,4,0)))</f>
        <v>33804</v>
      </c>
      <c r="E7" s="334" t="str">
        <f>IF(ISERROR(VLOOKUP(B7,'KAYIT LİSTESİ'!$B$4:$H$1261,5,0)),"",(VLOOKUP(B7,'KAYIT LİSTESİ'!$B$4:$H$1261,5,0)))</f>
        <v>ERDEM DAMGACI</v>
      </c>
      <c r="F7" s="334" t="str">
        <f>IF(ISERROR(VLOOKUP(B7,'KAYIT LİSTESİ'!$B$4:$H$1261,6,0)),"",(VLOOKUP(B7,'KAYIT LİSTESİ'!$B$4:$H$1261,6,0)))</f>
        <v>İSTANBUL</v>
      </c>
      <c r="G7" s="335"/>
      <c r="H7" s="228"/>
      <c r="I7" s="330">
        <v>2</v>
      </c>
      <c r="J7" s="331" t="s">
        <v>183</v>
      </c>
      <c r="K7" s="349">
        <f>IF(ISERROR(VLOOKUP(J7,'KAYIT LİSTESİ'!$B$4:$H$1261,2,0)),"",(VLOOKUP(J7,'KAYIT LİSTESİ'!$B$4:$H$1261,2,0)))</f>
        <v>195</v>
      </c>
      <c r="L7" s="350">
        <f>IF(ISERROR(VLOOKUP(J7,'KAYIT LİSTESİ'!$B$4:$H$1261,4,0)),"",(VLOOKUP(J7,'KAYIT LİSTESİ'!$B$4:$H$1261,4,0)))</f>
        <v>36385</v>
      </c>
      <c r="M7" s="339" t="str">
        <f>IF(ISERROR(VLOOKUP(J7,'KAYIT LİSTESİ'!$B$4:$H$1261,5,0)),"",(VLOOKUP(J7,'KAYIT LİSTESİ'!$B$4:$H$1261,5,0)))</f>
        <v>ENES CAN BAYRAKTAROĞLU</v>
      </c>
      <c r="N7" s="339" t="str">
        <f>IF(ISERROR(VLOOKUP(J7,'KAYIT LİSTESİ'!$B$4:$H$1261,6,0)),"",(VLOOKUP(J7,'KAYIT LİSTESİ'!$B$4:$H$1261,6,0)))</f>
        <v>İSTANBUL</v>
      </c>
      <c r="O7" s="352"/>
    </row>
    <row r="8" spans="1:15" ht="46.5" customHeight="1" x14ac:dyDescent="0.2">
      <c r="A8" s="330">
        <v>3</v>
      </c>
      <c r="B8" s="331" t="s">
        <v>68</v>
      </c>
      <c r="C8" s="332">
        <f>IF(ISERROR(VLOOKUP(B8,'KAYIT LİSTESİ'!$B$4:$H$1261,2,0)),"",(VLOOKUP(B8,'KAYIT LİSTESİ'!$B$4:$H$1261,2,0)))</f>
        <v>183</v>
      </c>
      <c r="D8" s="333">
        <f>IF(ISERROR(VLOOKUP(B8,'KAYIT LİSTESİ'!$B$4:$H$1261,4,0)),"",(VLOOKUP(B8,'KAYIT LİSTESİ'!$B$4:$H$1261,4,0)))</f>
        <v>34833</v>
      </c>
      <c r="E8" s="334" t="str">
        <f>IF(ISERROR(VLOOKUP(B8,'KAYIT LİSTESİ'!$B$4:$H$1261,5,0)),"",(VLOOKUP(B8,'KAYIT LİSTESİ'!$B$4:$H$1261,5,0)))</f>
        <v>ABDULMECİT KILIÇ</v>
      </c>
      <c r="F8" s="334" t="str">
        <f>IF(ISERROR(VLOOKUP(B8,'KAYIT LİSTESİ'!$B$4:$H$1261,6,0)),"",(VLOOKUP(B8,'KAYIT LİSTESİ'!$B$4:$H$1261,6,0)))</f>
        <v>İSTANBUL</v>
      </c>
      <c r="G8" s="335"/>
      <c r="H8" s="228"/>
      <c r="I8" s="330">
        <v>3</v>
      </c>
      <c r="J8" s="331" t="s">
        <v>184</v>
      </c>
      <c r="K8" s="349">
        <f>IF(ISERROR(VLOOKUP(J8,'KAYIT LİSTESİ'!$B$4:$H$1261,2,0)),"",(VLOOKUP(J8,'KAYIT LİSTESİ'!$B$4:$H$1261,2,0)))</f>
        <v>283</v>
      </c>
      <c r="L8" s="350">
        <f>IF(ISERROR(VLOOKUP(J8,'KAYIT LİSTESİ'!$B$4:$H$1261,4,0)),"",(VLOOKUP(J8,'KAYIT LİSTESİ'!$B$4:$H$1261,4,0)))</f>
        <v>36199</v>
      </c>
      <c r="M8" s="339" t="str">
        <f>IF(ISERROR(VLOOKUP(J8,'KAYIT LİSTESİ'!$B$4:$H$1261,5,0)),"",(VLOOKUP(J8,'KAYIT LİSTESİ'!$B$4:$H$1261,5,0)))</f>
        <v>ENES SERDAR TÜRK</v>
      </c>
      <c r="N8" s="339" t="str">
        <f>IF(ISERROR(VLOOKUP(J8,'KAYIT LİSTESİ'!$B$4:$H$1261,6,0)),"",(VLOOKUP(J8,'KAYIT LİSTESİ'!$B$4:$H$1261,6,0)))</f>
        <v>SAKARYA</v>
      </c>
      <c r="O8" s="352"/>
    </row>
    <row r="9" spans="1:15" ht="46.5" customHeight="1" x14ac:dyDescent="0.2">
      <c r="A9" s="330">
        <v>4</v>
      </c>
      <c r="B9" s="331" t="s">
        <v>69</v>
      </c>
      <c r="C9" s="332">
        <f>IF(ISERROR(VLOOKUP(B9,'KAYIT LİSTESİ'!$B$4:$H$1261,2,0)),"",(VLOOKUP(B9,'KAYIT LİSTESİ'!$B$4:$H$1261,2,0)))</f>
        <v>124</v>
      </c>
      <c r="D9" s="333">
        <f>IF(ISERROR(VLOOKUP(B9,'KAYIT LİSTESİ'!$B$4:$H$1261,4,0)),"",(VLOOKUP(B9,'KAYIT LİSTESİ'!$B$4:$H$1261,4,0)))</f>
        <v>33425</v>
      </c>
      <c r="E9" s="334" t="str">
        <f>IF(ISERROR(VLOOKUP(B9,'KAYIT LİSTESİ'!$B$4:$H$1261,5,0)),"",(VLOOKUP(B9,'KAYIT LİSTESİ'!$B$4:$H$1261,5,0)))</f>
        <v>RAMAZAN ÖZDEMİR</v>
      </c>
      <c r="F9" s="334" t="str">
        <f>IF(ISERROR(VLOOKUP(B9,'KAYIT LİSTESİ'!$B$4:$H$1261,6,0)),"",(VLOOKUP(B9,'KAYIT LİSTESİ'!$B$4:$H$1261,6,0)))</f>
        <v>ANKARA</v>
      </c>
      <c r="G9" s="335"/>
      <c r="H9" s="228"/>
      <c r="I9" s="330">
        <v>4</v>
      </c>
      <c r="J9" s="331" t="s">
        <v>185</v>
      </c>
      <c r="K9" s="349">
        <f>IF(ISERROR(VLOOKUP(J9,'KAYIT LİSTESİ'!$B$4:$H$1261,2,0)),"",(VLOOKUP(J9,'KAYIT LİSTESİ'!$B$4:$H$1261,2,0)))</f>
        <v>234</v>
      </c>
      <c r="L9" s="350">
        <f>IF(ISERROR(VLOOKUP(J9,'KAYIT LİSTESİ'!$B$4:$H$1261,4,0)),"",(VLOOKUP(J9,'KAYIT LİSTESİ'!$B$4:$H$1261,4,0)))</f>
        <v>35090</v>
      </c>
      <c r="M9" s="339" t="str">
        <f>IF(ISERROR(VLOOKUP(J9,'KAYIT LİSTESİ'!$B$4:$H$1261,5,0)),"",(VLOOKUP(J9,'KAYIT LİSTESİ'!$B$4:$H$1261,5,0)))</f>
        <v>ENES ÇAĞLAR</v>
      </c>
      <c r="N9" s="339" t="str">
        <f>IF(ISERROR(VLOOKUP(J9,'KAYIT LİSTESİ'!$B$4:$H$1261,6,0)),"",(VLOOKUP(J9,'KAYIT LİSTESİ'!$B$4:$H$1261,6,0)))</f>
        <v>İZMİR</v>
      </c>
      <c r="O9" s="352"/>
    </row>
    <row r="10" spans="1:15" ht="46.5" customHeight="1" x14ac:dyDescent="0.2">
      <c r="A10" s="330">
        <v>5</v>
      </c>
      <c r="B10" s="331" t="s">
        <v>70</v>
      </c>
      <c r="C10" s="332">
        <f>IF(ISERROR(VLOOKUP(B10,'KAYIT LİSTESİ'!$B$4:$H$1261,2,0)),"",(VLOOKUP(B10,'KAYIT LİSTESİ'!$B$4:$H$1261,2,0)))</f>
        <v>118</v>
      </c>
      <c r="D10" s="333">
        <f>IF(ISERROR(VLOOKUP(B10,'KAYIT LİSTESİ'!$B$4:$H$1261,4,0)),"",(VLOOKUP(B10,'KAYIT LİSTESİ'!$B$4:$H$1261,4,0)))</f>
        <v>32755</v>
      </c>
      <c r="E10" s="334" t="str">
        <f>IF(ISERROR(VLOOKUP(B10,'KAYIT LİSTESİ'!$B$4:$H$1261,5,0)),"",(VLOOKUP(B10,'KAYIT LİSTESİ'!$B$4:$H$1261,5,0)))</f>
        <v>MUSTAFA İNCESU</v>
      </c>
      <c r="F10" s="334" t="str">
        <f>IF(ISERROR(VLOOKUP(B10,'KAYIT LİSTESİ'!$B$4:$H$1261,6,0)),"",(VLOOKUP(B10,'KAYIT LİSTESİ'!$B$4:$H$1261,6,0)))</f>
        <v>ANKARA</v>
      </c>
      <c r="G10" s="335"/>
      <c r="H10" s="228"/>
      <c r="I10" s="330">
        <v>5</v>
      </c>
      <c r="J10" s="331" t="s">
        <v>186</v>
      </c>
      <c r="K10" s="349">
        <f>IF(ISERROR(VLOOKUP(J10,'KAYIT LİSTESİ'!$B$4:$H$1261,2,0)),"",(VLOOKUP(J10,'KAYIT LİSTESİ'!$B$4:$H$1261,2,0)))</f>
        <v>117</v>
      </c>
      <c r="L10" s="350">
        <f>IF(ISERROR(VLOOKUP(J10,'KAYIT LİSTESİ'!$B$4:$H$1261,4,0)),"",(VLOOKUP(J10,'KAYIT LİSTESİ'!$B$4:$H$1261,4,0)))</f>
        <v>30393</v>
      </c>
      <c r="M10" s="339" t="str">
        <f>IF(ISERROR(VLOOKUP(J10,'KAYIT LİSTESİ'!$B$4:$H$1261,5,0)),"",(VLOOKUP(J10,'KAYIT LİSTESİ'!$B$4:$H$1261,5,0)))</f>
        <v>MUSA ALTIN</v>
      </c>
      <c r="N10" s="339" t="str">
        <f>IF(ISERROR(VLOOKUP(J10,'KAYIT LİSTESİ'!$B$4:$H$1261,6,0)),"",(VLOOKUP(J10,'KAYIT LİSTESİ'!$B$4:$H$1261,6,0)))</f>
        <v>ANKARA</v>
      </c>
      <c r="O10" s="352"/>
    </row>
    <row r="11" spans="1:15" ht="46.5" customHeight="1" x14ac:dyDescent="0.2">
      <c r="A11" s="330">
        <v>6</v>
      </c>
      <c r="B11" s="331" t="s">
        <v>71</v>
      </c>
      <c r="C11" s="332">
        <f>IF(ISERROR(VLOOKUP(B11,'KAYIT LİSTESİ'!$B$4:$H$1261,2,0)),"",(VLOOKUP(B11,'KAYIT LİSTESİ'!$B$4:$H$1261,2,0)))</f>
        <v>103</v>
      </c>
      <c r="D11" s="333">
        <f>IF(ISERROR(VLOOKUP(B11,'KAYIT LİSTESİ'!$B$4:$H$1261,4,0)),"",(VLOOKUP(B11,'KAYIT LİSTESİ'!$B$4:$H$1261,4,0)))</f>
        <v>34358</v>
      </c>
      <c r="E11" s="334" t="str">
        <f>IF(ISERROR(VLOOKUP(B11,'KAYIT LİSTESİ'!$B$4:$H$1261,5,0)),"",(VLOOKUP(B11,'KAYIT LİSTESİ'!$B$4:$H$1261,5,0)))</f>
        <v>SERDAR GÖKHAN GÜNEY</v>
      </c>
      <c r="F11" s="334" t="str">
        <f>IF(ISERROR(VLOOKUP(B11,'KAYIT LİSTESİ'!$B$4:$H$1261,6,0)),"",(VLOOKUP(B11,'KAYIT LİSTESİ'!$B$4:$H$1261,6,0)))</f>
        <v>ADANA</v>
      </c>
      <c r="G11" s="335"/>
      <c r="H11" s="228"/>
      <c r="I11" s="330">
        <v>6</v>
      </c>
      <c r="J11" s="331" t="s">
        <v>187</v>
      </c>
      <c r="K11" s="349">
        <f>IF(ISERROR(VLOOKUP(J11,'KAYIT LİSTESİ'!$B$4:$H$1261,2,0)),"",(VLOOKUP(J11,'KAYIT LİSTESİ'!$B$4:$H$1261,2,0)))</f>
        <v>232</v>
      </c>
      <c r="L11" s="350">
        <f>IF(ISERROR(VLOOKUP(J11,'KAYIT LİSTESİ'!$B$4:$H$1261,4,0)),"",(VLOOKUP(J11,'KAYIT LİSTESİ'!$B$4:$H$1261,4,0)))</f>
        <v>33282</v>
      </c>
      <c r="M11" s="339" t="str">
        <f>IF(ISERROR(VLOOKUP(J11,'KAYIT LİSTESİ'!$B$4:$H$1261,5,0)),"",(VLOOKUP(J11,'KAYIT LİSTESİ'!$B$4:$H$1261,5,0)))</f>
        <v>BORA KARADANA</v>
      </c>
      <c r="N11" s="339" t="str">
        <f>IF(ISERROR(VLOOKUP(J11,'KAYIT LİSTESİ'!$B$4:$H$1261,6,0)),"",(VLOOKUP(J11,'KAYIT LİSTESİ'!$B$4:$H$1261,6,0)))</f>
        <v>İZMİR</v>
      </c>
      <c r="O11" s="352"/>
    </row>
    <row r="12" spans="1:15" ht="46.5" customHeight="1" x14ac:dyDescent="0.2">
      <c r="A12" s="330">
        <v>7</v>
      </c>
      <c r="B12" s="331" t="s">
        <v>202</v>
      </c>
      <c r="C12" s="332">
        <f>IF(ISERROR(VLOOKUP(B12,'KAYIT LİSTESİ'!$B$4:$H$1261,2,0)),"",(VLOOKUP(B12,'KAYIT LİSTESİ'!$B$4:$H$1261,2,0)))</f>
        <v>290</v>
      </c>
      <c r="D12" s="333">
        <f>IF(ISERROR(VLOOKUP(B12,'KAYIT LİSTESİ'!$B$4:$H$1261,4,0)),"",(VLOOKUP(B12,'KAYIT LİSTESİ'!$B$4:$H$1261,4,0)))</f>
        <v>32892</v>
      </c>
      <c r="E12" s="334" t="str">
        <f>IF(ISERROR(VLOOKUP(B12,'KAYIT LİSTESİ'!$B$4:$H$1261,5,0)),"",(VLOOKUP(B12,'KAYIT LİSTESİ'!$B$4:$H$1261,5,0)))</f>
        <v>MEHMET SOYTÜRK</v>
      </c>
      <c r="F12" s="334" t="str">
        <f>IF(ISERROR(VLOOKUP(B12,'KAYIT LİSTESİ'!$B$4:$H$1261,6,0)),"",(VLOOKUP(B12,'KAYIT LİSTESİ'!$B$4:$H$1261,6,0)))</f>
        <v>SİVAS</v>
      </c>
      <c r="G12" s="335"/>
      <c r="H12" s="228"/>
      <c r="I12" s="330">
        <v>7</v>
      </c>
      <c r="J12" s="331" t="s">
        <v>188</v>
      </c>
      <c r="K12" s="349">
        <f>IF(ISERROR(VLOOKUP(J12,'KAYIT LİSTESİ'!$B$4:$H$1261,2,0)),"",(VLOOKUP(J12,'KAYIT LİSTESİ'!$B$4:$H$1261,2,0)))</f>
        <v>178</v>
      </c>
      <c r="L12" s="350">
        <f>IF(ISERROR(VLOOKUP(J12,'KAYIT LİSTESİ'!$B$4:$H$1261,4,0)),"",(VLOOKUP(J12,'KAYIT LİSTESİ'!$B$4:$H$1261,4,0)))</f>
        <v>35505</v>
      </c>
      <c r="M12" s="339" t="str">
        <f>IF(ISERROR(VLOOKUP(J12,'KAYIT LİSTESİ'!$B$4:$H$1261,5,0)),"",(VLOOKUP(J12,'KAYIT LİSTESİ'!$B$4:$H$1261,5,0)))</f>
        <v>EMRE DALKIRAN</v>
      </c>
      <c r="N12" s="339" t="str">
        <f>IF(ISERROR(VLOOKUP(J12,'KAYIT LİSTESİ'!$B$4:$H$1261,6,0)),"",(VLOOKUP(J12,'KAYIT LİSTESİ'!$B$4:$H$1261,6,0)))</f>
        <v>GAZİANTEP</v>
      </c>
      <c r="O12" s="352"/>
    </row>
    <row r="13" spans="1:15" ht="46.5" customHeight="1" x14ac:dyDescent="0.2">
      <c r="A13" s="330">
        <v>8</v>
      </c>
      <c r="B13" s="331" t="s">
        <v>203</v>
      </c>
      <c r="C13" s="332">
        <f>IF(ISERROR(VLOOKUP(B13,'KAYIT LİSTESİ'!$B$4:$H$1261,2,0)),"",(VLOOKUP(B13,'KAYIT LİSTESİ'!$B$4:$H$1261,2,0)))</f>
        <v>225</v>
      </c>
      <c r="D13" s="333">
        <f>IF(ISERROR(VLOOKUP(B13,'KAYIT LİSTESİ'!$B$4:$H$1261,4,0)),"",(VLOOKUP(B13,'KAYIT LİSTESİ'!$B$4:$H$1261,4,0)))</f>
        <v>42014</v>
      </c>
      <c r="E13" s="334" t="str">
        <f>IF(ISERROR(VLOOKUP(B13,'KAYIT LİSTESİ'!$B$4:$H$1261,5,0)),"",(VLOOKUP(B13,'KAYIT LİSTESİ'!$B$4:$H$1261,5,0)))</f>
        <v>ŞEFİK KULUK</v>
      </c>
      <c r="F13" s="334" t="str">
        <f>IF(ISERROR(VLOOKUP(B13,'KAYIT LİSTESİ'!$B$4:$H$1261,6,0)),"",(VLOOKUP(B13,'KAYIT LİSTESİ'!$B$4:$H$1261,6,0)))</f>
        <v>İSTANBUL</v>
      </c>
      <c r="G13" s="335"/>
      <c r="H13" s="228"/>
      <c r="I13" s="330">
        <v>8</v>
      </c>
      <c r="J13" s="331" t="s">
        <v>189</v>
      </c>
      <c r="K13" s="349">
        <f>IF(ISERROR(VLOOKUP(J13,'KAYIT LİSTESİ'!$B$4:$H$1261,2,0)),"",(VLOOKUP(J13,'KAYIT LİSTESİ'!$B$4:$H$1261,2,0)))</f>
        <v>315</v>
      </c>
      <c r="L13" s="350">
        <f>IF(ISERROR(VLOOKUP(J13,'KAYIT LİSTESİ'!$B$4:$H$1261,4,0)),"",(VLOOKUP(J13,'KAYIT LİSTESİ'!$B$4:$H$1261,4,0)))</f>
        <v>33400</v>
      </c>
      <c r="M13" s="339" t="str">
        <f>IF(ISERROR(VLOOKUP(J13,'KAYIT LİSTESİ'!$B$4:$H$1261,5,0)),"",(VLOOKUP(J13,'KAYIT LİSTESİ'!$B$4:$H$1261,5,0)))</f>
        <v>VOLKAN ÇAKAN</v>
      </c>
      <c r="N13" s="339" t="str">
        <f>IF(ISERROR(VLOOKUP(J13,'KAYIT LİSTESİ'!$B$4:$H$1261,6,0)),"",(VLOOKUP(J13,'KAYIT LİSTESİ'!$B$4:$H$1261,6,0)))</f>
        <v>İSTANBUL</v>
      </c>
      <c r="O13" s="352"/>
    </row>
    <row r="14" spans="1:15" ht="46.5" customHeight="1" x14ac:dyDescent="0.2">
      <c r="A14" s="693" t="s">
        <v>324</v>
      </c>
      <c r="B14" s="693"/>
      <c r="C14" s="693"/>
      <c r="D14" s="693"/>
      <c r="E14" s="693"/>
      <c r="F14" s="693"/>
      <c r="G14" s="693"/>
      <c r="H14" s="228"/>
      <c r="I14" s="613" t="s">
        <v>292</v>
      </c>
      <c r="J14" s="613"/>
      <c r="K14" s="613"/>
      <c r="L14" s="613"/>
      <c r="M14" s="613"/>
      <c r="N14" s="613"/>
      <c r="O14" s="613"/>
    </row>
    <row r="15" spans="1:15" ht="46.5" customHeight="1" x14ac:dyDescent="0.2">
      <c r="A15" s="201" t="s">
        <v>484</v>
      </c>
      <c r="B15" s="201" t="s">
        <v>86</v>
      </c>
      <c r="C15" s="201" t="s">
        <v>85</v>
      </c>
      <c r="D15" s="202" t="s">
        <v>13</v>
      </c>
      <c r="E15" s="203" t="s">
        <v>14</v>
      </c>
      <c r="F15" s="203" t="s">
        <v>478</v>
      </c>
      <c r="G15" s="201" t="s">
        <v>15</v>
      </c>
      <c r="H15" s="228"/>
      <c r="I15" s="229" t="s">
        <v>6</v>
      </c>
      <c r="J15" s="231"/>
      <c r="K15" s="229" t="s">
        <v>84</v>
      </c>
      <c r="L15" s="229" t="s">
        <v>21</v>
      </c>
      <c r="M15" s="229" t="s">
        <v>7</v>
      </c>
      <c r="N15" s="229" t="s">
        <v>478</v>
      </c>
      <c r="O15" s="229" t="s">
        <v>216</v>
      </c>
    </row>
    <row r="16" spans="1:15" ht="46.5" customHeight="1" x14ac:dyDescent="0.2">
      <c r="A16" s="330">
        <v>1</v>
      </c>
      <c r="B16" s="331" t="s">
        <v>136</v>
      </c>
      <c r="C16" s="332">
        <f>IF(ISERROR(VLOOKUP(B16,'KAYIT LİSTESİ'!$B$4:$H$1261,2,0)),"",(VLOOKUP(B16,'KAYIT LİSTESİ'!$B$4:$H$1261,2,0)))</f>
        <v>266</v>
      </c>
      <c r="D16" s="333">
        <f>IF(ISERROR(VLOOKUP(B16,'KAYIT LİSTESİ'!$B$4:$H$1261,4,0)),"",(VLOOKUP(B16,'KAYIT LİSTESİ'!$B$4:$H$1261,4,0)))</f>
        <v>34702</v>
      </c>
      <c r="E16" s="334" t="str">
        <f>IF(ISERROR(VLOOKUP(B16,'KAYIT LİSTESİ'!$B$4:$H$1261,5,0)),"",(VLOOKUP(B16,'KAYIT LİSTESİ'!$B$4:$H$1261,5,0)))</f>
        <v>FERDİ DOYMAZ</v>
      </c>
      <c r="F16" s="334" t="str">
        <f>IF(ISERROR(VLOOKUP(B16,'KAYIT LİSTESİ'!$B$4:$H$1261,6,0)),"",(VLOOKUP(B16,'KAYIT LİSTESİ'!$B$4:$H$1261,6,0)))</f>
        <v>MALATYA</v>
      </c>
      <c r="G16" s="340"/>
      <c r="H16" s="228"/>
      <c r="I16" s="342">
        <v>1</v>
      </c>
      <c r="J16" s="343" t="s">
        <v>259</v>
      </c>
      <c r="K16" s="344">
        <f>IF(ISERROR(VLOOKUP(J16,'KAYIT LİSTESİ'!$B$4:$H$1261,2,0)),"",(VLOOKUP(J16,'KAYIT LİSTESİ'!$B$4:$H$1261,2,0)))</f>
        <v>318</v>
      </c>
      <c r="L16" s="345">
        <f>IF(ISERROR(VLOOKUP(J16,'KAYIT LİSTESİ'!$B$4:$H$1261,4,0)),"",(VLOOKUP(J16,'KAYIT LİSTESİ'!$B$4:$H$1261,4,0)))</f>
        <v>35083</v>
      </c>
      <c r="M16" s="346" t="str">
        <f>IF(ISERROR(VLOOKUP(J16,'KAYIT LİSTESİ'!$B$4:$H$1261,5,0)),"",(VLOOKUP(J16,'KAYIT LİSTESİ'!$B$4:$H$1261,5,0)))</f>
        <v>RAMAZAN TANRIKULU</v>
      </c>
      <c r="N16" s="346" t="str">
        <f>IF(ISERROR(VLOOKUP(J16,'KAYIT LİSTESİ'!$B$4:$H$1261,6,0)),"",(VLOOKUP(J16,'KAYIT LİSTESİ'!$B$4:$H$1261,6,0)))</f>
        <v>GAZİANTEP</v>
      </c>
      <c r="O16" s="352"/>
    </row>
    <row r="17" spans="1:15" ht="46.5" customHeight="1" x14ac:dyDescent="0.2">
      <c r="A17" s="330">
        <v>2</v>
      </c>
      <c r="B17" s="331" t="s">
        <v>137</v>
      </c>
      <c r="C17" s="332">
        <f>IF(ISERROR(VLOOKUP(B17,'KAYIT LİSTESİ'!$B$4:$H$1261,2,0)),"",(VLOOKUP(B17,'KAYIT LİSTESİ'!$B$4:$H$1261,2,0)))</f>
        <v>194</v>
      </c>
      <c r="D17" s="333">
        <f>IF(ISERROR(VLOOKUP(B17,'KAYIT LİSTESİ'!$B$4:$H$1261,4,0)),"",(VLOOKUP(B17,'KAYIT LİSTESİ'!$B$4:$H$1261,4,0)))</f>
        <v>34923</v>
      </c>
      <c r="E17" s="334" t="str">
        <f>IF(ISERROR(VLOOKUP(B17,'KAYIT LİSTESİ'!$B$4:$H$1261,5,0)),"",(VLOOKUP(B17,'KAYIT LİSTESİ'!$B$4:$H$1261,5,0)))</f>
        <v>DENİZ EKSİN</v>
      </c>
      <c r="F17" s="334" t="str">
        <f>IF(ISERROR(VLOOKUP(B17,'KAYIT LİSTESİ'!$B$4:$H$1261,6,0)),"",(VLOOKUP(B17,'KAYIT LİSTESİ'!$B$4:$H$1261,6,0)))</f>
        <v>İSTANBUL</v>
      </c>
      <c r="G17" s="340"/>
      <c r="H17" s="228"/>
      <c r="I17" s="342">
        <v>2</v>
      </c>
      <c r="J17" s="343" t="s">
        <v>260</v>
      </c>
      <c r="K17" s="344">
        <f>IF(ISERROR(VLOOKUP(J17,'KAYIT LİSTESİ'!$B$4:$H$1261,2,0)),"",(VLOOKUP(J17,'KAYIT LİSTESİ'!$B$4:$H$1261,2,0)))</f>
        <v>122</v>
      </c>
      <c r="L17" s="345">
        <f>IF(ISERROR(VLOOKUP(J17,'KAYIT LİSTESİ'!$B$4:$H$1261,4,0)),"",(VLOOKUP(J17,'KAYIT LİSTESİ'!$B$4:$H$1261,4,0)))</f>
        <v>35767</v>
      </c>
      <c r="M17" s="346" t="str">
        <f>IF(ISERROR(VLOOKUP(J17,'KAYIT LİSTESİ'!$B$4:$H$1261,5,0)),"",(VLOOKUP(J17,'KAYIT LİSTESİ'!$B$4:$H$1261,5,0)))</f>
        <v>OĞUZHAN ÖZDAYI</v>
      </c>
      <c r="N17" s="346" t="str">
        <f>IF(ISERROR(VLOOKUP(J17,'KAYIT LİSTESİ'!$B$4:$H$1261,6,0)),"",(VLOOKUP(J17,'KAYIT LİSTESİ'!$B$4:$H$1261,6,0)))</f>
        <v>ANKARA</v>
      </c>
      <c r="O17" s="352"/>
    </row>
    <row r="18" spans="1:15" ht="46.5" customHeight="1" x14ac:dyDescent="0.2">
      <c r="A18" s="330">
        <v>3</v>
      </c>
      <c r="B18" s="331" t="s">
        <v>138</v>
      </c>
      <c r="C18" s="332">
        <f>IF(ISERROR(VLOOKUP(B18,'KAYIT LİSTESİ'!$B$4:$H$1261,2,0)),"",(VLOOKUP(B18,'KAYIT LİSTESİ'!$B$4:$H$1261,2,0)))</f>
        <v>110</v>
      </c>
      <c r="D18" s="333">
        <f>IF(ISERROR(VLOOKUP(B18,'KAYIT LİSTESİ'!$B$4:$H$1261,4,0)),"",(VLOOKUP(B18,'KAYIT LİSTESİ'!$B$4:$H$1261,4,0)))</f>
        <v>30223</v>
      </c>
      <c r="E18" s="334" t="str">
        <f>IF(ISERROR(VLOOKUP(B18,'KAYIT LİSTESİ'!$B$4:$H$1261,5,0)),"",(VLOOKUP(B18,'KAYIT LİSTESİ'!$B$4:$H$1261,5,0)))</f>
        <v>HAKAN KARACAOĞLU</v>
      </c>
      <c r="F18" s="334" t="str">
        <f>IF(ISERROR(VLOOKUP(B18,'KAYIT LİSTESİ'!$B$4:$H$1261,6,0)),"",(VLOOKUP(B18,'KAYIT LİSTESİ'!$B$4:$H$1261,6,0)))</f>
        <v>ANKARA</v>
      </c>
      <c r="G18" s="340"/>
      <c r="H18" s="228"/>
      <c r="I18" s="342">
        <v>3</v>
      </c>
      <c r="J18" s="343" t="s">
        <v>261</v>
      </c>
      <c r="K18" s="344">
        <f>IF(ISERROR(VLOOKUP(J18,'KAYIT LİSTESİ'!$B$4:$H$1261,2,0)),"",(VLOOKUP(J18,'KAYIT LİSTESİ'!$B$4:$H$1261,2,0)))</f>
        <v>157</v>
      </c>
      <c r="L18" s="345">
        <f>IF(ISERROR(VLOOKUP(J18,'KAYIT LİSTESİ'!$B$4:$H$1261,4,0)),"",(VLOOKUP(J18,'KAYIT LİSTESİ'!$B$4:$H$1261,4,0)))</f>
        <v>34934</v>
      </c>
      <c r="M18" s="346" t="str">
        <f>IF(ISERROR(VLOOKUP(J18,'KAYIT LİSTESİ'!$B$4:$H$1261,5,0)),"",(VLOOKUP(J18,'KAYIT LİSTESİ'!$B$4:$H$1261,5,0)))</f>
        <v>YUSUF YALCİNKAYA</v>
      </c>
      <c r="N18" s="346" t="str">
        <f>IF(ISERROR(VLOOKUP(J18,'KAYIT LİSTESİ'!$B$4:$H$1261,6,0)),"",(VLOOKUP(J18,'KAYIT LİSTESİ'!$B$4:$H$1261,6,0)))</f>
        <v>BURSA</v>
      </c>
      <c r="O18" s="352"/>
    </row>
    <row r="19" spans="1:15" ht="46.5" customHeight="1" x14ac:dyDescent="0.2">
      <c r="A19" s="330">
        <v>4</v>
      </c>
      <c r="B19" s="331" t="s">
        <v>139</v>
      </c>
      <c r="C19" s="332">
        <f>IF(ISERROR(VLOOKUP(B19,'KAYIT LİSTESİ'!$B$4:$H$1261,2,0)),"",(VLOOKUP(B19,'KAYIT LİSTESİ'!$B$4:$H$1261,2,0)))</f>
        <v>125</v>
      </c>
      <c r="D19" s="333">
        <f>IF(ISERROR(VLOOKUP(B19,'KAYIT LİSTESİ'!$B$4:$H$1261,4,0)),"",(VLOOKUP(B19,'KAYIT LİSTESİ'!$B$4:$H$1261,4,0)))</f>
        <v>31809</v>
      </c>
      <c r="E19" s="334" t="str">
        <f>IF(ISERROR(VLOOKUP(B19,'KAYIT LİSTESİ'!$B$4:$H$1261,5,0)),"",(VLOOKUP(B19,'KAYIT LİSTESİ'!$B$4:$H$1261,5,0)))</f>
        <v>SERDAR ELMAS</v>
      </c>
      <c r="F19" s="334" t="str">
        <f>IF(ISERROR(VLOOKUP(B19,'KAYIT LİSTESİ'!$B$4:$H$1261,6,0)),"",(VLOOKUP(B19,'KAYIT LİSTESİ'!$B$4:$H$1261,6,0)))</f>
        <v>ANKARA</v>
      </c>
      <c r="G19" s="340"/>
      <c r="H19" s="228"/>
      <c r="I19" s="342">
        <v>4</v>
      </c>
      <c r="J19" s="343" t="s">
        <v>262</v>
      </c>
      <c r="K19" s="344">
        <f>IF(ISERROR(VLOOKUP(J19,'KAYIT LİSTESİ'!$B$4:$H$1261,2,0)),"",(VLOOKUP(J19,'KAYIT LİSTESİ'!$B$4:$H$1261,2,0)))</f>
        <v>126</v>
      </c>
      <c r="L19" s="345">
        <f>IF(ISERROR(VLOOKUP(J19,'KAYIT LİSTESİ'!$B$4:$H$1261,4,0)),"",(VLOOKUP(J19,'KAYIT LİSTESİ'!$B$4:$H$1261,4,0)))</f>
        <v>32107</v>
      </c>
      <c r="M19" s="346" t="str">
        <f>IF(ISERROR(VLOOKUP(J19,'KAYIT LİSTESİ'!$B$4:$H$1261,5,0)),"",(VLOOKUP(J19,'KAYIT LİSTESİ'!$B$4:$H$1261,5,0)))</f>
        <v>TALAT ERDOĞAN</v>
      </c>
      <c r="N19" s="346" t="str">
        <f>IF(ISERROR(VLOOKUP(J19,'KAYIT LİSTESİ'!$B$4:$H$1261,6,0)),"",(VLOOKUP(J19,'KAYIT LİSTESİ'!$B$4:$H$1261,6,0)))</f>
        <v>ANKARA</v>
      </c>
      <c r="O19" s="352"/>
    </row>
    <row r="20" spans="1:15" ht="46.5" customHeight="1" x14ac:dyDescent="0.2">
      <c r="A20" s="330">
        <v>5</v>
      </c>
      <c r="B20" s="331" t="s">
        <v>140</v>
      </c>
      <c r="C20" s="332">
        <f>IF(ISERROR(VLOOKUP(B20,'KAYIT LİSTESİ'!$B$4:$H$1261,2,0)),"",(VLOOKUP(B20,'KAYIT LİSTESİ'!$B$4:$H$1261,2,0)))</f>
        <v>293</v>
      </c>
      <c r="D20" s="333">
        <f>IF(ISERROR(VLOOKUP(B20,'KAYIT LİSTESİ'!$B$4:$H$1261,4,0)),"",(VLOOKUP(B20,'KAYIT LİSTESİ'!$B$4:$H$1261,4,0)))</f>
        <v>35053</v>
      </c>
      <c r="E20" s="334" t="str">
        <f>IF(ISERROR(VLOOKUP(B20,'KAYIT LİSTESİ'!$B$4:$H$1261,5,0)),"",(VLOOKUP(B20,'KAYIT LİSTESİ'!$B$4:$H$1261,5,0)))</f>
        <v>ABDULLAH TÜTÜNCİ</v>
      </c>
      <c r="F20" s="334" t="str">
        <f>IF(ISERROR(VLOOKUP(B20,'KAYIT LİSTESİ'!$B$4:$H$1261,6,0)),"",(VLOOKUP(B20,'KAYIT LİSTESİ'!$B$4:$H$1261,6,0)))</f>
        <v>TRABZON</v>
      </c>
      <c r="G20" s="340"/>
      <c r="H20" s="228"/>
      <c r="I20" s="342">
        <v>5</v>
      </c>
      <c r="J20" s="343" t="s">
        <v>263</v>
      </c>
      <c r="K20" s="344">
        <f>IF(ISERROR(VLOOKUP(J20,'KAYIT LİSTESİ'!$B$4:$H$1261,2,0)),"",(VLOOKUP(J20,'KAYIT LİSTESİ'!$B$4:$H$1261,2,0)))</f>
        <v>236</v>
      </c>
      <c r="L20" s="345">
        <f>IF(ISERROR(VLOOKUP(J20,'KAYIT LİSTESİ'!$B$4:$H$1261,4,0)),"",(VLOOKUP(J20,'KAYIT LİSTESİ'!$B$4:$H$1261,4,0)))</f>
        <v>27948</v>
      </c>
      <c r="M20" s="346" t="str">
        <f>IF(ISERROR(VLOOKUP(J20,'KAYIT LİSTESİ'!$B$4:$H$1261,5,0)),"",(VLOOKUP(J20,'KAYIT LİSTESİ'!$B$4:$H$1261,5,0)))</f>
        <v>ERCÜMENT OLGUNDENİZ</v>
      </c>
      <c r="N20" s="346" t="str">
        <f>IF(ISERROR(VLOOKUP(J20,'KAYIT LİSTESİ'!$B$4:$H$1261,6,0)),"",(VLOOKUP(J20,'KAYIT LİSTESİ'!$B$4:$H$1261,6,0)))</f>
        <v>İZMİR</v>
      </c>
      <c r="O20" s="352"/>
    </row>
    <row r="21" spans="1:15" ht="46.5" customHeight="1" x14ac:dyDescent="0.2">
      <c r="A21" s="330">
        <v>6</v>
      </c>
      <c r="B21" s="331" t="s">
        <v>141</v>
      </c>
      <c r="C21" s="332">
        <f>IF(ISERROR(VLOOKUP(B21,'KAYIT LİSTESİ'!$B$4:$H$1261,2,0)),"",(VLOOKUP(B21,'KAYIT LİSTESİ'!$B$4:$H$1261,2,0)))</f>
        <v>214</v>
      </c>
      <c r="D21" s="333">
        <f>IF(ISERROR(VLOOKUP(B21,'KAYIT LİSTESİ'!$B$4:$H$1261,4,0)),"",(VLOOKUP(B21,'KAYIT LİSTESİ'!$B$4:$H$1261,4,0)))</f>
        <v>34940</v>
      </c>
      <c r="E21" s="334" t="str">
        <f>IF(ISERROR(VLOOKUP(B21,'KAYIT LİSTESİ'!$B$4:$H$1261,5,0)),"",(VLOOKUP(B21,'KAYIT LİSTESİ'!$B$4:$H$1261,5,0)))</f>
        <v>NURİ ALPEREN ERKOÇ</v>
      </c>
      <c r="F21" s="334" t="str">
        <f>IF(ISERROR(VLOOKUP(B21,'KAYIT LİSTESİ'!$B$4:$H$1261,6,0)),"",(VLOOKUP(B21,'KAYIT LİSTESİ'!$B$4:$H$1261,6,0)))</f>
        <v>İSTANBUL</v>
      </c>
      <c r="G21" s="340"/>
      <c r="H21" s="228"/>
      <c r="I21" s="342">
        <v>6</v>
      </c>
      <c r="J21" s="343" t="s">
        <v>264</v>
      </c>
      <c r="K21" s="344">
        <f>IF(ISERROR(VLOOKUP(J21,'KAYIT LİSTESİ'!$B$4:$H$1261,2,0)),"",(VLOOKUP(J21,'KAYIT LİSTESİ'!$B$4:$H$1261,2,0)))</f>
        <v>127</v>
      </c>
      <c r="L21" s="345">
        <f>IF(ISERROR(VLOOKUP(J21,'KAYIT LİSTESİ'!$B$4:$H$1261,4,0)),"",(VLOOKUP(J21,'KAYIT LİSTESİ'!$B$4:$H$1261,4,0)))</f>
        <v>34335</v>
      </c>
      <c r="M21" s="346" t="str">
        <f>IF(ISERROR(VLOOKUP(J21,'KAYIT LİSTESİ'!$B$4:$H$1261,5,0)),"",(VLOOKUP(J21,'KAYIT LİSTESİ'!$B$4:$H$1261,5,0)))</f>
        <v xml:space="preserve">TUNA CEYLAN </v>
      </c>
      <c r="N21" s="346" t="str">
        <f>IF(ISERROR(VLOOKUP(J21,'KAYIT LİSTESİ'!$B$4:$H$1261,6,0)),"",(VLOOKUP(J21,'KAYIT LİSTESİ'!$B$4:$H$1261,6,0)))</f>
        <v>ANKARA</v>
      </c>
      <c r="O21" s="352"/>
    </row>
    <row r="22" spans="1:15" ht="46.5" customHeight="1" x14ac:dyDescent="0.2">
      <c r="A22" s="330">
        <v>7</v>
      </c>
      <c r="B22" s="331" t="s">
        <v>360</v>
      </c>
      <c r="C22" s="332" t="str">
        <f>IF(ISERROR(VLOOKUP(B22,'KAYIT LİSTESİ'!$B$4:$H$1261,2,0)),"",(VLOOKUP(B22,'KAYIT LİSTESİ'!$B$4:$H$1261,2,0)))</f>
        <v/>
      </c>
      <c r="D22" s="333" t="str">
        <f>IF(ISERROR(VLOOKUP(B22,'KAYIT LİSTESİ'!$B$4:$H$1261,4,0)),"",(VLOOKUP(B22,'KAYIT LİSTESİ'!$B$4:$H$1261,4,0)))</f>
        <v/>
      </c>
      <c r="E22" s="334" t="str">
        <f>IF(ISERROR(VLOOKUP(B22,'KAYIT LİSTESİ'!$B$4:$H$1261,5,0)),"",(VLOOKUP(B22,'KAYIT LİSTESİ'!$B$4:$H$1261,5,0)))</f>
        <v/>
      </c>
      <c r="F22" s="334" t="str">
        <f>IF(ISERROR(VLOOKUP(B22,'KAYIT LİSTESİ'!$B$4:$H$1261,6,0)),"",(VLOOKUP(B22,'KAYIT LİSTESİ'!$B$4:$H$1261,6,0)))</f>
        <v/>
      </c>
      <c r="G22" s="340"/>
      <c r="H22" s="228"/>
      <c r="I22" s="342">
        <v>7</v>
      </c>
      <c r="J22" s="343" t="s">
        <v>265</v>
      </c>
      <c r="K22" s="344" t="str">
        <f>IF(ISERROR(VLOOKUP(J22,'KAYIT LİSTESİ'!$B$4:$H$1261,2,0)),"",(VLOOKUP(J22,'KAYIT LİSTESİ'!$B$4:$H$1261,2,0)))</f>
        <v/>
      </c>
      <c r="L22" s="345" t="str">
        <f>IF(ISERROR(VLOOKUP(J22,'KAYIT LİSTESİ'!$B$4:$H$1261,4,0)),"",(VLOOKUP(J22,'KAYIT LİSTESİ'!$B$4:$H$1261,4,0)))</f>
        <v/>
      </c>
      <c r="M22" s="346" t="str">
        <f>IF(ISERROR(VLOOKUP(J22,'KAYIT LİSTESİ'!$B$4:$H$1261,5,0)),"",(VLOOKUP(J22,'KAYIT LİSTESİ'!$B$4:$H$1261,5,0)))</f>
        <v/>
      </c>
      <c r="N22" s="346" t="str">
        <f>IF(ISERROR(VLOOKUP(J22,'KAYIT LİSTESİ'!$B$4:$H$1261,6,0)),"",(VLOOKUP(J22,'KAYIT LİSTESİ'!$B$4:$H$1261,6,0)))</f>
        <v/>
      </c>
      <c r="O22" s="352"/>
    </row>
    <row r="23" spans="1:15" ht="46.5" customHeight="1" x14ac:dyDescent="0.2">
      <c r="A23" s="330">
        <v>8</v>
      </c>
      <c r="B23" s="331" t="s">
        <v>361</v>
      </c>
      <c r="C23" s="332" t="str">
        <f>IF(ISERROR(VLOOKUP(B23,'KAYIT LİSTESİ'!$B$4:$H$1261,2,0)),"",(VLOOKUP(B23,'KAYIT LİSTESİ'!$B$4:$H$1261,2,0)))</f>
        <v/>
      </c>
      <c r="D23" s="333" t="str">
        <f>IF(ISERROR(VLOOKUP(B23,'KAYIT LİSTESİ'!$B$4:$H$1261,4,0)),"",(VLOOKUP(B23,'KAYIT LİSTESİ'!$B$4:$H$1261,4,0)))</f>
        <v/>
      </c>
      <c r="E23" s="334" t="str">
        <f>IF(ISERROR(VLOOKUP(B23,'KAYIT LİSTESİ'!$B$4:$H$1261,5,0)),"",(VLOOKUP(B23,'KAYIT LİSTESİ'!$B$4:$H$1261,5,0)))</f>
        <v/>
      </c>
      <c r="F23" s="334" t="str">
        <f>IF(ISERROR(VLOOKUP(B23,'KAYIT LİSTESİ'!$B$4:$H$1261,6,0)),"",(VLOOKUP(B23,'KAYIT LİSTESİ'!$B$4:$H$1261,6,0)))</f>
        <v/>
      </c>
      <c r="G23" s="340"/>
      <c r="H23" s="228"/>
      <c r="I23" s="342">
        <v>8</v>
      </c>
      <c r="J23" s="343" t="s">
        <v>266</v>
      </c>
      <c r="K23" s="344" t="str">
        <f>IF(ISERROR(VLOOKUP(J23,'KAYIT LİSTESİ'!$B$4:$H$1261,2,0)),"",(VLOOKUP(J23,'KAYIT LİSTESİ'!$B$4:$H$1261,2,0)))</f>
        <v/>
      </c>
      <c r="L23" s="345" t="str">
        <f>IF(ISERROR(VLOOKUP(J23,'KAYIT LİSTESİ'!$B$4:$H$1261,4,0)),"",(VLOOKUP(J23,'KAYIT LİSTESİ'!$B$4:$H$1261,4,0)))</f>
        <v/>
      </c>
      <c r="M23" s="346" t="str">
        <f>IF(ISERROR(VLOOKUP(J23,'KAYIT LİSTESİ'!$B$4:$H$1261,5,0)),"",(VLOOKUP(J23,'KAYIT LİSTESİ'!$B$4:$H$1261,5,0)))</f>
        <v/>
      </c>
      <c r="N23" s="346" t="str">
        <f>IF(ISERROR(VLOOKUP(J23,'KAYIT LİSTESİ'!$B$4:$H$1261,6,0)),"",(VLOOKUP(J23,'KAYIT LİSTESİ'!$B$4:$H$1261,6,0)))</f>
        <v/>
      </c>
      <c r="O23" s="352"/>
    </row>
    <row r="24" spans="1:15" ht="46.5" customHeight="1" x14ac:dyDescent="0.2">
      <c r="A24" s="613" t="s">
        <v>460</v>
      </c>
      <c r="B24" s="613"/>
      <c r="C24" s="613"/>
      <c r="D24" s="613"/>
      <c r="E24" s="613"/>
      <c r="F24" s="613"/>
      <c r="G24" s="613"/>
      <c r="H24" s="228"/>
      <c r="I24" s="613" t="s">
        <v>293</v>
      </c>
      <c r="J24" s="613"/>
      <c r="K24" s="613"/>
      <c r="L24" s="613"/>
      <c r="M24" s="613"/>
      <c r="N24" s="613"/>
      <c r="O24" s="613"/>
    </row>
    <row r="25" spans="1:15" ht="46.5" customHeight="1" x14ac:dyDescent="0.2">
      <c r="A25" s="201" t="s">
        <v>484</v>
      </c>
      <c r="B25" s="201" t="s">
        <v>86</v>
      </c>
      <c r="C25" s="201" t="s">
        <v>85</v>
      </c>
      <c r="D25" s="202" t="s">
        <v>13</v>
      </c>
      <c r="E25" s="203" t="s">
        <v>14</v>
      </c>
      <c r="F25" s="203" t="s">
        <v>478</v>
      </c>
      <c r="G25" s="201" t="s">
        <v>210</v>
      </c>
      <c r="H25" s="228"/>
      <c r="I25" s="229" t="s">
        <v>6</v>
      </c>
      <c r="J25" s="231"/>
      <c r="K25" s="229" t="s">
        <v>84</v>
      </c>
      <c r="L25" s="229" t="s">
        <v>21</v>
      </c>
      <c r="M25" s="229" t="s">
        <v>7</v>
      </c>
      <c r="N25" s="229" t="s">
        <v>478</v>
      </c>
      <c r="O25" s="229" t="s">
        <v>216</v>
      </c>
    </row>
    <row r="26" spans="1:15" ht="46.5" customHeight="1" x14ac:dyDescent="0.2">
      <c r="A26" s="330">
        <v>1</v>
      </c>
      <c r="B26" s="331" t="s">
        <v>416</v>
      </c>
      <c r="C26" s="332">
        <f>IF(ISERROR(VLOOKUP(B26,'KAYIT LİSTESİ'!$B$4:$H$1261,2,0)),"",(VLOOKUP(B26,'KAYIT LİSTESİ'!$B$4:$H$1261,2,0)))</f>
        <v>284</v>
      </c>
      <c r="D26" s="333">
        <f>IF(ISERROR(VLOOKUP(B26,'KAYIT LİSTESİ'!$B$4:$H$1261,4,0)),"",(VLOOKUP(B26,'KAYIT LİSTESİ'!$B$4:$H$1261,4,0)))</f>
        <v>35009</v>
      </c>
      <c r="E26" s="334" t="str">
        <f>IF(ISERROR(VLOOKUP(B26,'KAYIT LİSTESİ'!$B$4:$H$1261,5,0)),"",(VLOOKUP(B26,'KAYIT LİSTESİ'!$B$4:$H$1261,5,0)))</f>
        <v>UĞUR MUT</v>
      </c>
      <c r="F26" s="334" t="str">
        <f>IF(ISERROR(VLOOKUP(B26,'KAYIT LİSTESİ'!$B$4:$H$1261,6,0)),"",(VLOOKUP(B26,'KAYIT LİSTESİ'!$B$4:$H$1261,6,0)))</f>
        <v>SAKARYA</v>
      </c>
      <c r="G26" s="340"/>
      <c r="H26" s="228"/>
      <c r="I26" s="342">
        <v>1</v>
      </c>
      <c r="J26" s="343" t="s">
        <v>268</v>
      </c>
      <c r="K26" s="344">
        <f>IF(ISERROR(VLOOKUP(J26,'KAYIT LİSTESİ'!$B$4:$H$1261,2,0)),"",(VLOOKUP(J26,'KAYIT LİSTESİ'!$B$4:$H$1261,2,0)))</f>
        <v>188</v>
      </c>
      <c r="L26" s="345">
        <f>IF(ISERROR(VLOOKUP(J26,'KAYIT LİSTESİ'!$B$4:$H$1261,4,0)),"",(VLOOKUP(J26,'KAYIT LİSTESİ'!$B$4:$H$1261,4,0)))</f>
        <v>34012</v>
      </c>
      <c r="M26" s="346" t="str">
        <f>IF(ISERROR(VLOOKUP(J26,'KAYIT LİSTESİ'!$B$4:$H$1261,5,0)),"",(VLOOKUP(J26,'KAYIT LİSTESİ'!$B$4:$H$1261,5,0)))</f>
        <v>ARDA AKDEMİR</v>
      </c>
      <c r="N26" s="346" t="str">
        <f>IF(ISERROR(VLOOKUP(J26,'KAYIT LİSTESİ'!$B$4:$H$1261,6,0)),"",(VLOOKUP(J26,'KAYIT LİSTESİ'!$B$4:$H$1261,6,0)))</f>
        <v>İSTANBUL</v>
      </c>
      <c r="O26" s="352"/>
    </row>
    <row r="27" spans="1:15" ht="46.5" customHeight="1" x14ac:dyDescent="0.2">
      <c r="A27" s="330">
        <v>2</v>
      </c>
      <c r="B27" s="331" t="s">
        <v>417</v>
      </c>
      <c r="C27" s="332">
        <f>IF(ISERROR(VLOOKUP(B27,'KAYIT LİSTESİ'!$B$4:$H$1261,2,0)),"",(VLOOKUP(B27,'KAYIT LİSTESİ'!$B$4:$H$1261,2,0)))</f>
        <v>256</v>
      </c>
      <c r="D27" s="333">
        <f>IF(ISERROR(VLOOKUP(B27,'KAYIT LİSTESİ'!$B$4:$H$1261,4,0)),"",(VLOOKUP(B27,'KAYIT LİSTESİ'!$B$4:$H$1261,4,0)))</f>
        <v>35671</v>
      </c>
      <c r="E27" s="334" t="str">
        <f>IF(ISERROR(VLOOKUP(B27,'KAYIT LİSTESİ'!$B$4:$H$1261,5,0)),"",(VLOOKUP(B27,'KAYIT LİSTESİ'!$B$4:$H$1261,5,0)))</f>
        <v>BERKAY SEYHAN</v>
      </c>
      <c r="F27" s="334" t="str">
        <f>IF(ISERROR(VLOOKUP(B27,'KAYIT LİSTESİ'!$B$4:$H$1261,6,0)),"",(VLOOKUP(B27,'KAYIT LİSTESİ'!$B$4:$H$1261,6,0)))</f>
        <v>KOCAELİ</v>
      </c>
      <c r="G27" s="340"/>
      <c r="H27" s="228"/>
      <c r="I27" s="342">
        <v>2</v>
      </c>
      <c r="J27" s="343" t="s">
        <v>269</v>
      </c>
      <c r="K27" s="344">
        <f>IF(ISERROR(VLOOKUP(J27,'KAYIT LİSTESİ'!$B$4:$H$1261,2,0)),"",(VLOOKUP(J27,'KAYIT LİSTESİ'!$B$4:$H$1261,2,0)))</f>
        <v>262</v>
      </c>
      <c r="L27" s="345">
        <f>IF(ISERROR(VLOOKUP(J27,'KAYIT LİSTESİ'!$B$4:$H$1261,4,0)),"",(VLOOKUP(J27,'KAYIT LİSTESİ'!$B$4:$H$1261,4,0)))</f>
        <v>34680</v>
      </c>
      <c r="M27" s="346" t="str">
        <f>IF(ISERROR(VLOOKUP(J27,'KAYIT LİSTESİ'!$B$4:$H$1261,5,0)),"",(VLOOKUP(J27,'KAYIT LİSTESİ'!$B$4:$H$1261,5,0)))</f>
        <v>YUNUS PEHLEVAN</v>
      </c>
      <c r="N27" s="346" t="str">
        <f>IF(ISERROR(VLOOKUP(J27,'KAYIT LİSTESİ'!$B$4:$H$1261,6,0)),"",(VLOOKUP(J27,'KAYIT LİSTESİ'!$B$4:$H$1261,6,0)))</f>
        <v>KOCAELİ</v>
      </c>
      <c r="O27" s="352"/>
    </row>
    <row r="28" spans="1:15" ht="46.5" customHeight="1" x14ac:dyDescent="0.2">
      <c r="A28" s="330">
        <v>3</v>
      </c>
      <c r="B28" s="331" t="s">
        <v>418</v>
      </c>
      <c r="C28" s="332">
        <f>IF(ISERROR(VLOOKUP(B28,'KAYIT LİSTESİ'!$B$4:$H$1261,2,0)),"",(VLOOKUP(B28,'KAYIT LİSTESİ'!$B$4:$H$1261,2,0)))</f>
        <v>247</v>
      </c>
      <c r="D28" s="333">
        <f>IF(ISERROR(VLOOKUP(B28,'KAYIT LİSTESİ'!$B$4:$H$1261,4,0)),"",(VLOOKUP(B28,'KAYIT LİSTESİ'!$B$4:$H$1261,4,0)))</f>
        <v>34928</v>
      </c>
      <c r="E28" s="334" t="str">
        <f>IF(ISERROR(VLOOKUP(B28,'KAYIT LİSTESİ'!$B$4:$H$1261,5,0)),"",(VLOOKUP(B28,'KAYIT LİSTESİ'!$B$4:$H$1261,5,0)))</f>
        <v>AHMET ERTAŞ</v>
      </c>
      <c r="F28" s="334" t="str">
        <f>IF(ISERROR(VLOOKUP(B28,'KAYIT LİSTESİ'!$B$4:$H$1261,6,0)),"",(VLOOKUP(B28,'KAYIT LİSTESİ'!$B$4:$H$1261,6,0)))</f>
        <v>KAYSERİ</v>
      </c>
      <c r="G28" s="340"/>
      <c r="H28" s="228"/>
      <c r="I28" s="342">
        <v>3</v>
      </c>
      <c r="J28" s="343" t="s">
        <v>270</v>
      </c>
      <c r="K28" s="344">
        <f>IF(ISERROR(VLOOKUP(J28,'KAYIT LİSTESİ'!$B$4:$H$1261,2,0)),"",(VLOOKUP(J28,'KAYIT LİSTESİ'!$B$4:$H$1261,2,0)))</f>
        <v>164</v>
      </c>
      <c r="L28" s="345">
        <f>IF(ISERROR(VLOOKUP(J28,'KAYIT LİSTESİ'!$B$4:$H$1261,4,0)),"",(VLOOKUP(J28,'KAYIT LİSTESİ'!$B$4:$H$1261,4,0)))</f>
        <v>34932</v>
      </c>
      <c r="M28" s="346" t="str">
        <f>IF(ISERROR(VLOOKUP(J28,'KAYIT LİSTESİ'!$B$4:$H$1261,5,0)),"",(VLOOKUP(J28,'KAYIT LİSTESİ'!$B$4:$H$1261,5,0)))</f>
        <v>MUHAMMED GERGİN</v>
      </c>
      <c r="N28" s="346" t="str">
        <f>IF(ISERROR(VLOOKUP(J28,'KAYIT LİSTESİ'!$B$4:$H$1261,6,0)),"",(VLOOKUP(J28,'KAYIT LİSTESİ'!$B$4:$H$1261,6,0)))</f>
        <v>EDİRNE</v>
      </c>
      <c r="O28" s="352"/>
    </row>
    <row r="29" spans="1:15" ht="46.5" customHeight="1" x14ac:dyDescent="0.2">
      <c r="A29" s="330">
        <v>4</v>
      </c>
      <c r="B29" s="331" t="s">
        <v>419</v>
      </c>
      <c r="C29" s="332">
        <f>IF(ISERROR(VLOOKUP(B29,'KAYIT LİSTESİ'!$B$4:$H$1261,2,0)),"",(VLOOKUP(B29,'KAYIT LİSTESİ'!$B$4:$H$1261,2,0)))</f>
        <v>179</v>
      </c>
      <c r="D29" s="333">
        <f>IF(ISERROR(VLOOKUP(B29,'KAYIT LİSTESİ'!$B$4:$H$1261,4,0)),"",(VLOOKUP(B29,'KAYIT LİSTESİ'!$B$4:$H$1261,4,0)))</f>
        <v>35065</v>
      </c>
      <c r="E29" s="334" t="str">
        <f>IF(ISERROR(VLOOKUP(B29,'KAYIT LİSTESİ'!$B$4:$H$1261,5,0)),"",(VLOOKUP(B29,'KAYIT LİSTESİ'!$B$4:$H$1261,5,0)))</f>
        <v>FURKAN ÇINGI</v>
      </c>
      <c r="F29" s="334" t="str">
        <f>IF(ISERROR(VLOOKUP(B29,'KAYIT LİSTESİ'!$B$4:$H$1261,6,0)),"",(VLOOKUP(B29,'KAYIT LİSTESİ'!$B$4:$H$1261,6,0)))</f>
        <v>GAZİANTEP</v>
      </c>
      <c r="G29" s="340"/>
      <c r="H29" s="228"/>
      <c r="I29" s="342">
        <v>4</v>
      </c>
      <c r="J29" s="343" t="s">
        <v>271</v>
      </c>
      <c r="K29" s="344">
        <f>IF(ISERROR(VLOOKUP(J29,'KAYIT LİSTESİ'!$B$4:$H$1261,2,0)),"",(VLOOKUP(J29,'KAYIT LİSTESİ'!$B$4:$H$1261,2,0)))</f>
        <v>254</v>
      </c>
      <c r="L29" s="345">
        <f>IF(ISERROR(VLOOKUP(J29,'KAYIT LİSTESİ'!$B$4:$H$1261,4,0)),"",(VLOOKUP(J29,'KAYIT LİSTESİ'!$B$4:$H$1261,4,0)))</f>
        <v>35458</v>
      </c>
      <c r="M29" s="346" t="str">
        <f>IF(ISERROR(VLOOKUP(J29,'KAYIT LİSTESİ'!$B$4:$H$1261,5,0)),"",(VLOOKUP(J29,'KAYIT LİSTESİ'!$B$4:$H$1261,5,0)))</f>
        <v>AKIN BAŞARAN</v>
      </c>
      <c r="N29" s="346" t="str">
        <f>IF(ISERROR(VLOOKUP(J29,'KAYIT LİSTESİ'!$B$4:$H$1261,6,0)),"",(VLOOKUP(J29,'KAYIT LİSTESİ'!$B$4:$H$1261,6,0)))</f>
        <v>KOCAELİ</v>
      </c>
      <c r="O29" s="352"/>
    </row>
    <row r="30" spans="1:15" ht="46.5" customHeight="1" x14ac:dyDescent="0.2">
      <c r="A30" s="330">
        <v>5</v>
      </c>
      <c r="B30" s="331" t="s">
        <v>420</v>
      </c>
      <c r="C30" s="332">
        <f>IF(ISERROR(VLOOKUP(B30,'KAYIT LİSTESİ'!$B$4:$H$1261,2,0)),"",(VLOOKUP(B30,'KAYIT LİSTESİ'!$B$4:$H$1261,2,0)))</f>
        <v>190</v>
      </c>
      <c r="D30" s="333">
        <f>IF(ISERROR(VLOOKUP(B30,'KAYIT LİSTESİ'!$B$4:$H$1261,4,0)),"",(VLOOKUP(B30,'KAYIT LİSTESİ'!$B$4:$H$1261,4,0)))</f>
        <v>35514</v>
      </c>
      <c r="E30" s="334" t="str">
        <f>IF(ISERROR(VLOOKUP(B30,'KAYIT LİSTESİ'!$B$4:$H$1261,5,0)),"",(VLOOKUP(B30,'KAYIT LİSTESİ'!$B$4:$H$1261,5,0)))</f>
        <v>BATUHAN GÖKGÖZ</v>
      </c>
      <c r="F30" s="334" t="str">
        <f>IF(ISERROR(VLOOKUP(B30,'KAYIT LİSTESİ'!$B$4:$H$1261,6,0)),"",(VLOOKUP(B30,'KAYIT LİSTESİ'!$B$4:$H$1261,6,0)))</f>
        <v>İSTANBUL</v>
      </c>
      <c r="G30" s="340"/>
      <c r="H30" s="228"/>
      <c r="I30" s="342">
        <v>5</v>
      </c>
      <c r="J30" s="343" t="s">
        <v>272</v>
      </c>
      <c r="K30" s="344">
        <f>IF(ISERROR(VLOOKUP(J30,'KAYIT LİSTESİ'!$B$4:$H$1261,2,0)),"",(VLOOKUP(J30,'KAYIT LİSTESİ'!$B$4:$H$1261,2,0)))</f>
        <v>163</v>
      </c>
      <c r="L30" s="345">
        <f>IF(ISERROR(VLOOKUP(J30,'KAYIT LİSTESİ'!$B$4:$H$1261,4,0)),"",(VLOOKUP(J30,'KAYIT LİSTESİ'!$B$4:$H$1261,4,0)))</f>
        <v>35268</v>
      </c>
      <c r="M30" s="346" t="str">
        <f>IF(ISERROR(VLOOKUP(J30,'KAYIT LİSTESİ'!$B$4:$H$1261,5,0)),"",(VLOOKUP(J30,'KAYIT LİSTESİ'!$B$4:$H$1261,5,0)))</f>
        <v>KUDRET KOÇ</v>
      </c>
      <c r="N30" s="346" t="str">
        <f>IF(ISERROR(VLOOKUP(J30,'KAYIT LİSTESİ'!$B$4:$H$1261,6,0)),"",(VLOOKUP(J30,'KAYIT LİSTESİ'!$B$4:$H$1261,6,0)))</f>
        <v>EDİRNE</v>
      </c>
      <c r="O30" s="352"/>
    </row>
    <row r="31" spans="1:15" ht="46.5" customHeight="1" x14ac:dyDescent="0.2">
      <c r="A31" s="330">
        <v>6</v>
      </c>
      <c r="B31" s="331" t="s">
        <v>421</v>
      </c>
      <c r="C31" s="332" t="str">
        <f>IF(ISERROR(VLOOKUP(B31,'KAYIT LİSTESİ'!$B$4:$H$1261,2,0)),"",(VLOOKUP(B31,'KAYIT LİSTESİ'!$B$4:$H$1261,2,0)))</f>
        <v/>
      </c>
      <c r="D31" s="333" t="str">
        <f>IF(ISERROR(VLOOKUP(B31,'KAYIT LİSTESİ'!$B$4:$H$1261,4,0)),"",(VLOOKUP(B31,'KAYIT LİSTESİ'!$B$4:$H$1261,4,0)))</f>
        <v/>
      </c>
      <c r="E31" s="334" t="str">
        <f>IF(ISERROR(VLOOKUP(B31,'KAYIT LİSTESİ'!$B$4:$H$1261,5,0)),"",(VLOOKUP(B31,'KAYIT LİSTESİ'!$B$4:$H$1261,5,0)))</f>
        <v/>
      </c>
      <c r="F31" s="334" t="str">
        <f>IF(ISERROR(VLOOKUP(B31,'KAYIT LİSTESİ'!$B$4:$H$1261,6,0)),"",(VLOOKUP(B31,'KAYIT LİSTESİ'!$B$4:$H$1261,6,0)))</f>
        <v/>
      </c>
      <c r="G31" s="340"/>
      <c r="H31" s="228"/>
      <c r="I31" s="342">
        <v>6</v>
      </c>
      <c r="J31" s="343" t="s">
        <v>273</v>
      </c>
      <c r="K31" s="344">
        <f>IF(ISERROR(VLOOKUP(J31,'KAYIT LİSTESİ'!$B$4:$H$1261,2,0)),"",(VLOOKUP(J31,'KAYIT LİSTESİ'!$B$4:$H$1261,2,0)))</f>
        <v>298</v>
      </c>
      <c r="L31" s="345">
        <f>IF(ISERROR(VLOOKUP(J31,'KAYIT LİSTESİ'!$B$4:$H$1261,4,0)),"",(VLOOKUP(J31,'KAYIT LİSTESİ'!$B$4:$H$1261,4,0)))</f>
        <v>34857</v>
      </c>
      <c r="M31" s="346" t="str">
        <f>IF(ISERROR(VLOOKUP(J31,'KAYIT LİSTESİ'!$B$4:$H$1261,5,0)),"",(VLOOKUP(J31,'KAYIT LİSTESİ'!$B$4:$H$1261,5,0)))</f>
        <v>YALÇIN KABA</v>
      </c>
      <c r="N31" s="346" t="str">
        <f>IF(ISERROR(VLOOKUP(J31,'KAYIT LİSTESİ'!$B$4:$H$1261,6,0)),"",(VLOOKUP(J31,'KAYIT LİSTESİ'!$B$4:$H$1261,6,0)))</f>
        <v>TRABZON</v>
      </c>
      <c r="O31" s="352"/>
    </row>
    <row r="32" spans="1:15" ht="46.5" customHeight="1" x14ac:dyDescent="0.2">
      <c r="A32" s="330">
        <v>7</v>
      </c>
      <c r="B32" s="331" t="s">
        <v>422</v>
      </c>
      <c r="C32" s="332" t="str">
        <f>IF(ISERROR(VLOOKUP(B32,'KAYIT LİSTESİ'!$B$4:$H$1261,2,0)),"",(VLOOKUP(B32,'KAYIT LİSTESİ'!$B$4:$H$1261,2,0)))</f>
        <v/>
      </c>
      <c r="D32" s="333" t="str">
        <f>IF(ISERROR(VLOOKUP(B32,'KAYIT LİSTESİ'!$B$4:$H$1261,4,0)),"",(VLOOKUP(B32,'KAYIT LİSTESİ'!$B$4:$H$1261,4,0)))</f>
        <v/>
      </c>
      <c r="E32" s="334" t="str">
        <f>IF(ISERROR(VLOOKUP(B32,'KAYIT LİSTESİ'!$B$4:$H$1261,5,0)),"",(VLOOKUP(B32,'KAYIT LİSTESİ'!$B$4:$H$1261,5,0)))</f>
        <v/>
      </c>
      <c r="F32" s="334" t="str">
        <f>IF(ISERROR(VLOOKUP(B32,'KAYIT LİSTESİ'!$B$4:$H$1261,6,0)),"",(VLOOKUP(B32,'KAYIT LİSTESİ'!$B$4:$H$1261,6,0)))</f>
        <v/>
      </c>
      <c r="G32" s="340"/>
      <c r="H32" s="228"/>
      <c r="I32" s="342">
        <v>7</v>
      </c>
      <c r="J32" s="343" t="s">
        <v>274</v>
      </c>
      <c r="K32" s="344" t="str">
        <f>IF(ISERROR(VLOOKUP(J32,'KAYIT LİSTESİ'!$B$4:$H$1261,2,0)),"",(VLOOKUP(J32,'KAYIT LİSTESİ'!$B$4:$H$1261,2,0)))</f>
        <v/>
      </c>
      <c r="L32" s="345" t="str">
        <f>IF(ISERROR(VLOOKUP(J32,'KAYIT LİSTESİ'!$B$4:$H$1261,4,0)),"",(VLOOKUP(J32,'KAYIT LİSTESİ'!$B$4:$H$1261,4,0)))</f>
        <v/>
      </c>
      <c r="M32" s="346" t="str">
        <f>IF(ISERROR(VLOOKUP(J32,'KAYIT LİSTESİ'!$B$4:$H$1261,5,0)),"",(VLOOKUP(J32,'KAYIT LİSTESİ'!$B$4:$H$1261,5,0)))</f>
        <v/>
      </c>
      <c r="N32" s="346" t="str">
        <f>IF(ISERROR(VLOOKUP(J32,'KAYIT LİSTESİ'!$B$4:$H$1261,6,0)),"",(VLOOKUP(J32,'KAYIT LİSTESİ'!$B$4:$H$1261,6,0)))</f>
        <v/>
      </c>
      <c r="O32" s="352"/>
    </row>
    <row r="33" spans="1:15" ht="46.5" customHeight="1" x14ac:dyDescent="0.2">
      <c r="A33" s="330">
        <v>8</v>
      </c>
      <c r="B33" s="331" t="s">
        <v>423</v>
      </c>
      <c r="C33" s="332" t="str">
        <f>IF(ISERROR(VLOOKUP(B33,'KAYIT LİSTESİ'!$B$4:$H$1261,2,0)),"",(VLOOKUP(B33,'KAYIT LİSTESİ'!$B$4:$H$1261,2,0)))</f>
        <v/>
      </c>
      <c r="D33" s="333" t="str">
        <f>IF(ISERROR(VLOOKUP(B33,'KAYIT LİSTESİ'!$B$4:$H$1261,4,0)),"",(VLOOKUP(B33,'KAYIT LİSTESİ'!$B$4:$H$1261,4,0)))</f>
        <v/>
      </c>
      <c r="E33" s="334" t="str">
        <f>IF(ISERROR(VLOOKUP(B33,'KAYIT LİSTESİ'!$B$4:$H$1261,5,0)),"",(VLOOKUP(B33,'KAYIT LİSTESİ'!$B$4:$H$1261,5,0)))</f>
        <v/>
      </c>
      <c r="F33" s="334" t="str">
        <f>IF(ISERROR(VLOOKUP(B33,'KAYIT LİSTESİ'!$B$4:$H$1261,6,0)),"",(VLOOKUP(B33,'KAYIT LİSTESİ'!$B$4:$H$1261,6,0)))</f>
        <v/>
      </c>
      <c r="G33" s="340"/>
      <c r="H33" s="228"/>
      <c r="I33" s="342">
        <v>8</v>
      </c>
      <c r="J33" s="343" t="s">
        <v>275</v>
      </c>
      <c r="K33" s="344" t="str">
        <f>IF(ISERROR(VLOOKUP(J33,'KAYIT LİSTESİ'!$B$4:$H$1261,2,0)),"",(VLOOKUP(J33,'KAYIT LİSTESİ'!$B$4:$H$1261,2,0)))</f>
        <v/>
      </c>
      <c r="L33" s="345" t="str">
        <f>IF(ISERROR(VLOOKUP(J33,'KAYIT LİSTESİ'!$B$4:$H$1261,4,0)),"",(VLOOKUP(J33,'KAYIT LİSTESİ'!$B$4:$H$1261,4,0)))</f>
        <v/>
      </c>
      <c r="M33" s="346" t="str">
        <f>IF(ISERROR(VLOOKUP(J33,'KAYIT LİSTESİ'!$B$4:$H$1261,5,0)),"",(VLOOKUP(J33,'KAYIT LİSTESİ'!$B$4:$H$1261,5,0)))</f>
        <v/>
      </c>
      <c r="N33" s="346" t="str">
        <f>IF(ISERROR(VLOOKUP(J33,'KAYIT LİSTESİ'!$B$4:$H$1261,6,0)),"",(VLOOKUP(J33,'KAYIT LİSTESİ'!$B$4:$H$1261,6,0)))</f>
        <v/>
      </c>
      <c r="O33" s="352"/>
    </row>
    <row r="34" spans="1:15" ht="46.5" customHeight="1" x14ac:dyDescent="0.2">
      <c r="A34" s="612" t="s">
        <v>461</v>
      </c>
      <c r="B34" s="612"/>
      <c r="C34" s="612"/>
      <c r="D34" s="612"/>
      <c r="E34" s="612"/>
      <c r="F34" s="612"/>
      <c r="G34" s="612"/>
      <c r="H34" s="228"/>
      <c r="I34" s="613" t="s">
        <v>211</v>
      </c>
      <c r="J34" s="613"/>
      <c r="K34" s="613"/>
      <c r="L34" s="613"/>
      <c r="M34" s="613"/>
      <c r="N34" s="613"/>
      <c r="O34" s="613"/>
    </row>
    <row r="35" spans="1:15" ht="46.5" customHeight="1" x14ac:dyDescent="0.2">
      <c r="A35" s="201" t="s">
        <v>484</v>
      </c>
      <c r="B35" s="201" t="s">
        <v>86</v>
      </c>
      <c r="C35" s="201" t="s">
        <v>85</v>
      </c>
      <c r="D35" s="202" t="s">
        <v>13</v>
      </c>
      <c r="E35" s="203" t="s">
        <v>14</v>
      </c>
      <c r="F35" s="203" t="s">
        <v>478</v>
      </c>
      <c r="G35" s="204" t="s">
        <v>210</v>
      </c>
      <c r="H35" s="228"/>
      <c r="I35" s="229" t="s">
        <v>6</v>
      </c>
      <c r="J35" s="231"/>
      <c r="K35" s="229" t="s">
        <v>84</v>
      </c>
      <c r="L35" s="229" t="s">
        <v>21</v>
      </c>
      <c r="M35" s="229" t="s">
        <v>7</v>
      </c>
      <c r="N35" s="229" t="s">
        <v>478</v>
      </c>
      <c r="O35" s="229" t="s">
        <v>216</v>
      </c>
    </row>
    <row r="36" spans="1:15" ht="46.5" customHeight="1" x14ac:dyDescent="0.2">
      <c r="A36" s="330">
        <v>1</v>
      </c>
      <c r="B36" s="331" t="s">
        <v>436</v>
      </c>
      <c r="C36" s="332" t="str">
        <f>IF(ISERROR(VLOOKUP(B36,'KAYIT LİSTESİ'!$B$4:$H$1261,2,0)),"",(VLOOKUP(B36,'KAYIT LİSTESİ'!$B$4:$H$1261,2,0)))</f>
        <v/>
      </c>
      <c r="D36" s="333" t="str">
        <f>IF(ISERROR(VLOOKUP(B36,'KAYIT LİSTESİ'!$B$4:$H$1261,4,0)),"",(VLOOKUP(B36,'KAYIT LİSTESİ'!$B$4:$H$1261,4,0)))</f>
        <v/>
      </c>
      <c r="E36" s="334" t="str">
        <f>IF(ISERROR(VLOOKUP(B36,'KAYIT LİSTESİ'!$B$4:$H$1261,5,0)),"",(VLOOKUP(B36,'KAYIT LİSTESİ'!$B$4:$H$1261,5,0)))</f>
        <v/>
      </c>
      <c r="F36" s="334" t="str">
        <f>IF(ISERROR(VLOOKUP(B36,'KAYIT LİSTESİ'!$B$4:$H$1261,6,0)),"",(VLOOKUP(B36,'KAYIT LİSTESİ'!$B$4:$H$1261,6,0)))</f>
        <v/>
      </c>
      <c r="G36" s="335"/>
      <c r="H36" s="228"/>
      <c r="I36" s="342">
        <v>1</v>
      </c>
      <c r="J36" s="343" t="s">
        <v>352</v>
      </c>
      <c r="K36" s="344">
        <f>IF(ISERROR(VLOOKUP(J36,'KAYIT LİSTESİ'!$B$4:$H$1261,2,0)),"",(VLOOKUP(J36,'KAYIT LİSTESİ'!$B$4:$H$1261,2,0)))</f>
        <v>195</v>
      </c>
      <c r="L36" s="345">
        <f>IF(ISERROR(VLOOKUP(J36,'KAYIT LİSTESİ'!$B$4:$H$1261,4,0)),"",(VLOOKUP(J36,'KAYIT LİSTESİ'!$B$4:$H$1261,4,0)))</f>
        <v>36385</v>
      </c>
      <c r="M36" s="346" t="str">
        <f>IF(ISERROR(VLOOKUP(J36,'KAYIT LİSTESİ'!$B$4:$H$1261,5,0)),"",(VLOOKUP(J36,'KAYIT LİSTESİ'!$B$4:$H$1261,5,0)))</f>
        <v>ENES CAN BAYRAKTAROĞLU</v>
      </c>
      <c r="N36" s="346" t="str">
        <f>IF(ISERROR(VLOOKUP(J36,'KAYIT LİSTESİ'!$B$4:$H$1261,6,0)),"",(VLOOKUP(J36,'KAYIT LİSTESİ'!$B$4:$H$1261,6,0)))</f>
        <v>İSTANBUL</v>
      </c>
      <c r="O36" s="352"/>
    </row>
    <row r="37" spans="1:15" ht="46.5" customHeight="1" x14ac:dyDescent="0.2">
      <c r="A37" s="330">
        <v>2</v>
      </c>
      <c r="B37" s="331" t="s">
        <v>437</v>
      </c>
      <c r="C37" s="332" t="str">
        <f>IF(ISERROR(VLOOKUP(B37,'KAYIT LİSTESİ'!$B$4:$H$1261,2,0)),"",(VLOOKUP(B37,'KAYIT LİSTESİ'!$B$4:$H$1261,2,0)))</f>
        <v/>
      </c>
      <c r="D37" s="333" t="str">
        <f>IF(ISERROR(VLOOKUP(B37,'KAYIT LİSTESİ'!$B$4:$H$1261,4,0)),"",(VLOOKUP(B37,'KAYIT LİSTESİ'!$B$4:$H$1261,4,0)))</f>
        <v/>
      </c>
      <c r="E37" s="334" t="str">
        <f>IF(ISERROR(VLOOKUP(B37,'KAYIT LİSTESİ'!$B$4:$H$1261,5,0)),"",(VLOOKUP(B37,'KAYIT LİSTESİ'!$B$4:$H$1261,5,0)))</f>
        <v/>
      </c>
      <c r="F37" s="334" t="str">
        <f>IF(ISERROR(VLOOKUP(B37,'KAYIT LİSTESİ'!$B$4:$H$1261,6,0)),"",(VLOOKUP(B37,'KAYIT LİSTESİ'!$B$4:$H$1261,6,0)))</f>
        <v/>
      </c>
      <c r="G37" s="335"/>
      <c r="H37" s="228"/>
      <c r="I37" s="342">
        <v>2</v>
      </c>
      <c r="J37" s="343" t="s">
        <v>353</v>
      </c>
      <c r="K37" s="344">
        <f>IF(ISERROR(VLOOKUP(J37,'KAYIT LİSTESİ'!$B$4:$H$1261,2,0)),"",(VLOOKUP(J37,'KAYIT LİSTESİ'!$B$4:$H$1261,2,0)))</f>
        <v>296</v>
      </c>
      <c r="L37" s="345">
        <f>IF(ISERROR(VLOOKUP(J37,'KAYIT LİSTESİ'!$B$4:$H$1261,4,0)),"",(VLOOKUP(J37,'KAYIT LİSTESİ'!$B$4:$H$1261,4,0)))</f>
        <v>34379</v>
      </c>
      <c r="M37" s="346" t="str">
        <f>IF(ISERROR(VLOOKUP(J37,'KAYIT LİSTESİ'!$B$4:$H$1261,5,0)),"",(VLOOKUP(J37,'KAYIT LİSTESİ'!$B$4:$H$1261,5,0)))</f>
        <v>SAMED GÜNAR</v>
      </c>
      <c r="N37" s="346" t="str">
        <f>IF(ISERROR(VLOOKUP(J37,'KAYIT LİSTESİ'!$B$4:$H$1261,6,0)),"",(VLOOKUP(J37,'KAYIT LİSTESİ'!$B$4:$H$1261,6,0)))</f>
        <v>TRABZON</v>
      </c>
      <c r="O37" s="352"/>
    </row>
    <row r="38" spans="1:15" ht="46.5" customHeight="1" x14ac:dyDescent="0.2">
      <c r="A38" s="330">
        <v>3</v>
      </c>
      <c r="B38" s="331" t="s">
        <v>438</v>
      </c>
      <c r="C38" s="332" t="str">
        <f>IF(ISERROR(VLOOKUP(B38,'KAYIT LİSTESİ'!$B$4:$H$1261,2,0)),"",(VLOOKUP(B38,'KAYIT LİSTESİ'!$B$4:$H$1261,2,0)))</f>
        <v/>
      </c>
      <c r="D38" s="333" t="str">
        <f>IF(ISERROR(VLOOKUP(B38,'KAYIT LİSTESİ'!$B$4:$H$1261,4,0)),"",(VLOOKUP(B38,'KAYIT LİSTESİ'!$B$4:$H$1261,4,0)))</f>
        <v/>
      </c>
      <c r="E38" s="334" t="str">
        <f>IF(ISERROR(VLOOKUP(B38,'KAYIT LİSTESİ'!$B$4:$H$1261,5,0)),"",(VLOOKUP(B38,'KAYIT LİSTESİ'!$B$4:$H$1261,5,0)))</f>
        <v/>
      </c>
      <c r="F38" s="334" t="str">
        <f>IF(ISERROR(VLOOKUP(B38,'KAYIT LİSTESİ'!$B$4:$H$1261,6,0)),"",(VLOOKUP(B38,'KAYIT LİSTESİ'!$B$4:$H$1261,6,0)))</f>
        <v/>
      </c>
      <c r="G38" s="335"/>
      <c r="H38" s="228"/>
      <c r="I38" s="342">
        <v>3</v>
      </c>
      <c r="J38" s="343" t="s">
        <v>354</v>
      </c>
      <c r="K38" s="344">
        <f>IF(ISERROR(VLOOKUP(J38,'KAYIT LİSTESİ'!$B$4:$H$1261,2,0)),"",(VLOOKUP(J38,'KAYIT LİSTESİ'!$B$4:$H$1261,2,0)))</f>
        <v>154</v>
      </c>
      <c r="L38" s="345">
        <f>IF(ISERROR(VLOOKUP(J38,'KAYIT LİSTESİ'!$B$4:$H$1261,4,0)),"",(VLOOKUP(J38,'KAYIT LİSTESİ'!$B$4:$H$1261,4,0)))</f>
        <v>35698</v>
      </c>
      <c r="M38" s="346" t="str">
        <f>IF(ISERROR(VLOOKUP(J38,'KAYIT LİSTESİ'!$B$4:$H$1261,5,0)),"",(VLOOKUP(J38,'KAYIT LİSTESİ'!$B$4:$H$1261,5,0)))</f>
        <v>SERKAN GÖZEL</v>
      </c>
      <c r="N38" s="346" t="str">
        <f>IF(ISERROR(VLOOKUP(J38,'KAYIT LİSTESİ'!$B$4:$H$1261,6,0)),"",(VLOOKUP(J38,'KAYIT LİSTESİ'!$B$4:$H$1261,6,0)))</f>
        <v>BURSA</v>
      </c>
      <c r="O38" s="352"/>
    </row>
    <row r="39" spans="1:15" ht="46.5" customHeight="1" x14ac:dyDescent="0.2">
      <c r="A39" s="330">
        <v>4</v>
      </c>
      <c r="B39" s="331" t="s">
        <v>439</v>
      </c>
      <c r="C39" s="332" t="str">
        <f>IF(ISERROR(VLOOKUP(B39,'KAYIT LİSTESİ'!$B$4:$H$1261,2,0)),"",(VLOOKUP(B39,'KAYIT LİSTESİ'!$B$4:$H$1261,2,0)))</f>
        <v/>
      </c>
      <c r="D39" s="333" t="str">
        <f>IF(ISERROR(VLOOKUP(B39,'KAYIT LİSTESİ'!$B$4:$H$1261,4,0)),"",(VLOOKUP(B39,'KAYIT LİSTESİ'!$B$4:$H$1261,4,0)))</f>
        <v/>
      </c>
      <c r="E39" s="334" t="str">
        <f>IF(ISERROR(VLOOKUP(B39,'KAYIT LİSTESİ'!$B$4:$H$1261,5,0)),"",(VLOOKUP(B39,'KAYIT LİSTESİ'!$B$4:$H$1261,5,0)))</f>
        <v/>
      </c>
      <c r="F39" s="334" t="str">
        <f>IF(ISERROR(VLOOKUP(B39,'KAYIT LİSTESİ'!$B$4:$H$1261,6,0)),"",(VLOOKUP(B39,'KAYIT LİSTESİ'!$B$4:$H$1261,6,0)))</f>
        <v/>
      </c>
      <c r="G39" s="335"/>
      <c r="H39" s="228"/>
      <c r="I39" s="342">
        <v>4</v>
      </c>
      <c r="J39" s="343" t="s">
        <v>355</v>
      </c>
      <c r="K39" s="344">
        <f>IF(ISERROR(VLOOKUP(J39,'KAYIT LİSTESİ'!$B$4:$H$1261,2,0)),"",(VLOOKUP(J39,'KAYIT LİSTESİ'!$B$4:$H$1261,2,0)))</f>
        <v>150</v>
      </c>
      <c r="L39" s="345">
        <f>IF(ISERROR(VLOOKUP(J39,'KAYIT LİSTESİ'!$B$4:$H$1261,4,0)),"",(VLOOKUP(J39,'KAYIT LİSTESİ'!$B$4:$H$1261,4,0)))</f>
        <v>35449</v>
      </c>
      <c r="M39" s="346" t="str">
        <f>IF(ISERROR(VLOOKUP(J39,'KAYIT LİSTESİ'!$B$4:$H$1261,5,0)),"",(VLOOKUP(J39,'KAYIT LİSTESİ'!$B$4:$H$1261,5,0)))</f>
        <v>METİN DOĞU</v>
      </c>
      <c r="N39" s="346" t="str">
        <f>IF(ISERROR(VLOOKUP(J39,'KAYIT LİSTESİ'!$B$4:$H$1261,6,0)),"",(VLOOKUP(J39,'KAYIT LİSTESİ'!$B$4:$H$1261,6,0)))</f>
        <v>BURSA</v>
      </c>
      <c r="O39" s="352"/>
    </row>
    <row r="40" spans="1:15" ht="46.5" customHeight="1" x14ac:dyDescent="0.2">
      <c r="A40" s="330">
        <v>5</v>
      </c>
      <c r="B40" s="331" t="s">
        <v>440</v>
      </c>
      <c r="C40" s="332" t="str">
        <f>IF(ISERROR(VLOOKUP(B40,'KAYIT LİSTESİ'!$B$4:$H$1261,2,0)),"",(VLOOKUP(B40,'KAYIT LİSTESİ'!$B$4:$H$1261,2,0)))</f>
        <v/>
      </c>
      <c r="D40" s="333" t="str">
        <f>IF(ISERROR(VLOOKUP(B40,'KAYIT LİSTESİ'!$B$4:$H$1261,4,0)),"",(VLOOKUP(B40,'KAYIT LİSTESİ'!$B$4:$H$1261,4,0)))</f>
        <v/>
      </c>
      <c r="E40" s="334" t="str">
        <f>IF(ISERROR(VLOOKUP(B40,'KAYIT LİSTESİ'!$B$4:$H$1261,5,0)),"",(VLOOKUP(B40,'KAYIT LİSTESİ'!$B$4:$H$1261,5,0)))</f>
        <v/>
      </c>
      <c r="F40" s="334" t="str">
        <f>IF(ISERROR(VLOOKUP(B40,'KAYIT LİSTESİ'!$B$4:$H$1261,6,0)),"",(VLOOKUP(B40,'KAYIT LİSTESİ'!$B$4:$H$1261,6,0)))</f>
        <v/>
      </c>
      <c r="G40" s="335"/>
      <c r="H40" s="228"/>
      <c r="I40" s="342">
        <v>5</v>
      </c>
      <c r="J40" s="343" t="s">
        <v>356</v>
      </c>
      <c r="K40" s="344">
        <f>IF(ISERROR(VLOOKUP(J40,'KAYIT LİSTESİ'!$B$4:$H$1261,2,0)),"",(VLOOKUP(J40,'KAYIT LİSTESİ'!$B$4:$H$1261,2,0)))</f>
        <v>261</v>
      </c>
      <c r="L40" s="345">
        <f>IF(ISERROR(VLOOKUP(J40,'KAYIT LİSTESİ'!$B$4:$H$1261,4,0)),"",(VLOOKUP(J40,'KAYIT LİSTESİ'!$B$4:$H$1261,4,0)))</f>
        <v>35065</v>
      </c>
      <c r="M40" s="346" t="str">
        <f>IF(ISERROR(VLOOKUP(J40,'KAYIT LİSTESİ'!$B$4:$H$1261,5,0)),"",(VLOOKUP(J40,'KAYIT LİSTESİ'!$B$4:$H$1261,5,0)))</f>
        <v>TUNAHAN DURMAZ</v>
      </c>
      <c r="N40" s="346" t="str">
        <f>IF(ISERROR(VLOOKUP(J40,'KAYIT LİSTESİ'!$B$4:$H$1261,6,0)),"",(VLOOKUP(J40,'KAYIT LİSTESİ'!$B$4:$H$1261,6,0)))</f>
        <v>KOCAELİ</v>
      </c>
      <c r="O40" s="352"/>
    </row>
    <row r="41" spans="1:15" ht="46.5" customHeight="1" x14ac:dyDescent="0.2">
      <c r="A41" s="330">
        <v>6</v>
      </c>
      <c r="B41" s="331" t="s">
        <v>441</v>
      </c>
      <c r="C41" s="332" t="str">
        <f>IF(ISERROR(VLOOKUP(B41,'KAYIT LİSTESİ'!$B$4:$H$1261,2,0)),"",(VLOOKUP(B41,'KAYIT LİSTESİ'!$B$4:$H$1261,2,0)))</f>
        <v/>
      </c>
      <c r="D41" s="333" t="str">
        <f>IF(ISERROR(VLOOKUP(B41,'KAYIT LİSTESİ'!$B$4:$H$1261,4,0)),"",(VLOOKUP(B41,'KAYIT LİSTESİ'!$B$4:$H$1261,4,0)))</f>
        <v/>
      </c>
      <c r="E41" s="334" t="str">
        <f>IF(ISERROR(VLOOKUP(B41,'KAYIT LİSTESİ'!$B$4:$H$1261,5,0)),"",(VLOOKUP(B41,'KAYIT LİSTESİ'!$B$4:$H$1261,5,0)))</f>
        <v/>
      </c>
      <c r="F41" s="334" t="str">
        <f>IF(ISERROR(VLOOKUP(B41,'KAYIT LİSTESİ'!$B$4:$H$1261,6,0)),"",(VLOOKUP(B41,'KAYIT LİSTESİ'!$B$4:$H$1261,6,0)))</f>
        <v/>
      </c>
      <c r="G41" s="335"/>
      <c r="H41" s="228"/>
      <c r="I41" s="342">
        <v>6</v>
      </c>
      <c r="J41" s="343" t="s">
        <v>357</v>
      </c>
      <c r="K41" s="344" t="str">
        <f>IF(ISERROR(VLOOKUP(J41,'KAYIT LİSTESİ'!$B$4:$H$1261,2,0)),"",(VLOOKUP(J41,'KAYIT LİSTESİ'!$B$4:$H$1261,2,0)))</f>
        <v/>
      </c>
      <c r="L41" s="345" t="str">
        <f>IF(ISERROR(VLOOKUP(J41,'KAYIT LİSTESİ'!$B$4:$H$1261,4,0)),"",(VLOOKUP(J41,'KAYIT LİSTESİ'!$B$4:$H$1261,4,0)))</f>
        <v/>
      </c>
      <c r="M41" s="346" t="str">
        <f>IF(ISERROR(VLOOKUP(J41,'KAYIT LİSTESİ'!$B$4:$H$1261,5,0)),"",(VLOOKUP(J41,'KAYIT LİSTESİ'!$B$4:$H$1261,5,0)))</f>
        <v/>
      </c>
      <c r="N41" s="346" t="str">
        <f>IF(ISERROR(VLOOKUP(J41,'KAYIT LİSTESİ'!$B$4:$H$1261,6,0)),"",(VLOOKUP(J41,'KAYIT LİSTESİ'!$B$4:$H$1261,6,0)))</f>
        <v/>
      </c>
      <c r="O41" s="352"/>
    </row>
    <row r="42" spans="1:15" ht="46.5" customHeight="1" x14ac:dyDescent="0.2">
      <c r="A42" s="330">
        <v>7</v>
      </c>
      <c r="B42" s="331" t="s">
        <v>442</v>
      </c>
      <c r="C42" s="332" t="str">
        <f>IF(ISERROR(VLOOKUP(B42,'KAYIT LİSTESİ'!$B$4:$H$1261,2,0)),"",(VLOOKUP(B42,'KAYIT LİSTESİ'!$B$4:$H$1261,2,0)))</f>
        <v/>
      </c>
      <c r="D42" s="333" t="str">
        <f>IF(ISERROR(VLOOKUP(B42,'KAYIT LİSTESİ'!$B$4:$H$1261,4,0)),"",(VLOOKUP(B42,'KAYIT LİSTESİ'!$B$4:$H$1261,4,0)))</f>
        <v/>
      </c>
      <c r="E42" s="334" t="str">
        <f>IF(ISERROR(VLOOKUP(B42,'KAYIT LİSTESİ'!$B$4:$H$1261,5,0)),"",(VLOOKUP(B42,'KAYIT LİSTESİ'!$B$4:$H$1261,5,0)))</f>
        <v/>
      </c>
      <c r="F42" s="334" t="str">
        <f>IF(ISERROR(VLOOKUP(B42,'KAYIT LİSTESİ'!$B$4:$H$1261,6,0)),"",(VLOOKUP(B42,'KAYIT LİSTESİ'!$B$4:$H$1261,6,0)))</f>
        <v/>
      </c>
      <c r="G42" s="335"/>
      <c r="H42" s="228"/>
      <c r="I42" s="342">
        <v>7</v>
      </c>
      <c r="J42" s="343" t="s">
        <v>358</v>
      </c>
      <c r="K42" s="344" t="str">
        <f>IF(ISERROR(VLOOKUP(J42,'KAYIT LİSTESİ'!$B$4:$H$1261,2,0)),"",(VLOOKUP(J42,'KAYIT LİSTESİ'!$B$4:$H$1261,2,0)))</f>
        <v/>
      </c>
      <c r="L42" s="345" t="str">
        <f>IF(ISERROR(VLOOKUP(J42,'KAYIT LİSTESİ'!$B$4:$H$1261,4,0)),"",(VLOOKUP(J42,'KAYIT LİSTESİ'!$B$4:$H$1261,4,0)))</f>
        <v/>
      </c>
      <c r="M42" s="346" t="str">
        <f>IF(ISERROR(VLOOKUP(J42,'KAYIT LİSTESİ'!$B$4:$H$1261,5,0)),"",(VLOOKUP(J42,'KAYIT LİSTESİ'!$B$4:$H$1261,5,0)))</f>
        <v/>
      </c>
      <c r="N42" s="346" t="str">
        <f>IF(ISERROR(VLOOKUP(J42,'KAYIT LİSTESİ'!$B$4:$H$1261,6,0)),"",(VLOOKUP(J42,'KAYIT LİSTESİ'!$B$4:$H$1261,6,0)))</f>
        <v/>
      </c>
      <c r="O42" s="352"/>
    </row>
    <row r="43" spans="1:15" ht="46.5" customHeight="1" x14ac:dyDescent="0.2">
      <c r="A43" s="330">
        <v>8</v>
      </c>
      <c r="B43" s="331" t="s">
        <v>443</v>
      </c>
      <c r="C43" s="332" t="str">
        <f>IF(ISERROR(VLOOKUP(B43,'KAYIT LİSTESİ'!$B$4:$H$1261,2,0)),"",(VLOOKUP(B43,'KAYIT LİSTESİ'!$B$4:$H$1261,2,0)))</f>
        <v/>
      </c>
      <c r="D43" s="333" t="str">
        <f>IF(ISERROR(VLOOKUP(B43,'KAYIT LİSTESİ'!$B$4:$H$1261,4,0)),"",(VLOOKUP(B43,'KAYIT LİSTESİ'!$B$4:$H$1261,4,0)))</f>
        <v/>
      </c>
      <c r="E43" s="334" t="str">
        <f>IF(ISERROR(VLOOKUP(B43,'KAYIT LİSTESİ'!$B$4:$H$1261,5,0)),"",(VLOOKUP(B43,'KAYIT LİSTESİ'!$B$4:$H$1261,5,0)))</f>
        <v/>
      </c>
      <c r="F43" s="334" t="str">
        <f>IF(ISERROR(VLOOKUP(B43,'KAYIT LİSTESİ'!$B$4:$H$1261,6,0)),"",(VLOOKUP(B43,'KAYIT LİSTESİ'!$B$4:$H$1261,6,0)))</f>
        <v/>
      </c>
      <c r="G43" s="335"/>
      <c r="H43" s="228"/>
      <c r="I43" s="342">
        <v>8</v>
      </c>
      <c r="J43" s="343" t="s">
        <v>359</v>
      </c>
      <c r="K43" s="344" t="str">
        <f>IF(ISERROR(VLOOKUP(J43,'KAYIT LİSTESİ'!$B$4:$H$1261,2,0)),"",(VLOOKUP(J43,'KAYIT LİSTESİ'!$B$4:$H$1261,2,0)))</f>
        <v/>
      </c>
      <c r="L43" s="345" t="str">
        <f>IF(ISERROR(VLOOKUP(J43,'KAYIT LİSTESİ'!$B$4:$H$1261,4,0)),"",(VLOOKUP(J43,'KAYIT LİSTESİ'!$B$4:$H$1261,4,0)))</f>
        <v/>
      </c>
      <c r="M43" s="346" t="str">
        <f>IF(ISERROR(VLOOKUP(J43,'KAYIT LİSTESİ'!$B$4:$H$1261,5,0)),"",(VLOOKUP(J43,'KAYIT LİSTESİ'!$B$4:$H$1261,5,0)))</f>
        <v/>
      </c>
      <c r="N43" s="346" t="str">
        <f>IF(ISERROR(VLOOKUP(J43,'KAYIT LİSTESİ'!$B$4:$H$1261,6,0)),"",(VLOOKUP(J43,'KAYIT LİSTESİ'!$B$4:$H$1261,6,0)))</f>
        <v/>
      </c>
      <c r="O43" s="352"/>
    </row>
    <row r="44" spans="1:15" ht="46.5" customHeight="1" x14ac:dyDescent="0.2">
      <c r="A44" s="228"/>
      <c r="B44" s="228"/>
      <c r="C44" s="228"/>
      <c r="D44" s="228"/>
      <c r="E44" s="228"/>
      <c r="F44" s="228"/>
      <c r="G44" s="228"/>
      <c r="H44" s="228"/>
      <c r="I44" s="612" t="s">
        <v>462</v>
      </c>
      <c r="J44" s="612"/>
      <c r="K44" s="612"/>
      <c r="L44" s="612"/>
      <c r="M44" s="612"/>
      <c r="N44" s="612"/>
      <c r="O44" s="612"/>
    </row>
    <row r="45" spans="1:15" ht="46.5" customHeight="1" x14ac:dyDescent="0.2">
      <c r="A45" s="228"/>
      <c r="B45" s="228"/>
      <c r="C45" s="228"/>
      <c r="D45" s="228"/>
      <c r="E45" s="228"/>
      <c r="F45" s="228"/>
      <c r="G45" s="228"/>
      <c r="H45" s="228"/>
      <c r="I45" s="201" t="s">
        <v>484</v>
      </c>
      <c r="J45" s="201" t="s">
        <v>86</v>
      </c>
      <c r="K45" s="201" t="s">
        <v>85</v>
      </c>
      <c r="L45" s="202" t="s">
        <v>13</v>
      </c>
      <c r="M45" s="203" t="s">
        <v>14</v>
      </c>
      <c r="N45" s="203" t="s">
        <v>478</v>
      </c>
      <c r="O45" s="204" t="s">
        <v>210</v>
      </c>
    </row>
    <row r="46" spans="1:15" ht="46.5" customHeight="1" x14ac:dyDescent="0.2">
      <c r="A46" s="228"/>
      <c r="B46" s="228"/>
      <c r="C46" s="228"/>
      <c r="D46" s="228"/>
      <c r="E46" s="228"/>
      <c r="F46" s="228"/>
      <c r="G46" s="228"/>
      <c r="H46" s="228"/>
      <c r="I46" s="330">
        <v>1</v>
      </c>
      <c r="J46" s="331" t="s">
        <v>444</v>
      </c>
      <c r="K46" s="332">
        <f>IF(ISERROR(VLOOKUP(J46,'KAYIT LİSTESİ'!$B$4:$H$1261,2,0)),"",(VLOOKUP(J46,'KAYIT LİSTESİ'!$B$4:$H$1261,2,0)))</f>
        <v>301</v>
      </c>
      <c r="L46" s="333">
        <f>IF(ISERROR(VLOOKUP(J46,'KAYIT LİSTESİ'!$B$4:$H$1261,4,0)),"",(VLOOKUP(J46,'KAYIT LİSTESİ'!$B$4:$H$1261,4,0)))</f>
        <v>34462</v>
      </c>
      <c r="M46" s="334" t="str">
        <f>IF(ISERROR(VLOOKUP(J46,'KAYIT LİSTESİ'!$B$4:$H$1261,5,0)),"",(VLOOKUP(J46,'KAYIT LİSTESİ'!$B$4:$H$1261,5,0)))</f>
        <v>MAZLUM ÜNVER</v>
      </c>
      <c r="N46" s="334" t="str">
        <f>IF(ISERROR(VLOOKUP(J46,'KAYIT LİSTESİ'!$B$4:$H$1261,6,0)),"",(VLOOKUP(J46,'KAYIT LİSTESİ'!$B$4:$H$1261,6,0)))</f>
        <v>VAN</v>
      </c>
      <c r="O46" s="335"/>
    </row>
    <row r="47" spans="1:15" ht="46.5" customHeight="1" x14ac:dyDescent="0.2">
      <c r="A47" s="228"/>
      <c r="B47" s="228"/>
      <c r="C47" s="228"/>
      <c r="D47" s="228"/>
      <c r="E47" s="228"/>
      <c r="F47" s="228"/>
      <c r="G47" s="228"/>
      <c r="H47" s="228"/>
      <c r="I47" s="330">
        <v>2</v>
      </c>
      <c r="J47" s="331" t="s">
        <v>445</v>
      </c>
      <c r="K47" s="332">
        <f>IF(ISERROR(VLOOKUP(J47,'KAYIT LİSTESİ'!$B$4:$H$1261,2,0)),"",(VLOOKUP(J47,'KAYIT LİSTESİ'!$B$4:$H$1261,2,0)))</f>
        <v>259</v>
      </c>
      <c r="L47" s="333">
        <f>IF(ISERROR(VLOOKUP(J47,'KAYIT LİSTESİ'!$B$4:$H$1261,4,0)),"",(VLOOKUP(J47,'KAYIT LİSTESİ'!$B$4:$H$1261,4,0)))</f>
        <v>35531</v>
      </c>
      <c r="M47" s="334" t="str">
        <f>IF(ISERROR(VLOOKUP(J47,'KAYIT LİSTESİ'!$B$4:$H$1261,5,0)),"",(VLOOKUP(J47,'KAYIT LİSTESİ'!$B$4:$H$1261,5,0)))</f>
        <v>RAMAZAN KARAGÖZ</v>
      </c>
      <c r="N47" s="334" t="str">
        <f>IF(ISERROR(VLOOKUP(J47,'KAYIT LİSTESİ'!$B$4:$H$1261,6,0)),"",(VLOOKUP(J47,'KAYIT LİSTESİ'!$B$4:$H$1261,6,0)))</f>
        <v>KOCAELİ</v>
      </c>
      <c r="O47" s="335"/>
    </row>
    <row r="48" spans="1:15" ht="46.5" customHeight="1" x14ac:dyDescent="0.2">
      <c r="A48" s="228"/>
      <c r="B48" s="228"/>
      <c r="C48" s="228"/>
      <c r="D48" s="228"/>
      <c r="E48" s="228"/>
      <c r="F48" s="228"/>
      <c r="G48" s="228"/>
      <c r="H48" s="228"/>
      <c r="I48" s="330">
        <v>3</v>
      </c>
      <c r="J48" s="331" t="s">
        <v>446</v>
      </c>
      <c r="K48" s="332">
        <f>IF(ISERROR(VLOOKUP(J48,'KAYIT LİSTESİ'!$B$4:$H$1261,2,0)),"",(VLOOKUP(J48,'KAYIT LİSTESİ'!$B$4:$H$1261,2,0)))</f>
        <v>258</v>
      </c>
      <c r="L48" s="333">
        <f>IF(ISERROR(VLOOKUP(J48,'KAYIT LİSTESİ'!$B$4:$H$1261,4,0)),"",(VLOOKUP(J48,'KAYIT LİSTESİ'!$B$4:$H$1261,4,0)))</f>
        <v>35065</v>
      </c>
      <c r="M48" s="334" t="str">
        <f>IF(ISERROR(VLOOKUP(J48,'KAYIT LİSTESİ'!$B$4:$H$1261,5,0)),"",(VLOOKUP(J48,'KAYIT LİSTESİ'!$B$4:$H$1261,5,0)))</f>
        <v>ÖMER TUNCER</v>
      </c>
      <c r="N48" s="334" t="str">
        <f>IF(ISERROR(VLOOKUP(J48,'KAYIT LİSTESİ'!$B$4:$H$1261,6,0)),"",(VLOOKUP(J48,'KAYIT LİSTESİ'!$B$4:$H$1261,6,0)))</f>
        <v>KOCAELİ</v>
      </c>
      <c r="O48" s="335"/>
    </row>
    <row r="49" spans="1:15" ht="46.5" customHeight="1" x14ac:dyDescent="0.2">
      <c r="A49" s="228"/>
      <c r="B49" s="228"/>
      <c r="C49" s="228"/>
      <c r="D49" s="228"/>
      <c r="E49" s="228"/>
      <c r="F49" s="228"/>
      <c r="G49" s="228"/>
      <c r="H49" s="228"/>
      <c r="I49" s="330">
        <v>4</v>
      </c>
      <c r="J49" s="331" t="s">
        <v>447</v>
      </c>
      <c r="K49" s="332">
        <f>IF(ISERROR(VLOOKUP(J49,'KAYIT LİSTESİ'!$B$4:$H$1261,2,0)),"",(VLOOKUP(J49,'KAYIT LİSTESİ'!$B$4:$H$1261,2,0)))</f>
        <v>174</v>
      </c>
      <c r="L49" s="333">
        <f>IF(ISERROR(VLOOKUP(J49,'KAYIT LİSTESİ'!$B$4:$H$1261,4,0)),"",(VLOOKUP(J49,'KAYIT LİSTESİ'!$B$4:$H$1261,4,0)))</f>
        <v>33126</v>
      </c>
      <c r="M49" s="334" t="str">
        <f>IF(ISERROR(VLOOKUP(J49,'KAYIT LİSTESİ'!$B$4:$H$1261,5,0)),"",(VLOOKUP(J49,'KAYIT LİSTESİ'!$B$4:$H$1261,5,0)))</f>
        <v>RESÜL ÇEVİK</v>
      </c>
      <c r="N49" s="334" t="str">
        <f>IF(ISERROR(VLOOKUP(J49,'KAYIT LİSTESİ'!$B$4:$H$1261,6,0)),"",(VLOOKUP(J49,'KAYIT LİSTESİ'!$B$4:$H$1261,6,0)))</f>
        <v>ESKİŞEHİR</v>
      </c>
      <c r="O49" s="335"/>
    </row>
    <row r="50" spans="1:15" ht="46.5" customHeight="1" x14ac:dyDescent="0.2">
      <c r="A50" s="228"/>
      <c r="B50" s="228"/>
      <c r="C50" s="228"/>
      <c r="D50" s="228"/>
      <c r="E50" s="228"/>
      <c r="F50" s="228"/>
      <c r="G50" s="228"/>
      <c r="H50" s="228"/>
      <c r="I50" s="330">
        <v>5</v>
      </c>
      <c r="J50" s="331" t="s">
        <v>448</v>
      </c>
      <c r="K50" s="332">
        <f>IF(ISERROR(VLOOKUP(J50,'KAYIT LİSTESİ'!$B$4:$H$1261,2,0)),"",(VLOOKUP(J50,'KAYIT LİSTESİ'!$B$4:$H$1261,2,0)))</f>
        <v>171</v>
      </c>
      <c r="L50" s="333">
        <f>IF(ISERROR(VLOOKUP(J50,'KAYIT LİSTESİ'!$B$4:$H$1261,4,0)),"",(VLOOKUP(J50,'KAYIT LİSTESİ'!$B$4:$H$1261,4,0)))</f>
        <v>35101</v>
      </c>
      <c r="M50" s="334" t="str">
        <f>IF(ISERROR(VLOOKUP(J50,'KAYIT LİSTESİ'!$B$4:$H$1261,5,0)),"",(VLOOKUP(J50,'KAYIT LİSTESİ'!$B$4:$H$1261,5,0)))</f>
        <v>ONUR ARAS</v>
      </c>
      <c r="N50" s="334" t="str">
        <f>IF(ISERROR(VLOOKUP(J50,'KAYIT LİSTESİ'!$B$4:$H$1261,6,0)),"",(VLOOKUP(J50,'KAYIT LİSTESİ'!$B$4:$H$1261,6,0)))</f>
        <v>ERZURUM</v>
      </c>
      <c r="O50" s="335"/>
    </row>
    <row r="51" spans="1:15" ht="46.5" customHeight="1" x14ac:dyDescent="0.2">
      <c r="A51" s="228"/>
      <c r="B51" s="228"/>
      <c r="C51" s="228"/>
      <c r="D51" s="228"/>
      <c r="E51" s="228"/>
      <c r="F51" s="228"/>
      <c r="G51" s="228"/>
      <c r="H51" s="228"/>
      <c r="I51" s="330">
        <v>6</v>
      </c>
      <c r="J51" s="331" t="s">
        <v>449</v>
      </c>
      <c r="K51" s="332">
        <f>IF(ISERROR(VLOOKUP(J51,'KAYIT LİSTESİ'!$B$4:$H$1261,2,0)),"",(VLOOKUP(J51,'KAYIT LİSTESİ'!$B$4:$H$1261,2,0)))</f>
        <v>166</v>
      </c>
      <c r="L51" s="333">
        <f>IF(ISERROR(VLOOKUP(J51,'KAYIT LİSTESİ'!$B$4:$H$1261,4,0)),"",(VLOOKUP(J51,'KAYIT LİSTESİ'!$B$4:$H$1261,4,0)))</f>
        <v>35455</v>
      </c>
      <c r="M51" s="334" t="str">
        <f>IF(ISERROR(VLOOKUP(J51,'KAYIT LİSTESİ'!$B$4:$H$1261,5,0)),"",(VLOOKUP(J51,'KAYIT LİSTESİ'!$B$4:$H$1261,5,0)))</f>
        <v>ADEM BAYRAM</v>
      </c>
      <c r="N51" s="334" t="str">
        <f>IF(ISERROR(VLOOKUP(J51,'KAYIT LİSTESİ'!$B$4:$H$1261,6,0)),"",(VLOOKUP(J51,'KAYIT LİSTESİ'!$B$4:$H$1261,6,0)))</f>
        <v>ERZURUM</v>
      </c>
      <c r="O51" s="335"/>
    </row>
    <row r="52" spans="1:15" ht="46.5" customHeight="1" x14ac:dyDescent="0.2">
      <c r="A52" s="228"/>
      <c r="B52" s="228"/>
      <c r="C52" s="228"/>
      <c r="D52" s="228"/>
      <c r="E52" s="228"/>
      <c r="F52" s="228"/>
      <c r="G52" s="228"/>
      <c r="H52" s="228"/>
      <c r="I52" s="330">
        <v>7</v>
      </c>
      <c r="J52" s="331" t="s">
        <v>450</v>
      </c>
      <c r="K52" s="332">
        <f>IF(ISERROR(VLOOKUP(J52,'KAYIT LİSTESİ'!$B$4:$H$1261,2,0)),"",(VLOOKUP(J52,'KAYIT LİSTESİ'!$B$4:$H$1261,2,0)))</f>
        <v>168</v>
      </c>
      <c r="L52" s="333">
        <f>IF(ISERROR(VLOOKUP(J52,'KAYIT LİSTESİ'!$B$4:$H$1261,4,0)),"",(VLOOKUP(J52,'KAYIT LİSTESİ'!$B$4:$H$1261,4,0)))</f>
        <v>35269</v>
      </c>
      <c r="M52" s="334" t="str">
        <f>IF(ISERROR(VLOOKUP(J52,'KAYIT LİSTESİ'!$B$4:$H$1261,5,0)),"",(VLOOKUP(J52,'KAYIT LİSTESİ'!$B$4:$H$1261,5,0)))</f>
        <v>ENİS KORKMAZ</v>
      </c>
      <c r="N52" s="334" t="str">
        <f>IF(ISERROR(VLOOKUP(J52,'KAYIT LİSTESİ'!$B$4:$H$1261,6,0)),"",(VLOOKUP(J52,'KAYIT LİSTESİ'!$B$4:$H$1261,6,0)))</f>
        <v>ERZURUM</v>
      </c>
      <c r="O52" s="335"/>
    </row>
    <row r="53" spans="1:15" ht="46.5" customHeight="1" x14ac:dyDescent="0.2">
      <c r="A53" s="228"/>
      <c r="B53" s="228"/>
      <c r="C53" s="228"/>
      <c r="D53" s="228"/>
      <c r="E53" s="228"/>
      <c r="F53" s="228"/>
      <c r="G53" s="228"/>
      <c r="H53" s="228"/>
      <c r="I53" s="330">
        <v>8</v>
      </c>
      <c r="J53" s="331" t="s">
        <v>451</v>
      </c>
      <c r="K53" s="332">
        <f>IF(ISERROR(VLOOKUP(J53,'KAYIT LİSTESİ'!$B$4:$H$1261,2,0)),"",(VLOOKUP(J53,'KAYIT LİSTESİ'!$B$4:$H$1261,2,0)))</f>
        <v>205</v>
      </c>
      <c r="L53" s="333">
        <f>IF(ISERROR(VLOOKUP(J53,'KAYIT LİSTESİ'!$B$4:$H$1261,4,0)),"",(VLOOKUP(J53,'KAYIT LİSTESİ'!$B$4:$H$1261,4,0)))</f>
        <v>35015</v>
      </c>
      <c r="M53" s="334" t="str">
        <f>IF(ISERROR(VLOOKUP(J53,'KAYIT LİSTESİ'!$B$4:$H$1261,5,0)),"",(VLOOKUP(J53,'KAYIT LİSTESİ'!$B$4:$H$1261,5,0)))</f>
        <v>KEMAL EROL</v>
      </c>
      <c r="N53" s="334" t="str">
        <f>IF(ISERROR(VLOOKUP(J53,'KAYIT LİSTESİ'!$B$4:$H$1261,6,0)),"",(VLOOKUP(J53,'KAYIT LİSTESİ'!$B$4:$H$1261,6,0)))</f>
        <v>İSTANBUL</v>
      </c>
      <c r="O53" s="335"/>
    </row>
    <row r="54" spans="1:15" ht="46.5" customHeight="1" x14ac:dyDescent="0.2">
      <c r="A54" s="692" t="s">
        <v>459</v>
      </c>
      <c r="B54" s="692"/>
      <c r="C54" s="692"/>
      <c r="D54" s="692"/>
      <c r="E54" s="692"/>
      <c r="F54" s="692"/>
      <c r="G54" s="692"/>
      <c r="H54" s="228"/>
      <c r="I54" s="228"/>
      <c r="J54" s="228"/>
      <c r="K54" s="228"/>
      <c r="L54" s="228"/>
      <c r="M54" s="228"/>
      <c r="N54" s="228"/>
      <c r="O54" s="228"/>
    </row>
    <row r="55" spans="1:15" ht="46.5" customHeight="1" x14ac:dyDescent="0.2">
      <c r="A55" s="201" t="s">
        <v>484</v>
      </c>
      <c r="B55" s="201" t="s">
        <v>86</v>
      </c>
      <c r="C55" s="201" t="s">
        <v>85</v>
      </c>
      <c r="D55" s="202" t="s">
        <v>13</v>
      </c>
      <c r="E55" s="203" t="s">
        <v>14</v>
      </c>
      <c r="F55" s="203" t="s">
        <v>478</v>
      </c>
      <c r="G55" s="201" t="s">
        <v>210</v>
      </c>
      <c r="H55" s="228"/>
      <c r="I55" s="228"/>
      <c r="J55" s="228"/>
      <c r="K55" s="228"/>
      <c r="L55" s="228"/>
      <c r="M55" s="228"/>
      <c r="N55" s="228"/>
      <c r="O55" s="228"/>
    </row>
    <row r="56" spans="1:15" ht="103.5" customHeight="1" x14ac:dyDescent="0.2">
      <c r="A56" s="330">
        <v>1</v>
      </c>
      <c r="B56" s="331" t="s">
        <v>463</v>
      </c>
      <c r="C56" s="315" t="str">
        <f>IF(ISERROR(VLOOKUP(B56,'KAYIT LİSTESİ'!$B$4:$H$1261,2,0)),"",(VLOOKUP(B56,'KAYIT LİSTESİ'!$B$4:$H$1261,2,0)))</f>
        <v/>
      </c>
      <c r="D56" s="354" t="str">
        <f>IF(ISERROR(VLOOKUP(B56,'KAYIT LİSTESİ'!$B$4:$H$1261,4,0)),"",(VLOOKUP(B56,'KAYIT LİSTESİ'!$B$4:$H$1261,4,0)))</f>
        <v/>
      </c>
      <c r="E56" s="355" t="str">
        <f>IF(ISERROR(VLOOKUP(B56,'KAYIT LİSTESİ'!$B$4:$H$1261,5,0)),"",(VLOOKUP(B56,'KAYIT LİSTESİ'!$B$4:$H$1261,5,0)))</f>
        <v/>
      </c>
      <c r="F56" s="334" t="str">
        <f>IF(ISERROR(VLOOKUP(B56,'KAYIT LİSTESİ'!$B$4:$H$1261,6,0)),"",(VLOOKUP(B56,'KAYIT LİSTESİ'!$B$4:$H$1261,6,0)))</f>
        <v/>
      </c>
      <c r="G56" s="340"/>
      <c r="H56" s="228"/>
      <c r="I56" s="228"/>
      <c r="J56" s="228"/>
      <c r="K56" s="228"/>
      <c r="L56" s="228"/>
      <c r="M56" s="228"/>
      <c r="N56" s="228"/>
      <c r="O56" s="228"/>
    </row>
    <row r="57" spans="1:15" ht="103.5" customHeight="1" x14ac:dyDescent="0.2">
      <c r="A57" s="330">
        <v>2</v>
      </c>
      <c r="B57" s="331" t="s">
        <v>464</v>
      </c>
      <c r="C57" s="315" t="str">
        <f>IF(ISERROR(VLOOKUP(B57,'KAYIT LİSTESİ'!$B$4:$H$1261,2,0)),"",(VLOOKUP(B57,'KAYIT LİSTESİ'!$B$4:$H$1261,2,0)))</f>
        <v/>
      </c>
      <c r="D57" s="354" t="str">
        <f>IF(ISERROR(VLOOKUP(B57,'KAYIT LİSTESİ'!$B$4:$H$1261,4,0)),"",(VLOOKUP(B57,'KAYIT LİSTESİ'!$B$4:$H$1261,4,0)))</f>
        <v/>
      </c>
      <c r="E57" s="355" t="str">
        <f>IF(ISERROR(VLOOKUP(B57,'KAYIT LİSTESİ'!$B$4:$H$1261,5,0)),"",(VLOOKUP(B57,'KAYIT LİSTESİ'!$B$4:$H$1261,5,0)))</f>
        <v/>
      </c>
      <c r="F57" s="334" t="str">
        <f>IF(ISERROR(VLOOKUP(B57,'KAYIT LİSTESİ'!$B$4:$H$1261,6,0)),"",(VLOOKUP(B57,'KAYIT LİSTESİ'!$B$4:$H$1261,6,0)))</f>
        <v/>
      </c>
      <c r="G57" s="340"/>
      <c r="H57" s="228"/>
      <c r="I57" s="228"/>
      <c r="J57" s="228"/>
      <c r="K57" s="228"/>
      <c r="L57" s="228"/>
      <c r="M57" s="228"/>
      <c r="N57" s="228"/>
      <c r="O57" s="228"/>
    </row>
    <row r="58" spans="1:15" ht="103.5" customHeight="1" x14ac:dyDescent="0.2">
      <c r="A58" s="330">
        <v>3</v>
      </c>
      <c r="B58" s="331" t="s">
        <v>465</v>
      </c>
      <c r="C58" s="315" t="str">
        <f>IF(ISERROR(VLOOKUP(B58,'KAYIT LİSTESİ'!$B$4:$H$1261,2,0)),"",(VLOOKUP(B58,'KAYIT LİSTESİ'!$B$4:$H$1261,2,0)))</f>
        <v/>
      </c>
      <c r="D58" s="354" t="str">
        <f>IF(ISERROR(VLOOKUP(B58,'KAYIT LİSTESİ'!$B$4:$H$1261,4,0)),"",(VLOOKUP(B58,'KAYIT LİSTESİ'!$B$4:$H$1261,4,0)))</f>
        <v/>
      </c>
      <c r="E58" s="355" t="str">
        <f>IF(ISERROR(VLOOKUP(B58,'KAYIT LİSTESİ'!$B$4:$H$1261,5,0)),"",(VLOOKUP(B58,'KAYIT LİSTESİ'!$B$4:$H$1261,5,0)))</f>
        <v/>
      </c>
      <c r="F58" s="334" t="str">
        <f>IF(ISERROR(VLOOKUP(B58,'KAYIT LİSTESİ'!$B$4:$H$1261,6,0)),"",(VLOOKUP(B58,'KAYIT LİSTESİ'!$B$4:$H$1261,6,0)))</f>
        <v/>
      </c>
      <c r="G58" s="340"/>
      <c r="H58" s="228"/>
      <c r="I58" s="228"/>
      <c r="J58" s="228"/>
      <c r="K58" s="228"/>
      <c r="L58" s="228"/>
      <c r="M58" s="228"/>
      <c r="N58" s="228"/>
      <c r="O58" s="228"/>
    </row>
    <row r="59" spans="1:15" ht="103.5" customHeight="1" x14ac:dyDescent="0.2">
      <c r="A59" s="330">
        <v>4</v>
      </c>
      <c r="B59" s="331" t="s">
        <v>466</v>
      </c>
      <c r="C59" s="315" t="str">
        <f>IF(ISERROR(VLOOKUP(B59,'KAYIT LİSTESİ'!$B$4:$H$1261,2,0)),"",(VLOOKUP(B59,'KAYIT LİSTESİ'!$B$4:$H$1261,2,0)))</f>
        <v/>
      </c>
      <c r="D59" s="354" t="str">
        <f>IF(ISERROR(VLOOKUP(B59,'KAYIT LİSTESİ'!$B$4:$H$1261,4,0)),"",(VLOOKUP(B59,'KAYIT LİSTESİ'!$B$4:$H$1261,4,0)))</f>
        <v/>
      </c>
      <c r="E59" s="355" t="str">
        <f>IF(ISERROR(VLOOKUP(B59,'KAYIT LİSTESİ'!$B$4:$H$1261,5,0)),"",(VLOOKUP(B59,'KAYIT LİSTESİ'!$B$4:$H$1261,5,0)))</f>
        <v/>
      </c>
      <c r="F59" s="334" t="str">
        <f>IF(ISERROR(VLOOKUP(B59,'KAYIT LİSTESİ'!$B$4:$H$1261,6,0)),"",(VLOOKUP(B59,'KAYIT LİSTESİ'!$B$4:$H$1261,6,0)))</f>
        <v/>
      </c>
      <c r="G59" s="340"/>
      <c r="H59" s="228"/>
      <c r="I59" s="228"/>
      <c r="J59" s="228"/>
      <c r="K59" s="228"/>
      <c r="L59" s="228"/>
      <c r="M59" s="228"/>
      <c r="N59" s="228"/>
      <c r="O59" s="228"/>
    </row>
    <row r="60" spans="1:15" ht="103.5" customHeight="1" x14ac:dyDescent="0.2">
      <c r="A60" s="330">
        <v>5</v>
      </c>
      <c r="B60" s="331" t="s">
        <v>467</v>
      </c>
      <c r="C60" s="315" t="str">
        <f>IF(ISERROR(VLOOKUP(B60,'KAYIT LİSTESİ'!$B$4:$H$1261,2,0)),"",(VLOOKUP(B60,'KAYIT LİSTESİ'!$B$4:$H$1261,2,0)))</f>
        <v/>
      </c>
      <c r="D60" s="354" t="str">
        <f>IF(ISERROR(VLOOKUP(B60,'KAYIT LİSTESİ'!$B$4:$H$1261,4,0)),"",(VLOOKUP(B60,'KAYIT LİSTESİ'!$B$4:$H$1261,4,0)))</f>
        <v/>
      </c>
      <c r="E60" s="355" t="str">
        <f>IF(ISERROR(VLOOKUP(B60,'KAYIT LİSTESİ'!$B$4:$H$1261,5,0)),"",(VLOOKUP(B60,'KAYIT LİSTESİ'!$B$4:$H$1261,5,0)))</f>
        <v/>
      </c>
      <c r="F60" s="334" t="str">
        <f>IF(ISERROR(VLOOKUP(B60,'KAYIT LİSTESİ'!$B$4:$H$1261,6,0)),"",(VLOOKUP(B60,'KAYIT LİSTESİ'!$B$4:$H$1261,6,0)))</f>
        <v/>
      </c>
      <c r="G60" s="340"/>
      <c r="H60" s="228"/>
      <c r="I60" s="228"/>
      <c r="J60" s="228"/>
      <c r="K60" s="228"/>
      <c r="L60" s="228"/>
      <c r="M60" s="228"/>
      <c r="N60" s="228"/>
      <c r="O60" s="228"/>
    </row>
    <row r="61" spans="1:15" ht="103.5" customHeight="1" x14ac:dyDescent="0.2">
      <c r="A61" s="330">
        <v>6</v>
      </c>
      <c r="B61" s="331" t="s">
        <v>468</v>
      </c>
      <c r="C61" s="315" t="str">
        <f>IF(ISERROR(VLOOKUP(B61,'KAYIT LİSTESİ'!$B$4:$H$1261,2,0)),"",(VLOOKUP(B61,'KAYIT LİSTESİ'!$B$4:$H$1261,2,0)))</f>
        <v/>
      </c>
      <c r="D61" s="354" t="str">
        <f>IF(ISERROR(VLOOKUP(B61,'KAYIT LİSTESİ'!$B$4:$H$1261,4,0)),"",(VLOOKUP(B61,'KAYIT LİSTESİ'!$B$4:$H$1261,4,0)))</f>
        <v/>
      </c>
      <c r="E61" s="355" t="str">
        <f>IF(ISERROR(VLOOKUP(B61,'KAYIT LİSTESİ'!$B$4:$H$1261,5,0)),"",(VLOOKUP(B61,'KAYIT LİSTESİ'!$B$4:$H$1261,5,0)))</f>
        <v/>
      </c>
      <c r="F61" s="334" t="str">
        <f>IF(ISERROR(VLOOKUP(B61,'KAYIT LİSTESİ'!$B$4:$H$1261,6,0)),"",(VLOOKUP(B61,'KAYIT LİSTESİ'!$B$4:$H$1261,6,0)))</f>
        <v/>
      </c>
      <c r="G61" s="340"/>
      <c r="H61" s="228"/>
      <c r="I61" s="228"/>
      <c r="J61" s="228"/>
      <c r="K61" s="228"/>
      <c r="L61" s="228"/>
      <c r="M61" s="228"/>
      <c r="N61" s="228"/>
      <c r="O61" s="228"/>
    </row>
    <row r="62" spans="1:15" ht="103.5" customHeight="1" x14ac:dyDescent="0.2">
      <c r="A62" s="330">
        <v>7</v>
      </c>
      <c r="B62" s="331" t="s">
        <v>469</v>
      </c>
      <c r="C62" s="315" t="str">
        <f>IF(ISERROR(VLOOKUP(B62,'KAYIT LİSTESİ'!$B$4:$H$1261,2,0)),"",(VLOOKUP(B62,'KAYIT LİSTESİ'!$B$4:$H$1261,2,0)))</f>
        <v/>
      </c>
      <c r="D62" s="354" t="str">
        <f>IF(ISERROR(VLOOKUP(B62,'KAYIT LİSTESİ'!$B$4:$H$1261,4,0)),"",(VLOOKUP(B62,'KAYIT LİSTESİ'!$B$4:$H$1261,4,0)))</f>
        <v/>
      </c>
      <c r="E62" s="355" t="str">
        <f>IF(ISERROR(VLOOKUP(B62,'KAYIT LİSTESİ'!$B$4:$H$1261,5,0)),"",(VLOOKUP(B62,'KAYIT LİSTESİ'!$B$4:$H$1261,5,0)))</f>
        <v/>
      </c>
      <c r="F62" s="334" t="str">
        <f>IF(ISERROR(VLOOKUP(B62,'KAYIT LİSTESİ'!$B$4:$H$1261,6,0)),"",(VLOOKUP(B62,'KAYIT LİSTESİ'!$B$4:$H$1261,6,0)))</f>
        <v/>
      </c>
      <c r="G62" s="340"/>
      <c r="H62" s="228"/>
      <c r="I62" s="228"/>
      <c r="J62" s="228"/>
      <c r="K62" s="228"/>
      <c r="L62" s="228"/>
      <c r="M62" s="228"/>
      <c r="N62" s="228"/>
      <c r="O62" s="228"/>
    </row>
    <row r="63" spans="1:15" ht="103.5" customHeight="1" x14ac:dyDescent="0.2">
      <c r="A63" s="330">
        <v>8</v>
      </c>
      <c r="B63" s="331" t="s">
        <v>470</v>
      </c>
      <c r="C63" s="315" t="str">
        <f>IF(ISERROR(VLOOKUP(B63,'KAYIT LİSTESİ'!$B$4:$H$1261,2,0)),"",(VLOOKUP(B63,'KAYIT LİSTESİ'!$B$4:$H$1261,2,0)))</f>
        <v/>
      </c>
      <c r="D63" s="354" t="str">
        <f>IF(ISERROR(VLOOKUP(B63,'KAYIT LİSTESİ'!$B$4:$H$1261,4,0)),"",(VLOOKUP(B63,'KAYIT LİSTESİ'!$B$4:$H$1261,4,0)))</f>
        <v/>
      </c>
      <c r="E63" s="355" t="str">
        <f>IF(ISERROR(VLOOKUP(B63,'KAYIT LİSTESİ'!$B$4:$H$1261,5,0)),"",(VLOOKUP(B63,'KAYIT LİSTESİ'!$B$4:$H$1261,5,0)))</f>
        <v/>
      </c>
      <c r="F63" s="334" t="str">
        <f>IF(ISERROR(VLOOKUP(B63,'KAYIT LİSTESİ'!$B$4:$H$1261,6,0)),"",(VLOOKUP(B63,'KAYIT LİSTESİ'!$B$4:$H$1261,6,0)))</f>
        <v/>
      </c>
      <c r="G63" s="340"/>
      <c r="H63" s="228"/>
      <c r="I63" s="228"/>
      <c r="J63" s="228"/>
      <c r="K63" s="228"/>
      <c r="L63" s="228"/>
      <c r="M63" s="228"/>
      <c r="N63" s="228"/>
      <c r="O63" s="228"/>
    </row>
    <row r="64" spans="1:15" ht="26.25" customHeight="1" x14ac:dyDescent="0.2"/>
    <row r="65" spans="8:8" ht="26.25" customHeight="1" x14ac:dyDescent="0.2"/>
    <row r="66" spans="8:8" ht="26.25" customHeight="1" x14ac:dyDescent="0.2"/>
    <row r="67" spans="8:8" ht="26.25" customHeight="1" x14ac:dyDescent="0.2"/>
    <row r="68" spans="8:8" ht="26.25" customHeight="1" x14ac:dyDescent="0.2"/>
    <row r="69" spans="8:8" ht="26.25" customHeight="1" x14ac:dyDescent="0.2"/>
    <row r="70" spans="8:8" ht="26.25" customHeight="1" x14ac:dyDescent="0.2"/>
    <row r="71" spans="8:8" ht="26.25" customHeight="1" x14ac:dyDescent="0.2"/>
    <row r="72" spans="8:8" ht="26.25" customHeight="1" x14ac:dyDescent="0.2"/>
    <row r="73" spans="8:8" ht="26.25" customHeight="1" x14ac:dyDescent="0.2"/>
    <row r="74" spans="8:8" ht="26.25" customHeight="1" x14ac:dyDescent="0.2"/>
    <row r="75" spans="8:8" ht="24" customHeight="1" x14ac:dyDescent="0.2"/>
    <row r="76" spans="8:8" ht="24" customHeight="1" x14ac:dyDescent="0.2"/>
    <row r="77" spans="8:8" ht="24" customHeight="1" x14ac:dyDescent="0.2"/>
    <row r="78" spans="8:8" ht="24" customHeight="1" x14ac:dyDescent="0.2"/>
    <row r="79" spans="8:8" ht="24" customHeight="1" x14ac:dyDescent="0.2"/>
    <row r="80" spans="8:8" ht="24" customHeight="1" x14ac:dyDescent="0.2">
      <c r="H80" s="228"/>
    </row>
    <row r="81" spans="8:8" ht="22.5" customHeight="1" x14ac:dyDescent="0.2">
      <c r="H81" s="228"/>
    </row>
    <row r="82" spans="8:8" ht="15.75" x14ac:dyDescent="0.2">
      <c r="H82" s="228"/>
    </row>
    <row r="83" spans="8:8" ht="12.75" customHeight="1" x14ac:dyDescent="0.2">
      <c r="H83" s="228"/>
    </row>
    <row r="84" spans="8:8" ht="50.25" customHeight="1" x14ac:dyDescent="0.2">
      <c r="H84" s="228"/>
    </row>
    <row r="85" spans="8:8" ht="50.25" customHeight="1" x14ac:dyDescent="0.2">
      <c r="H85" s="228"/>
    </row>
    <row r="86" spans="8:8" ht="50.25" customHeight="1" x14ac:dyDescent="0.2">
      <c r="H86" s="228"/>
    </row>
    <row r="87" spans="8:8" ht="50.25" customHeight="1" x14ac:dyDescent="0.2">
      <c r="H87" s="228"/>
    </row>
    <row r="88" spans="8:8" ht="50.25" customHeight="1" x14ac:dyDescent="0.2">
      <c r="H88" s="228"/>
    </row>
    <row r="89" spans="8:8" ht="50.25" customHeight="1" x14ac:dyDescent="0.2">
      <c r="H89" s="228"/>
    </row>
    <row r="90" spans="8:8" ht="50.25" customHeight="1" x14ac:dyDescent="0.2">
      <c r="H90" s="228"/>
    </row>
    <row r="91" spans="8:8" ht="50.25" customHeight="1" x14ac:dyDescent="0.2">
      <c r="H91" s="228"/>
    </row>
    <row r="92" spans="8:8" ht="15.75" x14ac:dyDescent="0.2">
      <c r="H92" s="228"/>
    </row>
    <row r="93" spans="8:8" ht="12.75" customHeight="1" x14ac:dyDescent="0.2">
      <c r="H93" s="228"/>
    </row>
    <row r="94" spans="8:8" ht="61.5" customHeight="1" x14ac:dyDescent="0.2">
      <c r="H94" s="228"/>
    </row>
    <row r="95" spans="8:8" ht="61.5" customHeight="1" x14ac:dyDescent="0.2">
      <c r="H95" s="228"/>
    </row>
    <row r="96" spans="8:8" ht="61.5" customHeight="1" x14ac:dyDescent="0.2">
      <c r="H96" s="228"/>
    </row>
    <row r="97" spans="8:8" ht="61.5" customHeight="1" x14ac:dyDescent="0.2">
      <c r="H97" s="228"/>
    </row>
    <row r="98" spans="8:8" ht="61.5" customHeight="1" x14ac:dyDescent="0.2">
      <c r="H98" s="228"/>
    </row>
    <row r="99" spans="8:8" ht="61.5" customHeight="1" x14ac:dyDescent="0.2">
      <c r="H99" s="228"/>
    </row>
    <row r="100" spans="8:8" ht="61.5" customHeight="1" x14ac:dyDescent="0.2">
      <c r="H100" s="228"/>
    </row>
    <row r="101" spans="8:8" ht="61.5" customHeight="1" x14ac:dyDescent="0.2">
      <c r="H101" s="228"/>
    </row>
    <row r="102" spans="8:8" ht="15.75" x14ac:dyDescent="0.2">
      <c r="H102" s="228"/>
    </row>
  </sheetData>
  <mergeCells count="13">
    <mergeCell ref="A1:O1"/>
    <mergeCell ref="A2:O2"/>
    <mergeCell ref="A3:O3"/>
    <mergeCell ref="A4:G4"/>
    <mergeCell ref="I34:O34"/>
    <mergeCell ref="A24:G24"/>
    <mergeCell ref="A54:G54"/>
    <mergeCell ref="I44:O44"/>
    <mergeCell ref="I4:O4"/>
    <mergeCell ref="I14:O14"/>
    <mergeCell ref="I24:O24"/>
    <mergeCell ref="A14:G14"/>
    <mergeCell ref="A34:G34"/>
  </mergeCells>
  <pageMargins left="0.7" right="0.7" top="0.75" bottom="0.75" header="0.3" footer="0.3"/>
  <pageSetup paperSize="9" scale="36" orientation="portrait" r:id="rId1"/>
  <rowBreaks count="1" manualBreakCount="1">
    <brk id="43" max="14" man="1"/>
  </rowBreaks>
  <ignoredErrors>
    <ignoredError sqref="L16:N23 K16:K23 O16:O23 L26:N33 K26:K33 O26:O33 K36:O43"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16"/>
  <sheetViews>
    <sheetView view="pageBreakPreview" topLeftCell="A10"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3.140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11.14062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2349</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2354</v>
      </c>
      <c r="U2" s="245">
        <v>99</v>
      </c>
    </row>
    <row r="3" spans="1:21" s="12" customFormat="1" ht="21.75" customHeight="1" x14ac:dyDescent="0.2">
      <c r="A3" s="620" t="s">
        <v>100</v>
      </c>
      <c r="B3" s="620"/>
      <c r="C3" s="620"/>
      <c r="D3" s="621" t="s">
        <v>631</v>
      </c>
      <c r="E3" s="621"/>
      <c r="F3" s="622" t="s">
        <v>552</v>
      </c>
      <c r="G3" s="622"/>
      <c r="H3" s="11"/>
      <c r="I3" s="623" t="s">
        <v>580</v>
      </c>
      <c r="J3" s="624"/>
      <c r="K3" s="624"/>
      <c r="L3" s="624"/>
      <c r="M3" s="240" t="s">
        <v>372</v>
      </c>
      <c r="N3" s="625" t="s">
        <v>615</v>
      </c>
      <c r="O3" s="625"/>
      <c r="P3" s="625"/>
      <c r="T3" s="246">
        <v>2359</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1032</v>
      </c>
      <c r="O4" s="627"/>
      <c r="P4" s="627"/>
      <c r="T4" s="246">
        <v>2364</v>
      </c>
      <c r="U4" s="245">
        <v>97</v>
      </c>
    </row>
    <row r="5" spans="1:21" s="10" customFormat="1" ht="19.5" customHeight="1" x14ac:dyDescent="0.2">
      <c r="A5" s="13"/>
      <c r="B5" s="13"/>
      <c r="C5" s="14"/>
      <c r="D5" s="15"/>
      <c r="E5" s="16"/>
      <c r="F5" s="16"/>
      <c r="G5" s="16"/>
      <c r="H5" s="16"/>
      <c r="I5" s="13"/>
      <c r="J5" s="13"/>
      <c r="K5" s="13"/>
      <c r="L5" s="17"/>
      <c r="M5" s="18"/>
      <c r="N5" s="637">
        <v>42165.940000347226</v>
      </c>
      <c r="O5" s="637"/>
      <c r="P5" s="637"/>
      <c r="T5" s="246">
        <v>2369</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t="s">
        <v>1044</v>
      </c>
      <c r="O6" s="263"/>
      <c r="P6" s="264"/>
      <c r="T6" s="247">
        <v>2374</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2379</v>
      </c>
      <c r="U7" s="248">
        <v>94</v>
      </c>
    </row>
    <row r="8" spans="1:21" s="19" customFormat="1" ht="50.25" customHeight="1" x14ac:dyDescent="0.2">
      <c r="A8" s="330">
        <v>1</v>
      </c>
      <c r="B8" s="337">
        <v>286</v>
      </c>
      <c r="C8" s="333">
        <v>34725</v>
      </c>
      <c r="D8" s="338" t="s">
        <v>680</v>
      </c>
      <c r="E8" s="339" t="s">
        <v>681</v>
      </c>
      <c r="F8" s="340">
        <v>2172</v>
      </c>
      <c r="G8" s="429">
        <v>964</v>
      </c>
      <c r="H8" s="22"/>
      <c r="I8" s="330">
        <v>1</v>
      </c>
      <c r="J8" s="331" t="s">
        <v>136</v>
      </c>
      <c r="K8" s="332">
        <v>266</v>
      </c>
      <c r="L8" s="333">
        <v>34702</v>
      </c>
      <c r="M8" s="334" t="s">
        <v>695</v>
      </c>
      <c r="N8" s="334" t="s">
        <v>696</v>
      </c>
      <c r="O8" s="340" t="s">
        <v>522</v>
      </c>
      <c r="P8" s="336" t="s">
        <v>499</v>
      </c>
      <c r="T8" s="247">
        <v>2384</v>
      </c>
      <c r="U8" s="248">
        <v>93</v>
      </c>
    </row>
    <row r="9" spans="1:21" s="19" customFormat="1" ht="50.25" customHeight="1" x14ac:dyDescent="0.2">
      <c r="A9" s="330">
        <v>2</v>
      </c>
      <c r="B9" s="337">
        <v>203</v>
      </c>
      <c r="C9" s="333">
        <v>33064</v>
      </c>
      <c r="D9" s="338" t="s">
        <v>671</v>
      </c>
      <c r="E9" s="339" t="s">
        <v>494</v>
      </c>
      <c r="F9" s="340">
        <v>2172</v>
      </c>
      <c r="G9" s="429">
        <v>964</v>
      </c>
      <c r="H9" s="22"/>
      <c r="I9" s="330">
        <v>2</v>
      </c>
      <c r="J9" s="331" t="s">
        <v>137</v>
      </c>
      <c r="K9" s="332">
        <v>194</v>
      </c>
      <c r="L9" s="333">
        <v>34923</v>
      </c>
      <c r="M9" s="334" t="s">
        <v>698</v>
      </c>
      <c r="N9" s="334" t="s">
        <v>494</v>
      </c>
      <c r="O9" s="340">
        <v>2309</v>
      </c>
      <c r="P9" s="336">
        <v>3</v>
      </c>
      <c r="T9" s="247">
        <v>2389</v>
      </c>
      <c r="U9" s="248">
        <v>92</v>
      </c>
    </row>
    <row r="10" spans="1:21" s="19" customFormat="1" ht="50.25" customHeight="1" x14ac:dyDescent="0.2">
      <c r="A10" s="330">
        <v>3</v>
      </c>
      <c r="B10" s="337">
        <v>182</v>
      </c>
      <c r="C10" s="333">
        <v>33470</v>
      </c>
      <c r="D10" s="338" t="s">
        <v>717</v>
      </c>
      <c r="E10" s="339" t="s">
        <v>718</v>
      </c>
      <c r="F10" s="340">
        <v>2182</v>
      </c>
      <c r="G10" s="429">
        <v>950</v>
      </c>
      <c r="H10" s="22"/>
      <c r="I10" s="330">
        <v>3</v>
      </c>
      <c r="J10" s="331" t="s">
        <v>138</v>
      </c>
      <c r="K10" s="332">
        <v>110</v>
      </c>
      <c r="L10" s="333">
        <v>30223</v>
      </c>
      <c r="M10" s="334" t="s">
        <v>675</v>
      </c>
      <c r="N10" s="334" t="s">
        <v>676</v>
      </c>
      <c r="O10" s="340">
        <v>2219</v>
      </c>
      <c r="P10" s="336">
        <v>1</v>
      </c>
      <c r="T10" s="247">
        <v>2394</v>
      </c>
      <c r="U10" s="248">
        <v>91</v>
      </c>
    </row>
    <row r="11" spans="1:21" s="19" customFormat="1" ht="50.25" customHeight="1" x14ac:dyDescent="0.2">
      <c r="A11" s="330">
        <v>4</v>
      </c>
      <c r="B11" s="337">
        <v>276</v>
      </c>
      <c r="C11" s="333">
        <v>34741</v>
      </c>
      <c r="D11" s="338" t="s">
        <v>683</v>
      </c>
      <c r="E11" s="339" t="s">
        <v>674</v>
      </c>
      <c r="F11" s="340">
        <v>2195</v>
      </c>
      <c r="G11" s="429">
        <v>932</v>
      </c>
      <c r="H11" s="22"/>
      <c r="I11" s="330">
        <v>4</v>
      </c>
      <c r="J11" s="331" t="s">
        <v>139</v>
      </c>
      <c r="K11" s="332">
        <v>125</v>
      </c>
      <c r="L11" s="333">
        <v>31809</v>
      </c>
      <c r="M11" s="334" t="s">
        <v>682</v>
      </c>
      <c r="N11" s="334" t="s">
        <v>676</v>
      </c>
      <c r="O11" s="340" t="s">
        <v>522</v>
      </c>
      <c r="P11" s="336" t="s">
        <v>499</v>
      </c>
      <c r="T11" s="247">
        <v>2399</v>
      </c>
      <c r="U11" s="248">
        <v>90</v>
      </c>
    </row>
    <row r="12" spans="1:21" s="19" customFormat="1" ht="50.25" customHeight="1" x14ac:dyDescent="0.2">
      <c r="A12" s="330">
        <v>5</v>
      </c>
      <c r="B12" s="337">
        <v>253</v>
      </c>
      <c r="C12" s="333">
        <v>33719</v>
      </c>
      <c r="D12" s="338" t="s">
        <v>677</v>
      </c>
      <c r="E12" s="339" t="s">
        <v>678</v>
      </c>
      <c r="F12" s="340">
        <v>2199</v>
      </c>
      <c r="G12" s="429">
        <v>927</v>
      </c>
      <c r="H12" s="22"/>
      <c r="I12" s="330">
        <v>5</v>
      </c>
      <c r="J12" s="331" t="s">
        <v>140</v>
      </c>
      <c r="K12" s="332">
        <v>293</v>
      </c>
      <c r="L12" s="333">
        <v>35053</v>
      </c>
      <c r="M12" s="334" t="s">
        <v>727</v>
      </c>
      <c r="N12" s="334" t="s">
        <v>688</v>
      </c>
      <c r="O12" s="340">
        <v>2295</v>
      </c>
      <c r="P12" s="336">
        <v>2</v>
      </c>
      <c r="T12" s="247">
        <v>2404</v>
      </c>
      <c r="U12" s="248">
        <v>89</v>
      </c>
    </row>
    <row r="13" spans="1:21" s="19" customFormat="1" ht="50.25" customHeight="1" x14ac:dyDescent="0.2">
      <c r="A13" s="330">
        <v>6</v>
      </c>
      <c r="B13" s="337">
        <v>158</v>
      </c>
      <c r="C13" s="333">
        <v>34714</v>
      </c>
      <c r="D13" s="338" t="s">
        <v>719</v>
      </c>
      <c r="E13" s="339" t="s">
        <v>720</v>
      </c>
      <c r="F13" s="340">
        <v>2213</v>
      </c>
      <c r="G13" s="429">
        <v>908</v>
      </c>
      <c r="H13" s="22"/>
      <c r="I13" s="330">
        <v>6</v>
      </c>
      <c r="J13" s="331" t="s">
        <v>141</v>
      </c>
      <c r="K13" s="332">
        <v>214</v>
      </c>
      <c r="L13" s="333">
        <v>34940</v>
      </c>
      <c r="M13" s="334" t="s">
        <v>703</v>
      </c>
      <c r="N13" s="334" t="s">
        <v>494</v>
      </c>
      <c r="O13" s="340">
        <v>2512</v>
      </c>
      <c r="P13" s="336">
        <v>4</v>
      </c>
      <c r="T13" s="247">
        <v>2409</v>
      </c>
      <c r="U13" s="248">
        <v>88</v>
      </c>
    </row>
    <row r="14" spans="1:21" s="19" customFormat="1" ht="50.25" customHeight="1" x14ac:dyDescent="0.2">
      <c r="A14" s="330">
        <v>7</v>
      </c>
      <c r="B14" s="337">
        <v>110</v>
      </c>
      <c r="C14" s="333">
        <v>30223</v>
      </c>
      <c r="D14" s="338" t="s">
        <v>675</v>
      </c>
      <c r="E14" s="339" t="s">
        <v>676</v>
      </c>
      <c r="F14" s="340">
        <v>2219</v>
      </c>
      <c r="G14" s="429">
        <v>899</v>
      </c>
      <c r="H14" s="22"/>
      <c r="I14" s="262" t="s">
        <v>17</v>
      </c>
      <c r="J14" s="263"/>
      <c r="K14" s="263"/>
      <c r="L14" s="263"/>
      <c r="M14" s="266" t="s">
        <v>364</v>
      </c>
      <c r="N14" s="267" t="s">
        <v>1092</v>
      </c>
      <c r="O14" s="263"/>
      <c r="P14" s="264"/>
      <c r="T14" s="247">
        <v>2424</v>
      </c>
      <c r="U14" s="248">
        <v>85</v>
      </c>
    </row>
    <row r="15" spans="1:21" s="19" customFormat="1" ht="50.25" customHeight="1" x14ac:dyDescent="0.2">
      <c r="A15" s="330">
        <v>8</v>
      </c>
      <c r="B15" s="337">
        <v>295</v>
      </c>
      <c r="C15" s="333">
        <v>34723</v>
      </c>
      <c r="D15" s="338" t="s">
        <v>687</v>
      </c>
      <c r="E15" s="339" t="s">
        <v>688</v>
      </c>
      <c r="F15" s="340">
        <v>2226</v>
      </c>
      <c r="G15" s="429">
        <v>890</v>
      </c>
      <c r="H15" s="22"/>
      <c r="I15" s="46" t="s">
        <v>484</v>
      </c>
      <c r="J15" s="43" t="s">
        <v>86</v>
      </c>
      <c r="K15" s="43" t="s">
        <v>85</v>
      </c>
      <c r="L15" s="44" t="s">
        <v>13</v>
      </c>
      <c r="M15" s="45" t="s">
        <v>14</v>
      </c>
      <c r="N15" s="45" t="s">
        <v>478</v>
      </c>
      <c r="O15" s="43" t="s">
        <v>15</v>
      </c>
      <c r="P15" s="43" t="s">
        <v>28</v>
      </c>
      <c r="T15" s="247">
        <v>2429</v>
      </c>
      <c r="U15" s="248">
        <v>84</v>
      </c>
    </row>
    <row r="16" spans="1:21" s="19" customFormat="1" ht="50.25" customHeight="1" thickBot="1" x14ac:dyDescent="0.25">
      <c r="A16" s="528">
        <v>9</v>
      </c>
      <c r="B16" s="529">
        <v>193</v>
      </c>
      <c r="C16" s="530">
        <v>35695</v>
      </c>
      <c r="D16" s="531" t="s">
        <v>694</v>
      </c>
      <c r="E16" s="532" t="s">
        <v>494</v>
      </c>
      <c r="F16" s="533">
        <v>2229</v>
      </c>
      <c r="G16" s="534">
        <v>886</v>
      </c>
      <c r="H16" s="22"/>
      <c r="I16" s="330">
        <v>1</v>
      </c>
      <c r="J16" s="331" t="s">
        <v>142</v>
      </c>
      <c r="K16" s="332">
        <v>223</v>
      </c>
      <c r="L16" s="333">
        <v>36054</v>
      </c>
      <c r="M16" s="334" t="s">
        <v>736</v>
      </c>
      <c r="N16" s="334" t="s">
        <v>494</v>
      </c>
      <c r="O16" s="340">
        <v>2385</v>
      </c>
      <c r="P16" s="336">
        <v>4</v>
      </c>
      <c r="T16" s="247">
        <v>2434</v>
      </c>
      <c r="U16" s="248">
        <v>83</v>
      </c>
    </row>
    <row r="17" spans="1:21" s="19" customFormat="1" ht="50.25" customHeight="1" x14ac:dyDescent="0.2">
      <c r="A17" s="437">
        <v>10</v>
      </c>
      <c r="B17" s="438">
        <v>148</v>
      </c>
      <c r="C17" s="439">
        <v>34100</v>
      </c>
      <c r="D17" s="440" t="s">
        <v>724</v>
      </c>
      <c r="E17" s="441" t="s">
        <v>640</v>
      </c>
      <c r="F17" s="451">
        <v>2237</v>
      </c>
      <c r="G17" s="443">
        <v>875</v>
      </c>
      <c r="H17" s="22"/>
      <c r="I17" s="330">
        <v>2</v>
      </c>
      <c r="J17" s="331" t="s">
        <v>143</v>
      </c>
      <c r="K17" s="332">
        <v>162</v>
      </c>
      <c r="L17" s="333">
        <v>34548</v>
      </c>
      <c r="M17" s="334" t="s">
        <v>731</v>
      </c>
      <c r="N17" s="334" t="s">
        <v>732</v>
      </c>
      <c r="O17" s="340">
        <v>2342</v>
      </c>
      <c r="P17" s="336">
        <v>3</v>
      </c>
      <c r="T17" s="247">
        <v>2439</v>
      </c>
      <c r="U17" s="248">
        <v>82</v>
      </c>
    </row>
    <row r="18" spans="1:21" s="19" customFormat="1" ht="50.25" customHeight="1" x14ac:dyDescent="0.2">
      <c r="A18" s="330">
        <v>11</v>
      </c>
      <c r="B18" s="337">
        <v>201</v>
      </c>
      <c r="C18" s="333">
        <v>35534</v>
      </c>
      <c r="D18" s="338" t="s">
        <v>693</v>
      </c>
      <c r="E18" s="339" t="s">
        <v>494</v>
      </c>
      <c r="F18" s="340">
        <v>2239</v>
      </c>
      <c r="G18" s="429">
        <v>873</v>
      </c>
      <c r="H18" s="22"/>
      <c r="I18" s="330">
        <v>3</v>
      </c>
      <c r="J18" s="331" t="s">
        <v>144</v>
      </c>
      <c r="K18" s="332">
        <v>131</v>
      </c>
      <c r="L18" s="333">
        <v>33433</v>
      </c>
      <c r="M18" s="334" t="s">
        <v>715</v>
      </c>
      <c r="N18" s="334" t="s">
        <v>716</v>
      </c>
      <c r="O18" s="340" t="s">
        <v>522</v>
      </c>
      <c r="P18" s="336" t="s">
        <v>499</v>
      </c>
      <c r="T18" s="247">
        <v>2444</v>
      </c>
      <c r="U18" s="248">
        <v>81</v>
      </c>
    </row>
    <row r="19" spans="1:21" s="19" customFormat="1" ht="50.25" customHeight="1" x14ac:dyDescent="0.2">
      <c r="A19" s="330">
        <v>12</v>
      </c>
      <c r="B19" s="337">
        <v>314</v>
      </c>
      <c r="C19" s="333">
        <v>33070</v>
      </c>
      <c r="D19" s="338" t="s">
        <v>686</v>
      </c>
      <c r="E19" s="339" t="s">
        <v>666</v>
      </c>
      <c r="F19" s="340">
        <v>2240</v>
      </c>
      <c r="G19" s="429">
        <v>871</v>
      </c>
      <c r="H19" s="22"/>
      <c r="I19" s="330">
        <v>4</v>
      </c>
      <c r="J19" s="331" t="s">
        <v>145</v>
      </c>
      <c r="K19" s="332">
        <v>193</v>
      </c>
      <c r="L19" s="333">
        <v>35695</v>
      </c>
      <c r="M19" s="334" t="s">
        <v>694</v>
      </c>
      <c r="N19" s="334" t="s">
        <v>494</v>
      </c>
      <c r="O19" s="340">
        <v>2229</v>
      </c>
      <c r="P19" s="336">
        <v>1</v>
      </c>
      <c r="T19" s="247">
        <v>2449</v>
      </c>
      <c r="U19" s="248">
        <v>80</v>
      </c>
    </row>
    <row r="20" spans="1:21" s="19" customFormat="1" ht="50.25" customHeight="1" x14ac:dyDescent="0.2">
      <c r="A20" s="330">
        <v>13</v>
      </c>
      <c r="B20" s="337">
        <v>255</v>
      </c>
      <c r="C20" s="333">
        <v>36011</v>
      </c>
      <c r="D20" s="338" t="s">
        <v>726</v>
      </c>
      <c r="E20" s="339" t="s">
        <v>654</v>
      </c>
      <c r="F20" s="340">
        <v>2240</v>
      </c>
      <c r="G20" s="429">
        <v>871</v>
      </c>
      <c r="H20" s="22"/>
      <c r="I20" s="330">
        <v>5</v>
      </c>
      <c r="J20" s="331" t="s">
        <v>146</v>
      </c>
      <c r="K20" s="332">
        <v>120</v>
      </c>
      <c r="L20" s="333">
        <v>33062</v>
      </c>
      <c r="M20" s="334" t="s">
        <v>691</v>
      </c>
      <c r="N20" s="334" t="s">
        <v>676</v>
      </c>
      <c r="O20" s="340">
        <v>2243</v>
      </c>
      <c r="P20" s="336">
        <v>2</v>
      </c>
      <c r="T20" s="247">
        <v>2454</v>
      </c>
      <c r="U20" s="248">
        <v>79</v>
      </c>
    </row>
    <row r="21" spans="1:21" s="19" customFormat="1" ht="50.25" customHeight="1" x14ac:dyDescent="0.2">
      <c r="A21" s="330">
        <v>14</v>
      </c>
      <c r="B21" s="337">
        <v>120</v>
      </c>
      <c r="C21" s="333">
        <v>33062</v>
      </c>
      <c r="D21" s="338" t="s">
        <v>691</v>
      </c>
      <c r="E21" s="339" t="s">
        <v>676</v>
      </c>
      <c r="F21" s="340">
        <v>2243</v>
      </c>
      <c r="G21" s="429">
        <v>867</v>
      </c>
      <c r="H21" s="22"/>
      <c r="I21" s="330">
        <v>6</v>
      </c>
      <c r="J21" s="331" t="s">
        <v>147</v>
      </c>
      <c r="K21" s="332">
        <v>207</v>
      </c>
      <c r="L21" s="333">
        <v>34779</v>
      </c>
      <c r="M21" s="334" t="s">
        <v>702</v>
      </c>
      <c r="N21" s="334" t="s">
        <v>494</v>
      </c>
      <c r="O21" s="340">
        <v>2429</v>
      </c>
      <c r="P21" s="336">
        <v>5</v>
      </c>
      <c r="T21" s="247">
        <v>2459</v>
      </c>
      <c r="U21" s="248">
        <v>78</v>
      </c>
    </row>
    <row r="22" spans="1:21" s="19" customFormat="1" ht="50.25" customHeight="1" x14ac:dyDescent="0.2">
      <c r="A22" s="330">
        <v>15</v>
      </c>
      <c r="B22" s="337">
        <v>303</v>
      </c>
      <c r="C22" s="333">
        <v>35071</v>
      </c>
      <c r="D22" s="338" t="s">
        <v>722</v>
      </c>
      <c r="E22" s="339" t="s">
        <v>723</v>
      </c>
      <c r="F22" s="340">
        <v>2252</v>
      </c>
      <c r="G22" s="429">
        <v>855</v>
      </c>
      <c r="H22" s="22"/>
      <c r="I22" s="262" t="s">
        <v>18</v>
      </c>
      <c r="J22" s="263"/>
      <c r="K22" s="263"/>
      <c r="L22" s="263"/>
      <c r="M22" s="266" t="s">
        <v>364</v>
      </c>
      <c r="N22" s="267" t="s">
        <v>1093</v>
      </c>
      <c r="O22" s="263"/>
      <c r="P22" s="264"/>
      <c r="T22" s="247">
        <v>2474</v>
      </c>
      <c r="U22" s="248">
        <v>75</v>
      </c>
    </row>
    <row r="23" spans="1:21" s="19" customFormat="1" ht="50.25" customHeight="1" x14ac:dyDescent="0.2">
      <c r="A23" s="330">
        <v>16</v>
      </c>
      <c r="B23" s="337">
        <v>297</v>
      </c>
      <c r="C23" s="333">
        <v>34369</v>
      </c>
      <c r="D23" s="338" t="s">
        <v>725</v>
      </c>
      <c r="E23" s="339" t="s">
        <v>688</v>
      </c>
      <c r="F23" s="340">
        <v>2275</v>
      </c>
      <c r="G23" s="429">
        <v>825</v>
      </c>
      <c r="H23" s="22"/>
      <c r="I23" s="46" t="s">
        <v>484</v>
      </c>
      <c r="J23" s="43" t="s">
        <v>86</v>
      </c>
      <c r="K23" s="43" t="s">
        <v>85</v>
      </c>
      <c r="L23" s="44" t="s">
        <v>13</v>
      </c>
      <c r="M23" s="45" t="s">
        <v>14</v>
      </c>
      <c r="N23" s="45" t="s">
        <v>478</v>
      </c>
      <c r="O23" s="43" t="s">
        <v>15</v>
      </c>
      <c r="P23" s="43" t="s">
        <v>28</v>
      </c>
      <c r="T23" s="247">
        <v>2479</v>
      </c>
      <c r="U23" s="248">
        <v>74</v>
      </c>
    </row>
    <row r="24" spans="1:21" s="19" customFormat="1" ht="50.25" customHeight="1" x14ac:dyDescent="0.2">
      <c r="A24" s="330">
        <v>17</v>
      </c>
      <c r="B24" s="337">
        <v>285</v>
      </c>
      <c r="C24" s="333">
        <v>35651</v>
      </c>
      <c r="D24" s="338" t="s">
        <v>692</v>
      </c>
      <c r="E24" s="339" t="s">
        <v>681</v>
      </c>
      <c r="F24" s="340">
        <v>2281</v>
      </c>
      <c r="G24" s="429">
        <v>818</v>
      </c>
      <c r="H24" s="22"/>
      <c r="I24" s="330">
        <v>1</v>
      </c>
      <c r="J24" s="331" t="s">
        <v>148</v>
      </c>
      <c r="K24" s="332">
        <v>204</v>
      </c>
      <c r="L24" s="333">
        <v>33501</v>
      </c>
      <c r="M24" s="334" t="s">
        <v>712</v>
      </c>
      <c r="N24" s="334" t="s">
        <v>494</v>
      </c>
      <c r="O24" s="340" t="s">
        <v>522</v>
      </c>
      <c r="P24" s="336" t="s">
        <v>499</v>
      </c>
      <c r="T24" s="247">
        <v>2484</v>
      </c>
      <c r="U24" s="248">
        <v>73</v>
      </c>
    </row>
    <row r="25" spans="1:21" s="19" customFormat="1" ht="50.25" customHeight="1" x14ac:dyDescent="0.2">
      <c r="A25" s="330">
        <v>18</v>
      </c>
      <c r="B25" s="337">
        <v>293</v>
      </c>
      <c r="C25" s="333">
        <v>35053</v>
      </c>
      <c r="D25" s="338" t="s">
        <v>727</v>
      </c>
      <c r="E25" s="339" t="s">
        <v>688</v>
      </c>
      <c r="F25" s="340">
        <v>2295</v>
      </c>
      <c r="G25" s="429">
        <v>800</v>
      </c>
      <c r="H25" s="22"/>
      <c r="I25" s="330">
        <v>2</v>
      </c>
      <c r="J25" s="331" t="s">
        <v>149</v>
      </c>
      <c r="K25" s="332">
        <v>176</v>
      </c>
      <c r="L25" s="333">
        <v>34763</v>
      </c>
      <c r="M25" s="334" t="s">
        <v>730</v>
      </c>
      <c r="N25" s="334" t="s">
        <v>705</v>
      </c>
      <c r="O25" s="340">
        <v>2341</v>
      </c>
      <c r="P25" s="336">
        <v>3</v>
      </c>
      <c r="T25" s="247">
        <v>2490</v>
      </c>
      <c r="U25" s="248">
        <v>72</v>
      </c>
    </row>
    <row r="26" spans="1:21" s="19" customFormat="1" ht="50.25" customHeight="1" x14ac:dyDescent="0.2">
      <c r="A26" s="330">
        <v>19</v>
      </c>
      <c r="B26" s="337">
        <v>194</v>
      </c>
      <c r="C26" s="333">
        <v>34923</v>
      </c>
      <c r="D26" s="338" t="s">
        <v>698</v>
      </c>
      <c r="E26" s="339" t="s">
        <v>494</v>
      </c>
      <c r="F26" s="340">
        <v>2309</v>
      </c>
      <c r="G26" s="429">
        <v>782</v>
      </c>
      <c r="H26" s="22"/>
      <c r="I26" s="330">
        <v>3</v>
      </c>
      <c r="J26" s="331" t="s">
        <v>150</v>
      </c>
      <c r="K26" s="332">
        <v>107</v>
      </c>
      <c r="L26" s="333">
        <v>31872</v>
      </c>
      <c r="M26" s="334" t="s">
        <v>714</v>
      </c>
      <c r="N26" s="334" t="s">
        <v>676</v>
      </c>
      <c r="O26" s="340" t="s">
        <v>522</v>
      </c>
      <c r="P26" s="336" t="s">
        <v>499</v>
      </c>
      <c r="T26" s="247">
        <v>2500</v>
      </c>
      <c r="U26" s="248">
        <v>71</v>
      </c>
    </row>
    <row r="27" spans="1:21" s="19" customFormat="1" ht="50.25" customHeight="1" x14ac:dyDescent="0.2">
      <c r="A27" s="330">
        <v>20</v>
      </c>
      <c r="B27" s="337">
        <v>316</v>
      </c>
      <c r="C27" s="333">
        <v>36040</v>
      </c>
      <c r="D27" s="338" t="s">
        <v>1003</v>
      </c>
      <c r="E27" s="339" t="s">
        <v>640</v>
      </c>
      <c r="F27" s="340">
        <v>2333</v>
      </c>
      <c r="G27" s="429">
        <v>752</v>
      </c>
      <c r="H27" s="22"/>
      <c r="I27" s="330">
        <v>4</v>
      </c>
      <c r="J27" s="331" t="s">
        <v>151</v>
      </c>
      <c r="K27" s="332">
        <v>276</v>
      </c>
      <c r="L27" s="333">
        <v>34741</v>
      </c>
      <c r="M27" s="334" t="s">
        <v>683</v>
      </c>
      <c r="N27" s="334" t="s">
        <v>674</v>
      </c>
      <c r="O27" s="340">
        <v>2195</v>
      </c>
      <c r="P27" s="336">
        <v>1</v>
      </c>
      <c r="T27" s="247">
        <v>2510</v>
      </c>
      <c r="U27" s="248">
        <v>70</v>
      </c>
    </row>
    <row r="28" spans="1:21" s="19" customFormat="1" ht="50.25" customHeight="1" x14ac:dyDescent="0.2">
      <c r="A28" s="330">
        <v>21</v>
      </c>
      <c r="B28" s="337">
        <v>176</v>
      </c>
      <c r="C28" s="333">
        <v>34763</v>
      </c>
      <c r="D28" s="338" t="s">
        <v>730</v>
      </c>
      <c r="E28" s="339" t="s">
        <v>705</v>
      </c>
      <c r="F28" s="340">
        <v>2341</v>
      </c>
      <c r="G28" s="429">
        <v>742</v>
      </c>
      <c r="H28" s="22"/>
      <c r="I28" s="330">
        <v>5</v>
      </c>
      <c r="J28" s="331" t="s">
        <v>152</v>
      </c>
      <c r="K28" s="332">
        <v>255</v>
      </c>
      <c r="L28" s="333">
        <v>36011</v>
      </c>
      <c r="M28" s="334" t="s">
        <v>726</v>
      </c>
      <c r="N28" s="334" t="s">
        <v>654</v>
      </c>
      <c r="O28" s="340">
        <v>2240</v>
      </c>
      <c r="P28" s="431" t="s">
        <v>1100</v>
      </c>
      <c r="T28" s="247">
        <v>2520</v>
      </c>
      <c r="U28" s="248">
        <v>69</v>
      </c>
    </row>
    <row r="29" spans="1:21" s="19" customFormat="1" ht="50.25" customHeight="1" x14ac:dyDescent="0.2">
      <c r="A29" s="330">
        <v>22</v>
      </c>
      <c r="B29" s="337">
        <v>162</v>
      </c>
      <c r="C29" s="333">
        <v>34548</v>
      </c>
      <c r="D29" s="338" t="s">
        <v>731</v>
      </c>
      <c r="E29" s="339" t="s">
        <v>732</v>
      </c>
      <c r="F29" s="340">
        <v>2342</v>
      </c>
      <c r="G29" s="429">
        <v>741</v>
      </c>
      <c r="H29" s="22"/>
      <c r="I29" s="330">
        <v>6</v>
      </c>
      <c r="J29" s="331" t="s">
        <v>153</v>
      </c>
      <c r="K29" s="332">
        <v>215</v>
      </c>
      <c r="L29" s="333">
        <v>33434</v>
      </c>
      <c r="M29" s="334" t="s">
        <v>735</v>
      </c>
      <c r="N29" s="334" t="s">
        <v>494</v>
      </c>
      <c r="O29" s="340">
        <v>2405</v>
      </c>
      <c r="P29" s="336">
        <v>4</v>
      </c>
      <c r="T29" s="247">
        <v>2530</v>
      </c>
      <c r="U29" s="248">
        <v>68</v>
      </c>
    </row>
    <row r="30" spans="1:21" s="19" customFormat="1" ht="50.25" customHeight="1" x14ac:dyDescent="0.2">
      <c r="A30" s="330">
        <v>23</v>
      </c>
      <c r="B30" s="337">
        <v>220</v>
      </c>
      <c r="C30" s="333">
        <v>34168</v>
      </c>
      <c r="D30" s="338" t="s">
        <v>734</v>
      </c>
      <c r="E30" s="339" t="s">
        <v>494</v>
      </c>
      <c r="F30" s="340">
        <v>2351</v>
      </c>
      <c r="G30" s="429">
        <v>730</v>
      </c>
      <c r="H30" s="22"/>
      <c r="I30" s="262" t="s">
        <v>899</v>
      </c>
      <c r="J30" s="263"/>
      <c r="K30" s="263"/>
      <c r="L30" s="263"/>
      <c r="M30" s="266" t="s">
        <v>364</v>
      </c>
      <c r="N30" s="267" t="s">
        <v>1094</v>
      </c>
      <c r="O30" s="263"/>
      <c r="P30" s="264"/>
      <c r="T30" s="247">
        <v>2424</v>
      </c>
      <c r="U30" s="248">
        <v>85</v>
      </c>
    </row>
    <row r="31" spans="1:21" s="19" customFormat="1" ht="50.25" customHeight="1" x14ac:dyDescent="0.2">
      <c r="A31" s="330">
        <v>24</v>
      </c>
      <c r="B31" s="337">
        <v>223</v>
      </c>
      <c r="C31" s="333">
        <v>36054</v>
      </c>
      <c r="D31" s="338" t="s">
        <v>736</v>
      </c>
      <c r="E31" s="339" t="s">
        <v>494</v>
      </c>
      <c r="F31" s="340">
        <v>2385</v>
      </c>
      <c r="G31" s="429">
        <v>689</v>
      </c>
      <c r="H31" s="22"/>
      <c r="I31" s="46" t="s">
        <v>484</v>
      </c>
      <c r="J31" s="43" t="s">
        <v>86</v>
      </c>
      <c r="K31" s="43" t="s">
        <v>85</v>
      </c>
      <c r="L31" s="44" t="s">
        <v>13</v>
      </c>
      <c r="M31" s="45" t="s">
        <v>14</v>
      </c>
      <c r="N31" s="45" t="s">
        <v>478</v>
      </c>
      <c r="O31" s="43" t="s">
        <v>15</v>
      </c>
      <c r="P31" s="43" t="s">
        <v>28</v>
      </c>
      <c r="T31" s="247">
        <v>2429</v>
      </c>
      <c r="U31" s="248">
        <v>84</v>
      </c>
    </row>
    <row r="32" spans="1:21" s="19" customFormat="1" ht="50.25" customHeight="1" x14ac:dyDescent="0.2">
      <c r="A32" s="330">
        <v>25</v>
      </c>
      <c r="B32" s="337">
        <v>281</v>
      </c>
      <c r="C32" s="333">
        <v>36167</v>
      </c>
      <c r="D32" s="338" t="s">
        <v>728</v>
      </c>
      <c r="E32" s="339" t="s">
        <v>700</v>
      </c>
      <c r="F32" s="340">
        <v>2386</v>
      </c>
      <c r="G32" s="429">
        <v>688</v>
      </c>
      <c r="H32" s="22"/>
      <c r="I32" s="330">
        <v>1</v>
      </c>
      <c r="J32" s="331" t="s">
        <v>978</v>
      </c>
      <c r="K32" s="332">
        <v>316</v>
      </c>
      <c r="L32" s="333">
        <v>36040</v>
      </c>
      <c r="M32" s="334" t="s">
        <v>1003</v>
      </c>
      <c r="N32" s="334" t="s">
        <v>640</v>
      </c>
      <c r="O32" s="340">
        <v>2333</v>
      </c>
      <c r="P32" s="336">
        <v>4</v>
      </c>
      <c r="T32" s="247">
        <v>2434</v>
      </c>
      <c r="U32" s="248">
        <v>83</v>
      </c>
    </row>
    <row r="33" spans="1:21" s="19" customFormat="1" ht="50.25" customHeight="1" x14ac:dyDescent="0.2">
      <c r="A33" s="330">
        <v>26</v>
      </c>
      <c r="B33" s="337">
        <v>215</v>
      </c>
      <c r="C33" s="333">
        <v>33434</v>
      </c>
      <c r="D33" s="338" t="s">
        <v>735</v>
      </c>
      <c r="E33" s="339" t="s">
        <v>494</v>
      </c>
      <c r="F33" s="340">
        <v>2405</v>
      </c>
      <c r="G33" s="429">
        <v>666</v>
      </c>
      <c r="H33" s="22"/>
      <c r="I33" s="330">
        <v>2</v>
      </c>
      <c r="J33" s="331" t="s">
        <v>979</v>
      </c>
      <c r="K33" s="332">
        <v>111</v>
      </c>
      <c r="L33" s="333">
        <v>33239</v>
      </c>
      <c r="M33" s="334" t="s">
        <v>729</v>
      </c>
      <c r="N33" s="334" t="s">
        <v>676</v>
      </c>
      <c r="O33" s="340" t="s">
        <v>522</v>
      </c>
      <c r="P33" s="336" t="s">
        <v>499</v>
      </c>
      <c r="T33" s="247">
        <v>2439</v>
      </c>
      <c r="U33" s="248">
        <v>82</v>
      </c>
    </row>
    <row r="34" spans="1:21" s="19" customFormat="1" ht="50.25" customHeight="1" x14ac:dyDescent="0.2">
      <c r="A34" s="330">
        <v>27</v>
      </c>
      <c r="B34" s="337">
        <v>207</v>
      </c>
      <c r="C34" s="333">
        <v>34779</v>
      </c>
      <c r="D34" s="338" t="s">
        <v>702</v>
      </c>
      <c r="E34" s="339" t="s">
        <v>494</v>
      </c>
      <c r="F34" s="340">
        <v>2429</v>
      </c>
      <c r="G34" s="429">
        <v>638</v>
      </c>
      <c r="H34" s="22"/>
      <c r="I34" s="330">
        <v>3</v>
      </c>
      <c r="J34" s="331" t="s">
        <v>980</v>
      </c>
      <c r="K34" s="332">
        <v>253</v>
      </c>
      <c r="L34" s="333">
        <v>33719</v>
      </c>
      <c r="M34" s="334" t="s">
        <v>677</v>
      </c>
      <c r="N34" s="334" t="s">
        <v>678</v>
      </c>
      <c r="O34" s="340">
        <v>2199</v>
      </c>
      <c r="P34" s="336">
        <v>1</v>
      </c>
      <c r="T34" s="247">
        <v>2444</v>
      </c>
      <c r="U34" s="248">
        <v>81</v>
      </c>
    </row>
    <row r="35" spans="1:21" s="19" customFormat="1" ht="50.25" customHeight="1" x14ac:dyDescent="0.2">
      <c r="A35" s="330">
        <v>28</v>
      </c>
      <c r="B35" s="337">
        <v>219</v>
      </c>
      <c r="C35" s="333">
        <v>33577</v>
      </c>
      <c r="D35" s="338" t="s">
        <v>707</v>
      </c>
      <c r="E35" s="339" t="s">
        <v>494</v>
      </c>
      <c r="F35" s="340">
        <v>2494</v>
      </c>
      <c r="G35" s="429">
        <v>566</v>
      </c>
      <c r="H35" s="22"/>
      <c r="I35" s="330">
        <v>4</v>
      </c>
      <c r="J35" s="331" t="s">
        <v>981</v>
      </c>
      <c r="K35" s="332">
        <v>295</v>
      </c>
      <c r="L35" s="333">
        <v>34723</v>
      </c>
      <c r="M35" s="334" t="s">
        <v>687</v>
      </c>
      <c r="N35" s="334" t="s">
        <v>688</v>
      </c>
      <c r="O35" s="340">
        <v>2226</v>
      </c>
      <c r="P35" s="336">
        <v>2</v>
      </c>
      <c r="T35" s="247">
        <v>2449</v>
      </c>
      <c r="U35" s="248">
        <v>80</v>
      </c>
    </row>
    <row r="36" spans="1:21" s="19" customFormat="1" ht="50.25" customHeight="1" x14ac:dyDescent="0.2">
      <c r="A36" s="330">
        <v>29</v>
      </c>
      <c r="B36" s="337">
        <v>214</v>
      </c>
      <c r="C36" s="333">
        <v>34940</v>
      </c>
      <c r="D36" s="338" t="s">
        <v>703</v>
      </c>
      <c r="E36" s="339" t="s">
        <v>494</v>
      </c>
      <c r="F36" s="340">
        <v>2512</v>
      </c>
      <c r="G36" s="429">
        <v>547</v>
      </c>
      <c r="H36" s="22"/>
      <c r="I36" s="330">
        <v>5</v>
      </c>
      <c r="J36" s="331" t="s">
        <v>982</v>
      </c>
      <c r="K36" s="332">
        <v>297</v>
      </c>
      <c r="L36" s="333">
        <v>34369</v>
      </c>
      <c r="M36" s="334" t="s">
        <v>725</v>
      </c>
      <c r="N36" s="334" t="s">
        <v>688</v>
      </c>
      <c r="O36" s="340">
        <v>2275</v>
      </c>
      <c r="P36" s="336">
        <v>3</v>
      </c>
      <c r="T36" s="247">
        <v>2454</v>
      </c>
      <c r="U36" s="248">
        <v>79</v>
      </c>
    </row>
    <row r="37" spans="1:21" s="19" customFormat="1" ht="50.25" customHeight="1" x14ac:dyDescent="0.2">
      <c r="A37" s="330" t="s">
        <v>499</v>
      </c>
      <c r="B37" s="337">
        <v>266</v>
      </c>
      <c r="C37" s="333">
        <v>34702</v>
      </c>
      <c r="D37" s="338" t="s">
        <v>695</v>
      </c>
      <c r="E37" s="339" t="s">
        <v>696</v>
      </c>
      <c r="F37" s="340" t="s">
        <v>522</v>
      </c>
      <c r="G37" s="429" t="s">
        <v>483</v>
      </c>
      <c r="H37" s="22"/>
      <c r="I37" s="330">
        <v>6</v>
      </c>
      <c r="J37" s="331" t="s">
        <v>983</v>
      </c>
      <c r="K37" s="332">
        <v>175</v>
      </c>
      <c r="L37" s="333">
        <v>34415</v>
      </c>
      <c r="M37" s="334" t="s">
        <v>689</v>
      </c>
      <c r="N37" s="334" t="s">
        <v>666</v>
      </c>
      <c r="O37" s="340" t="s">
        <v>522</v>
      </c>
      <c r="P37" s="336" t="s">
        <v>499</v>
      </c>
      <c r="T37" s="247">
        <v>2459</v>
      </c>
      <c r="U37" s="248">
        <v>78</v>
      </c>
    </row>
    <row r="38" spans="1:21" s="19" customFormat="1" ht="50.25" customHeight="1" x14ac:dyDescent="0.2">
      <c r="A38" s="330" t="s">
        <v>499</v>
      </c>
      <c r="B38" s="337">
        <v>125</v>
      </c>
      <c r="C38" s="333">
        <v>31809</v>
      </c>
      <c r="D38" s="338" t="s">
        <v>682</v>
      </c>
      <c r="E38" s="339" t="s">
        <v>676</v>
      </c>
      <c r="F38" s="340" t="s">
        <v>522</v>
      </c>
      <c r="G38" s="429" t="s">
        <v>483</v>
      </c>
      <c r="H38" s="22"/>
      <c r="I38" s="262" t="s">
        <v>912</v>
      </c>
      <c r="J38" s="263"/>
      <c r="K38" s="263"/>
      <c r="L38" s="263"/>
      <c r="M38" s="266" t="s">
        <v>364</v>
      </c>
      <c r="N38" s="267" t="s">
        <v>1095</v>
      </c>
      <c r="O38" s="263"/>
      <c r="P38" s="264"/>
      <c r="T38" s="247">
        <v>2474</v>
      </c>
      <c r="U38" s="248">
        <v>75</v>
      </c>
    </row>
    <row r="39" spans="1:21" s="19" customFormat="1" ht="50.25" customHeight="1" x14ac:dyDescent="0.2">
      <c r="A39" s="330" t="s">
        <v>499</v>
      </c>
      <c r="B39" s="337">
        <v>131</v>
      </c>
      <c r="C39" s="333">
        <v>33433</v>
      </c>
      <c r="D39" s="338" t="s">
        <v>715</v>
      </c>
      <c r="E39" s="339" t="s">
        <v>716</v>
      </c>
      <c r="F39" s="340" t="s">
        <v>522</v>
      </c>
      <c r="G39" s="429" t="s">
        <v>483</v>
      </c>
      <c r="H39" s="22"/>
      <c r="I39" s="46" t="s">
        <v>484</v>
      </c>
      <c r="J39" s="43" t="s">
        <v>86</v>
      </c>
      <c r="K39" s="43" t="s">
        <v>85</v>
      </c>
      <c r="L39" s="44" t="s">
        <v>13</v>
      </c>
      <c r="M39" s="45" t="s">
        <v>14</v>
      </c>
      <c r="N39" s="45" t="s">
        <v>478</v>
      </c>
      <c r="O39" s="43" t="s">
        <v>15</v>
      </c>
      <c r="P39" s="43" t="s">
        <v>28</v>
      </c>
      <c r="T39" s="247">
        <v>2479</v>
      </c>
      <c r="U39" s="248">
        <v>74</v>
      </c>
    </row>
    <row r="40" spans="1:21" s="19" customFormat="1" ht="50.25" customHeight="1" x14ac:dyDescent="0.2">
      <c r="A40" s="330" t="s">
        <v>499</v>
      </c>
      <c r="B40" s="337">
        <v>204</v>
      </c>
      <c r="C40" s="333">
        <v>33501</v>
      </c>
      <c r="D40" s="338" t="s">
        <v>712</v>
      </c>
      <c r="E40" s="339" t="s">
        <v>494</v>
      </c>
      <c r="F40" s="340" t="s">
        <v>522</v>
      </c>
      <c r="G40" s="429" t="s">
        <v>483</v>
      </c>
      <c r="H40" s="22"/>
      <c r="I40" s="330">
        <v>1</v>
      </c>
      <c r="J40" s="331" t="s">
        <v>984</v>
      </c>
      <c r="K40" s="332">
        <v>273</v>
      </c>
      <c r="L40" s="333">
        <v>34969</v>
      </c>
      <c r="M40" s="334" t="s">
        <v>662</v>
      </c>
      <c r="N40" s="334" t="s">
        <v>663</v>
      </c>
      <c r="O40" s="340" t="s">
        <v>522</v>
      </c>
      <c r="P40" s="336" t="s">
        <v>499</v>
      </c>
      <c r="T40" s="247">
        <v>2484</v>
      </c>
      <c r="U40" s="248">
        <v>73</v>
      </c>
    </row>
    <row r="41" spans="1:21" s="19" customFormat="1" ht="50.25" customHeight="1" x14ac:dyDescent="0.2">
      <c r="A41" s="330" t="s">
        <v>499</v>
      </c>
      <c r="B41" s="337">
        <v>107</v>
      </c>
      <c r="C41" s="333">
        <v>31872</v>
      </c>
      <c r="D41" s="338" t="s">
        <v>714</v>
      </c>
      <c r="E41" s="339" t="s">
        <v>676</v>
      </c>
      <c r="F41" s="340" t="s">
        <v>522</v>
      </c>
      <c r="G41" s="429" t="s">
        <v>483</v>
      </c>
      <c r="H41" s="22"/>
      <c r="I41" s="330">
        <v>2</v>
      </c>
      <c r="J41" s="331" t="s">
        <v>985</v>
      </c>
      <c r="K41" s="332">
        <v>201</v>
      </c>
      <c r="L41" s="333">
        <v>35534</v>
      </c>
      <c r="M41" s="334" t="s">
        <v>693</v>
      </c>
      <c r="N41" s="334" t="s">
        <v>494</v>
      </c>
      <c r="O41" s="340">
        <v>2239</v>
      </c>
      <c r="P41" s="336">
        <v>3</v>
      </c>
      <c r="T41" s="247">
        <v>2490</v>
      </c>
      <c r="U41" s="248">
        <v>72</v>
      </c>
    </row>
    <row r="42" spans="1:21" s="19" customFormat="1" ht="50.25" customHeight="1" x14ac:dyDescent="0.2">
      <c r="A42" s="330" t="s">
        <v>499</v>
      </c>
      <c r="B42" s="337">
        <v>111</v>
      </c>
      <c r="C42" s="333">
        <v>33239</v>
      </c>
      <c r="D42" s="338" t="s">
        <v>729</v>
      </c>
      <c r="E42" s="339" t="s">
        <v>676</v>
      </c>
      <c r="F42" s="340" t="s">
        <v>522</v>
      </c>
      <c r="G42" s="429" t="s">
        <v>483</v>
      </c>
      <c r="H42" s="22"/>
      <c r="I42" s="330">
        <v>3</v>
      </c>
      <c r="J42" s="331" t="s">
        <v>986</v>
      </c>
      <c r="K42" s="332">
        <v>129</v>
      </c>
      <c r="L42" s="333">
        <v>34914</v>
      </c>
      <c r="M42" s="334" t="s">
        <v>672</v>
      </c>
      <c r="N42" s="334" t="s">
        <v>645</v>
      </c>
      <c r="O42" s="340" t="s">
        <v>522</v>
      </c>
      <c r="P42" s="336" t="s">
        <v>499</v>
      </c>
      <c r="T42" s="247">
        <v>2500</v>
      </c>
      <c r="U42" s="248">
        <v>71</v>
      </c>
    </row>
    <row r="43" spans="1:21" s="19" customFormat="1" ht="50.25" customHeight="1" x14ac:dyDescent="0.2">
      <c r="A43" s="330" t="s">
        <v>499</v>
      </c>
      <c r="B43" s="337">
        <v>175</v>
      </c>
      <c r="C43" s="333">
        <v>34415</v>
      </c>
      <c r="D43" s="338" t="s">
        <v>689</v>
      </c>
      <c r="E43" s="339" t="s">
        <v>666</v>
      </c>
      <c r="F43" s="340" t="s">
        <v>522</v>
      </c>
      <c r="G43" s="429" t="s">
        <v>483</v>
      </c>
      <c r="H43" s="22"/>
      <c r="I43" s="330">
        <v>4</v>
      </c>
      <c r="J43" s="331" t="s">
        <v>987</v>
      </c>
      <c r="K43" s="332">
        <v>158</v>
      </c>
      <c r="L43" s="333">
        <v>34714</v>
      </c>
      <c r="M43" s="334" t="s">
        <v>719</v>
      </c>
      <c r="N43" s="334" t="s">
        <v>720</v>
      </c>
      <c r="O43" s="340">
        <v>2213</v>
      </c>
      <c r="P43" s="336">
        <v>1</v>
      </c>
      <c r="T43" s="247">
        <v>2510</v>
      </c>
      <c r="U43" s="248">
        <v>70</v>
      </c>
    </row>
    <row r="44" spans="1:21" s="19" customFormat="1" ht="50.25" customHeight="1" x14ac:dyDescent="0.2">
      <c r="A44" s="330" t="s">
        <v>499</v>
      </c>
      <c r="B44" s="337">
        <v>273</v>
      </c>
      <c r="C44" s="333">
        <v>34969</v>
      </c>
      <c r="D44" s="338" t="s">
        <v>662</v>
      </c>
      <c r="E44" s="339" t="s">
        <v>663</v>
      </c>
      <c r="F44" s="340" t="s">
        <v>522</v>
      </c>
      <c r="G44" s="429" t="s">
        <v>483</v>
      </c>
      <c r="H44" s="22"/>
      <c r="I44" s="330">
        <v>5</v>
      </c>
      <c r="J44" s="331" t="s">
        <v>988</v>
      </c>
      <c r="K44" s="332">
        <v>148</v>
      </c>
      <c r="L44" s="333">
        <v>34100</v>
      </c>
      <c r="M44" s="334" t="s">
        <v>724</v>
      </c>
      <c r="N44" s="334" t="s">
        <v>640</v>
      </c>
      <c r="O44" s="340">
        <v>2237</v>
      </c>
      <c r="P44" s="336">
        <v>2</v>
      </c>
      <c r="T44" s="247">
        <v>2520</v>
      </c>
      <c r="U44" s="248">
        <v>69</v>
      </c>
    </row>
    <row r="45" spans="1:21" s="19" customFormat="1" ht="50.25" customHeight="1" x14ac:dyDescent="0.2">
      <c r="A45" s="330" t="s">
        <v>499</v>
      </c>
      <c r="B45" s="337">
        <v>129</v>
      </c>
      <c r="C45" s="333">
        <v>34914</v>
      </c>
      <c r="D45" s="338" t="s">
        <v>672</v>
      </c>
      <c r="E45" s="339" t="s">
        <v>645</v>
      </c>
      <c r="F45" s="340" t="s">
        <v>522</v>
      </c>
      <c r="G45" s="429" t="s">
        <v>483</v>
      </c>
      <c r="H45" s="22"/>
      <c r="I45" s="330">
        <v>6</v>
      </c>
      <c r="J45" s="331" t="s">
        <v>989</v>
      </c>
      <c r="K45" s="332">
        <v>220</v>
      </c>
      <c r="L45" s="333">
        <v>34168</v>
      </c>
      <c r="M45" s="334" t="s">
        <v>734</v>
      </c>
      <c r="N45" s="334" t="s">
        <v>494</v>
      </c>
      <c r="O45" s="340">
        <v>2351</v>
      </c>
      <c r="P45" s="336">
        <v>4</v>
      </c>
      <c r="T45" s="247">
        <v>2530</v>
      </c>
      <c r="U45" s="248">
        <v>68</v>
      </c>
    </row>
    <row r="46" spans="1:21" s="19" customFormat="1" ht="50.25" customHeight="1" x14ac:dyDescent="0.2">
      <c r="A46" s="330" t="s">
        <v>499</v>
      </c>
      <c r="B46" s="337">
        <v>213</v>
      </c>
      <c r="C46" s="333">
        <v>36283</v>
      </c>
      <c r="D46" s="338" t="s">
        <v>701</v>
      </c>
      <c r="E46" s="339" t="s">
        <v>494</v>
      </c>
      <c r="F46" s="340" t="s">
        <v>522</v>
      </c>
      <c r="G46" s="429" t="s">
        <v>483</v>
      </c>
      <c r="H46" s="22"/>
      <c r="I46" s="262" t="s">
        <v>913</v>
      </c>
      <c r="J46" s="263"/>
      <c r="K46" s="263"/>
      <c r="L46" s="263"/>
      <c r="M46" s="266" t="s">
        <v>364</v>
      </c>
      <c r="N46" s="267" t="s">
        <v>1044</v>
      </c>
      <c r="O46" s="263"/>
      <c r="P46" s="264"/>
      <c r="T46" s="247">
        <v>2424</v>
      </c>
      <c r="U46" s="248">
        <v>85</v>
      </c>
    </row>
    <row r="47" spans="1:21" s="19" customFormat="1" ht="50.25" customHeight="1" x14ac:dyDescent="0.2">
      <c r="A47" s="330" t="s">
        <v>499</v>
      </c>
      <c r="B47" s="337">
        <v>191</v>
      </c>
      <c r="C47" s="333">
        <v>34470</v>
      </c>
      <c r="D47" s="338" t="s">
        <v>706</v>
      </c>
      <c r="E47" s="339" t="s">
        <v>494</v>
      </c>
      <c r="F47" s="340" t="s">
        <v>522</v>
      </c>
      <c r="G47" s="429" t="s">
        <v>483</v>
      </c>
      <c r="H47" s="22"/>
      <c r="I47" s="46" t="s">
        <v>484</v>
      </c>
      <c r="J47" s="43" t="s">
        <v>86</v>
      </c>
      <c r="K47" s="43" t="s">
        <v>85</v>
      </c>
      <c r="L47" s="44" t="s">
        <v>13</v>
      </c>
      <c r="M47" s="45" t="s">
        <v>14</v>
      </c>
      <c r="N47" s="45" t="s">
        <v>478</v>
      </c>
      <c r="O47" s="43" t="s">
        <v>15</v>
      </c>
      <c r="P47" s="43" t="s">
        <v>28</v>
      </c>
      <c r="T47" s="247">
        <v>2429</v>
      </c>
      <c r="U47" s="248">
        <v>84</v>
      </c>
    </row>
    <row r="48" spans="1:21" s="19" customFormat="1" ht="50.25" customHeight="1" x14ac:dyDescent="0.2">
      <c r="A48" s="330" t="s">
        <v>499</v>
      </c>
      <c r="B48" s="337">
        <v>123</v>
      </c>
      <c r="C48" s="333">
        <v>31244</v>
      </c>
      <c r="D48" s="338" t="s">
        <v>684</v>
      </c>
      <c r="E48" s="339" t="s">
        <v>676</v>
      </c>
      <c r="F48" s="340" t="s">
        <v>522</v>
      </c>
      <c r="G48" s="429" t="s">
        <v>483</v>
      </c>
      <c r="H48" s="22"/>
      <c r="I48" s="330">
        <v>1</v>
      </c>
      <c r="J48" s="331" t="s">
        <v>990</v>
      </c>
      <c r="K48" s="332">
        <v>219</v>
      </c>
      <c r="L48" s="333">
        <v>33577</v>
      </c>
      <c r="M48" s="334" t="s">
        <v>707</v>
      </c>
      <c r="N48" s="334" t="s">
        <v>494</v>
      </c>
      <c r="O48" s="340">
        <v>2494</v>
      </c>
      <c r="P48" s="336">
        <v>5</v>
      </c>
      <c r="T48" s="247">
        <v>2434</v>
      </c>
      <c r="U48" s="248">
        <v>83</v>
      </c>
    </row>
    <row r="49" spans="1:21" s="19" customFormat="1" ht="50.25" customHeight="1" x14ac:dyDescent="0.2">
      <c r="A49" s="330" t="s">
        <v>499</v>
      </c>
      <c r="B49" s="337">
        <v>206</v>
      </c>
      <c r="C49" s="333">
        <v>35828</v>
      </c>
      <c r="D49" s="338" t="s">
        <v>733</v>
      </c>
      <c r="E49" s="339" t="s">
        <v>494</v>
      </c>
      <c r="F49" s="340" t="s">
        <v>522</v>
      </c>
      <c r="G49" s="429" t="s">
        <v>483</v>
      </c>
      <c r="H49" s="22"/>
      <c r="I49" s="330">
        <v>2</v>
      </c>
      <c r="J49" s="331" t="s">
        <v>991</v>
      </c>
      <c r="K49" s="332">
        <v>285</v>
      </c>
      <c r="L49" s="333">
        <v>35651</v>
      </c>
      <c r="M49" s="334" t="s">
        <v>692</v>
      </c>
      <c r="N49" s="334" t="s">
        <v>681</v>
      </c>
      <c r="O49" s="340">
        <v>2281</v>
      </c>
      <c r="P49" s="336">
        <v>4</v>
      </c>
      <c r="T49" s="247">
        <v>2439</v>
      </c>
      <c r="U49" s="248">
        <v>82</v>
      </c>
    </row>
    <row r="50" spans="1:21" s="19" customFormat="1" ht="50.25" customHeight="1" x14ac:dyDescent="0.2">
      <c r="A50" s="330"/>
      <c r="B50" s="337"/>
      <c r="C50" s="333"/>
      <c r="D50" s="338"/>
      <c r="E50" s="339"/>
      <c r="F50" s="340"/>
      <c r="G50" s="429" t="s">
        <v>1084</v>
      </c>
      <c r="H50" s="22"/>
      <c r="I50" s="330">
        <v>3</v>
      </c>
      <c r="J50" s="331" t="s">
        <v>992</v>
      </c>
      <c r="K50" s="332">
        <v>286</v>
      </c>
      <c r="L50" s="333">
        <v>34725</v>
      </c>
      <c r="M50" s="334" t="s">
        <v>680</v>
      </c>
      <c r="N50" s="334" t="s">
        <v>681</v>
      </c>
      <c r="O50" s="340">
        <v>2172</v>
      </c>
      <c r="P50" s="431" t="s">
        <v>1097</v>
      </c>
      <c r="T50" s="247">
        <v>2444</v>
      </c>
      <c r="U50" s="248">
        <v>81</v>
      </c>
    </row>
    <row r="51" spans="1:21" s="19" customFormat="1" ht="50.25" customHeight="1" x14ac:dyDescent="0.2">
      <c r="A51" s="330"/>
      <c r="B51" s="337"/>
      <c r="C51" s="333"/>
      <c r="D51" s="338"/>
      <c r="E51" s="339"/>
      <c r="F51" s="340"/>
      <c r="G51" s="429" t="s">
        <v>1084</v>
      </c>
      <c r="H51" s="22"/>
      <c r="I51" s="330">
        <v>4</v>
      </c>
      <c r="J51" s="331" t="s">
        <v>993</v>
      </c>
      <c r="K51" s="332">
        <v>182</v>
      </c>
      <c r="L51" s="333">
        <v>33470</v>
      </c>
      <c r="M51" s="334" t="s">
        <v>717</v>
      </c>
      <c r="N51" s="334" t="s">
        <v>718</v>
      </c>
      <c r="O51" s="340">
        <v>2182</v>
      </c>
      <c r="P51" s="336">
        <v>2</v>
      </c>
      <c r="T51" s="247">
        <v>2449</v>
      </c>
      <c r="U51" s="248">
        <v>80</v>
      </c>
    </row>
    <row r="52" spans="1:21" s="19" customFormat="1" ht="50.25" customHeight="1" x14ac:dyDescent="0.2">
      <c r="A52" s="330"/>
      <c r="B52" s="337"/>
      <c r="C52" s="333"/>
      <c r="D52" s="338"/>
      <c r="E52" s="339"/>
      <c r="F52" s="340"/>
      <c r="G52" s="429" t="s">
        <v>1084</v>
      </c>
      <c r="H52" s="22"/>
      <c r="I52" s="330">
        <v>5</v>
      </c>
      <c r="J52" s="331" t="s">
        <v>994</v>
      </c>
      <c r="K52" s="332">
        <v>303</v>
      </c>
      <c r="L52" s="333">
        <v>35071</v>
      </c>
      <c r="M52" s="334" t="s">
        <v>722</v>
      </c>
      <c r="N52" s="334" t="s">
        <v>723</v>
      </c>
      <c r="O52" s="340">
        <v>2252</v>
      </c>
      <c r="P52" s="336">
        <v>3</v>
      </c>
      <c r="T52" s="247">
        <v>2454</v>
      </c>
      <c r="U52" s="248">
        <v>79</v>
      </c>
    </row>
    <row r="53" spans="1:21" s="19" customFormat="1" ht="50.25" customHeight="1" x14ac:dyDescent="0.2">
      <c r="A53" s="330"/>
      <c r="B53" s="337"/>
      <c r="C53" s="333"/>
      <c r="D53" s="338"/>
      <c r="E53" s="339"/>
      <c r="F53" s="340"/>
      <c r="G53" s="429" t="s">
        <v>1084</v>
      </c>
      <c r="H53" s="22"/>
      <c r="I53" s="330">
        <v>6</v>
      </c>
      <c r="J53" s="331" t="s">
        <v>995</v>
      </c>
      <c r="K53" s="332">
        <v>213</v>
      </c>
      <c r="L53" s="333">
        <v>36283</v>
      </c>
      <c r="M53" s="334" t="s">
        <v>701</v>
      </c>
      <c r="N53" s="334" t="s">
        <v>494</v>
      </c>
      <c r="O53" s="340" t="s">
        <v>522</v>
      </c>
      <c r="P53" s="336" t="s">
        <v>499</v>
      </c>
      <c r="T53" s="247">
        <v>2459</v>
      </c>
      <c r="U53" s="248">
        <v>78</v>
      </c>
    </row>
    <row r="54" spans="1:21" s="19" customFormat="1" ht="50.25" customHeight="1" x14ac:dyDescent="0.2">
      <c r="A54" s="330"/>
      <c r="B54" s="337"/>
      <c r="C54" s="333"/>
      <c r="D54" s="338"/>
      <c r="E54" s="339"/>
      <c r="F54" s="340"/>
      <c r="G54" s="429" t="s">
        <v>1084</v>
      </c>
      <c r="H54" s="22"/>
      <c r="I54" s="262" t="s">
        <v>920</v>
      </c>
      <c r="J54" s="263"/>
      <c r="K54" s="263"/>
      <c r="L54" s="263"/>
      <c r="M54" s="266" t="s">
        <v>364</v>
      </c>
      <c r="N54" s="267" t="s">
        <v>1096</v>
      </c>
      <c r="O54" s="263"/>
      <c r="P54" s="264"/>
      <c r="T54" s="247">
        <v>2474</v>
      </c>
      <c r="U54" s="248">
        <v>75</v>
      </c>
    </row>
    <row r="55" spans="1:21" s="19" customFormat="1" ht="50.25" customHeight="1" x14ac:dyDescent="0.2">
      <c r="A55" s="330"/>
      <c r="B55" s="337"/>
      <c r="C55" s="333"/>
      <c r="D55" s="338"/>
      <c r="E55" s="339"/>
      <c r="F55" s="340"/>
      <c r="G55" s="429" t="s">
        <v>1084</v>
      </c>
      <c r="H55" s="22"/>
      <c r="I55" s="46" t="s">
        <v>484</v>
      </c>
      <c r="J55" s="43" t="s">
        <v>86</v>
      </c>
      <c r="K55" s="43" t="s">
        <v>85</v>
      </c>
      <c r="L55" s="44" t="s">
        <v>13</v>
      </c>
      <c r="M55" s="45" t="s">
        <v>14</v>
      </c>
      <c r="N55" s="45" t="s">
        <v>478</v>
      </c>
      <c r="O55" s="43" t="s">
        <v>15</v>
      </c>
      <c r="P55" s="43" t="s">
        <v>28</v>
      </c>
      <c r="T55" s="247">
        <v>2479</v>
      </c>
      <c r="U55" s="248">
        <v>74</v>
      </c>
    </row>
    <row r="56" spans="1:21" s="19" customFormat="1" ht="50.25" customHeight="1" x14ac:dyDescent="0.2">
      <c r="A56" s="330"/>
      <c r="B56" s="337"/>
      <c r="C56" s="333"/>
      <c r="D56" s="338"/>
      <c r="E56" s="339"/>
      <c r="F56" s="340"/>
      <c r="G56" s="429" t="s">
        <v>1084</v>
      </c>
      <c r="H56" s="22"/>
      <c r="I56" s="330">
        <v>1</v>
      </c>
      <c r="J56" s="331" t="s">
        <v>996</v>
      </c>
      <c r="K56" s="332">
        <v>191</v>
      </c>
      <c r="L56" s="333">
        <v>34470</v>
      </c>
      <c r="M56" s="334" t="s">
        <v>706</v>
      </c>
      <c r="N56" s="334" t="s">
        <v>494</v>
      </c>
      <c r="O56" s="340" t="s">
        <v>522</v>
      </c>
      <c r="P56" s="336" t="s">
        <v>499</v>
      </c>
      <c r="T56" s="247">
        <v>2484</v>
      </c>
      <c r="U56" s="248">
        <v>73</v>
      </c>
    </row>
    <row r="57" spans="1:21" s="19" customFormat="1" ht="50.25" customHeight="1" x14ac:dyDescent="0.2">
      <c r="A57" s="330"/>
      <c r="B57" s="337"/>
      <c r="C57" s="333"/>
      <c r="D57" s="338"/>
      <c r="E57" s="339"/>
      <c r="F57" s="340"/>
      <c r="G57" s="429" t="s">
        <v>1084</v>
      </c>
      <c r="H57" s="22"/>
      <c r="I57" s="330">
        <v>2</v>
      </c>
      <c r="J57" s="331" t="s">
        <v>997</v>
      </c>
      <c r="K57" s="332">
        <v>281</v>
      </c>
      <c r="L57" s="333">
        <v>36167</v>
      </c>
      <c r="M57" s="334" t="s">
        <v>728</v>
      </c>
      <c r="N57" s="334" t="s">
        <v>700</v>
      </c>
      <c r="O57" s="340">
        <v>2386</v>
      </c>
      <c r="P57" s="336">
        <v>3</v>
      </c>
      <c r="T57" s="247">
        <v>2490</v>
      </c>
      <c r="U57" s="248">
        <v>72</v>
      </c>
    </row>
    <row r="58" spans="1:21" s="19" customFormat="1" ht="50.25" customHeight="1" x14ac:dyDescent="0.2">
      <c r="A58" s="330"/>
      <c r="B58" s="337"/>
      <c r="C58" s="333"/>
      <c r="D58" s="338"/>
      <c r="E58" s="339"/>
      <c r="F58" s="340"/>
      <c r="G58" s="429" t="s">
        <v>1084</v>
      </c>
      <c r="H58" s="22"/>
      <c r="I58" s="330">
        <v>3</v>
      </c>
      <c r="J58" s="331" t="s">
        <v>998</v>
      </c>
      <c r="K58" s="332">
        <v>203</v>
      </c>
      <c r="L58" s="333">
        <v>33064</v>
      </c>
      <c r="M58" s="334" t="s">
        <v>671</v>
      </c>
      <c r="N58" s="334" t="s">
        <v>494</v>
      </c>
      <c r="O58" s="340">
        <v>2172</v>
      </c>
      <c r="P58" s="431" t="s">
        <v>1098</v>
      </c>
      <c r="T58" s="247">
        <v>2500</v>
      </c>
      <c r="U58" s="248">
        <v>71</v>
      </c>
    </row>
    <row r="59" spans="1:21" s="19" customFormat="1" ht="50.25" customHeight="1" x14ac:dyDescent="0.2">
      <c r="A59" s="330"/>
      <c r="B59" s="337"/>
      <c r="C59" s="333"/>
      <c r="D59" s="338"/>
      <c r="E59" s="339"/>
      <c r="F59" s="340"/>
      <c r="G59" s="429" t="s">
        <v>1084</v>
      </c>
      <c r="H59" s="22"/>
      <c r="I59" s="330">
        <v>4</v>
      </c>
      <c r="J59" s="331" t="s">
        <v>999</v>
      </c>
      <c r="K59" s="332">
        <v>314</v>
      </c>
      <c r="L59" s="333">
        <v>33070</v>
      </c>
      <c r="M59" s="334" t="s">
        <v>686</v>
      </c>
      <c r="N59" s="334" t="s">
        <v>666</v>
      </c>
      <c r="O59" s="340">
        <v>2240</v>
      </c>
      <c r="P59" s="431" t="s">
        <v>1099</v>
      </c>
      <c r="T59" s="247">
        <v>2510</v>
      </c>
      <c r="U59" s="248">
        <v>70</v>
      </c>
    </row>
    <row r="60" spans="1:21" s="19" customFormat="1" ht="50.25" customHeight="1" x14ac:dyDescent="0.2">
      <c r="A60" s="330"/>
      <c r="B60" s="337"/>
      <c r="C60" s="333"/>
      <c r="D60" s="338"/>
      <c r="E60" s="339"/>
      <c r="F60" s="340"/>
      <c r="G60" s="429" t="s">
        <v>1084</v>
      </c>
      <c r="H60" s="22"/>
      <c r="I60" s="330">
        <v>5</v>
      </c>
      <c r="J60" s="331" t="s">
        <v>1000</v>
      </c>
      <c r="K60" s="332">
        <v>123</v>
      </c>
      <c r="L60" s="333">
        <v>31244</v>
      </c>
      <c r="M60" s="334" t="s">
        <v>684</v>
      </c>
      <c r="N60" s="334" t="s">
        <v>676</v>
      </c>
      <c r="O60" s="340" t="s">
        <v>522</v>
      </c>
      <c r="P60" s="336" t="s">
        <v>499</v>
      </c>
      <c r="T60" s="247">
        <v>2520</v>
      </c>
      <c r="U60" s="248">
        <v>69</v>
      </c>
    </row>
    <row r="61" spans="1:21" s="19" customFormat="1" ht="50.25" customHeight="1" x14ac:dyDescent="0.2">
      <c r="A61" s="330"/>
      <c r="B61" s="337"/>
      <c r="C61" s="333"/>
      <c r="D61" s="338"/>
      <c r="E61" s="339"/>
      <c r="F61" s="340"/>
      <c r="G61" s="429" t="s">
        <v>1084</v>
      </c>
      <c r="H61" s="22"/>
      <c r="I61" s="330">
        <v>6</v>
      </c>
      <c r="J61" s="331" t="s">
        <v>1001</v>
      </c>
      <c r="K61" s="332">
        <v>206</v>
      </c>
      <c r="L61" s="333">
        <v>35828</v>
      </c>
      <c r="M61" s="334" t="s">
        <v>733</v>
      </c>
      <c r="N61" s="334" t="s">
        <v>494</v>
      </c>
      <c r="O61" s="340" t="s">
        <v>522</v>
      </c>
      <c r="P61" s="336" t="s">
        <v>499</v>
      </c>
      <c r="T61" s="247">
        <v>2530</v>
      </c>
      <c r="U61" s="248">
        <v>68</v>
      </c>
    </row>
    <row r="62" spans="1:21" ht="13.5" customHeight="1" x14ac:dyDescent="0.2">
      <c r="A62" s="32"/>
      <c r="B62" s="32"/>
      <c r="C62" s="33"/>
      <c r="D62" s="53"/>
      <c r="E62" s="34"/>
      <c r="F62" s="35"/>
      <c r="G62" s="36"/>
      <c r="I62" s="37"/>
      <c r="J62" s="38"/>
      <c r="K62" s="39"/>
      <c r="L62" s="40"/>
      <c r="M62" s="49"/>
      <c r="N62" s="49"/>
      <c r="O62" s="41"/>
      <c r="P62" s="39"/>
      <c r="T62" s="247">
        <v>2660</v>
      </c>
      <c r="U62" s="248">
        <v>55</v>
      </c>
    </row>
    <row r="63" spans="1:21" ht="14.25" customHeight="1" x14ac:dyDescent="0.2">
      <c r="A63" s="26" t="s">
        <v>19</v>
      </c>
      <c r="B63" s="26"/>
      <c r="C63" s="26"/>
      <c r="D63" s="54"/>
      <c r="E63" s="47" t="s">
        <v>0</v>
      </c>
      <c r="F63" s="42" t="s">
        <v>1</v>
      </c>
      <c r="G63" s="23"/>
      <c r="H63" s="27" t="s">
        <v>2</v>
      </c>
      <c r="I63" s="27"/>
      <c r="J63" s="27"/>
      <c r="K63" s="27"/>
      <c r="M63" s="50" t="s">
        <v>3</v>
      </c>
      <c r="N63" s="51" t="s">
        <v>3</v>
      </c>
      <c r="O63" s="23" t="s">
        <v>3</v>
      </c>
      <c r="P63" s="26"/>
      <c r="Q63" s="28"/>
      <c r="T63" s="247">
        <v>2670</v>
      </c>
      <c r="U63" s="248">
        <v>54</v>
      </c>
    </row>
    <row r="64" spans="1:21" x14ac:dyDescent="0.2">
      <c r="T64" s="247">
        <v>2680</v>
      </c>
      <c r="U64" s="248">
        <v>53</v>
      </c>
    </row>
    <row r="65" spans="20:21" x14ac:dyDescent="0.2">
      <c r="T65" s="247">
        <v>2690</v>
      </c>
      <c r="U65" s="248">
        <v>52</v>
      </c>
    </row>
    <row r="66" spans="20:21" x14ac:dyDescent="0.2">
      <c r="T66" s="247">
        <v>2700</v>
      </c>
      <c r="U66" s="248">
        <v>51</v>
      </c>
    </row>
    <row r="67" spans="20:21" x14ac:dyDescent="0.2">
      <c r="T67" s="247">
        <v>2710</v>
      </c>
      <c r="U67" s="248">
        <v>50</v>
      </c>
    </row>
    <row r="68" spans="20:21" x14ac:dyDescent="0.2">
      <c r="T68" s="247">
        <v>2720</v>
      </c>
      <c r="U68" s="248">
        <v>49</v>
      </c>
    </row>
    <row r="69" spans="20:21" x14ac:dyDescent="0.2">
      <c r="T69" s="247">
        <v>2730</v>
      </c>
      <c r="U69" s="248">
        <v>48</v>
      </c>
    </row>
    <row r="70" spans="20:21" x14ac:dyDescent="0.2">
      <c r="T70" s="247">
        <v>2740</v>
      </c>
      <c r="U70" s="248">
        <v>47</v>
      </c>
    </row>
    <row r="71" spans="20:21" x14ac:dyDescent="0.2">
      <c r="T71" s="247">
        <v>2750</v>
      </c>
      <c r="U71" s="248">
        <v>46</v>
      </c>
    </row>
    <row r="72" spans="20:21" x14ac:dyDescent="0.2">
      <c r="T72" s="247">
        <v>2760</v>
      </c>
      <c r="U72" s="248">
        <v>45</v>
      </c>
    </row>
    <row r="73" spans="20:21" x14ac:dyDescent="0.2">
      <c r="T73" s="247">
        <v>2770</v>
      </c>
      <c r="U73" s="248">
        <v>44</v>
      </c>
    </row>
    <row r="74" spans="20:21" x14ac:dyDescent="0.2">
      <c r="T74" s="247">
        <v>2780</v>
      </c>
      <c r="U74" s="248">
        <v>43</v>
      </c>
    </row>
    <row r="75" spans="20:21" x14ac:dyDescent="0.2">
      <c r="T75" s="247">
        <v>2790</v>
      </c>
      <c r="U75" s="248">
        <v>42</v>
      </c>
    </row>
    <row r="76" spans="20:21" x14ac:dyDescent="0.2">
      <c r="T76" s="247">
        <v>2800</v>
      </c>
      <c r="U76" s="248">
        <v>41</v>
      </c>
    </row>
    <row r="77" spans="20:21" x14ac:dyDescent="0.2">
      <c r="T77" s="247">
        <v>2810</v>
      </c>
      <c r="U77" s="248">
        <v>40</v>
      </c>
    </row>
    <row r="78" spans="20:21" x14ac:dyDescent="0.2">
      <c r="T78" s="247">
        <v>2830</v>
      </c>
      <c r="U78" s="248">
        <v>39</v>
      </c>
    </row>
    <row r="79" spans="20:21" x14ac:dyDescent="0.2">
      <c r="T79" s="247">
        <v>2850</v>
      </c>
      <c r="U79" s="248">
        <v>38</v>
      </c>
    </row>
    <row r="80" spans="20:21" x14ac:dyDescent="0.2">
      <c r="T80" s="247">
        <v>2870</v>
      </c>
      <c r="U80" s="248">
        <v>37</v>
      </c>
    </row>
    <row r="81" spans="20:21" x14ac:dyDescent="0.2">
      <c r="T81" s="247">
        <v>2890</v>
      </c>
      <c r="U81" s="248">
        <v>36</v>
      </c>
    </row>
    <row r="82" spans="20:21" x14ac:dyDescent="0.2">
      <c r="T82" s="247">
        <v>2910</v>
      </c>
      <c r="U82" s="248">
        <v>35</v>
      </c>
    </row>
    <row r="83" spans="20:21" x14ac:dyDescent="0.2">
      <c r="T83" s="247">
        <v>2930</v>
      </c>
      <c r="U83" s="248">
        <v>34</v>
      </c>
    </row>
    <row r="84" spans="20:21" x14ac:dyDescent="0.2">
      <c r="T84" s="247">
        <v>2950</v>
      </c>
      <c r="U84" s="248">
        <v>33</v>
      </c>
    </row>
    <row r="85" spans="20:21" x14ac:dyDescent="0.2">
      <c r="T85" s="247">
        <v>2970</v>
      </c>
      <c r="U85" s="248">
        <v>32</v>
      </c>
    </row>
    <row r="86" spans="20:21" x14ac:dyDescent="0.2">
      <c r="T86" s="247">
        <v>2990</v>
      </c>
      <c r="U86" s="248">
        <v>31</v>
      </c>
    </row>
    <row r="87" spans="20:21" x14ac:dyDescent="0.2">
      <c r="T87" s="247">
        <v>3010</v>
      </c>
      <c r="U87" s="248">
        <v>30</v>
      </c>
    </row>
    <row r="88" spans="20:21" x14ac:dyDescent="0.2">
      <c r="T88" s="247">
        <v>3030</v>
      </c>
      <c r="U88" s="248">
        <v>29</v>
      </c>
    </row>
    <row r="89" spans="20:21" x14ac:dyDescent="0.2">
      <c r="T89" s="247">
        <v>3050</v>
      </c>
      <c r="U89" s="248">
        <v>28</v>
      </c>
    </row>
    <row r="90" spans="20:21" x14ac:dyDescent="0.2">
      <c r="T90" s="247">
        <v>3070</v>
      </c>
      <c r="U90" s="248">
        <v>27</v>
      </c>
    </row>
    <row r="91" spans="20:21" x14ac:dyDescent="0.2">
      <c r="T91" s="247">
        <v>3090</v>
      </c>
      <c r="U91" s="248">
        <v>26</v>
      </c>
    </row>
    <row r="92" spans="20:21" x14ac:dyDescent="0.2">
      <c r="T92" s="247">
        <v>3110</v>
      </c>
      <c r="U92" s="248">
        <v>25</v>
      </c>
    </row>
    <row r="93" spans="20:21" x14ac:dyDescent="0.2">
      <c r="T93" s="247">
        <v>3130</v>
      </c>
      <c r="U93" s="248">
        <v>24</v>
      </c>
    </row>
    <row r="94" spans="20:21" x14ac:dyDescent="0.2">
      <c r="T94" s="247">
        <v>3150</v>
      </c>
      <c r="U94" s="248">
        <v>23</v>
      </c>
    </row>
    <row r="95" spans="20:21" x14ac:dyDescent="0.2">
      <c r="T95" s="247">
        <v>3170</v>
      </c>
      <c r="U95" s="248">
        <v>22</v>
      </c>
    </row>
    <row r="96" spans="20:21" x14ac:dyDescent="0.2">
      <c r="T96" s="247">
        <v>3200</v>
      </c>
      <c r="U96" s="248">
        <v>21</v>
      </c>
    </row>
    <row r="97" spans="20:21" x14ac:dyDescent="0.2">
      <c r="T97" s="247">
        <v>3230</v>
      </c>
      <c r="U97" s="248">
        <v>20</v>
      </c>
    </row>
    <row r="98" spans="20:21" x14ac:dyDescent="0.2">
      <c r="T98" s="247">
        <v>3260</v>
      </c>
      <c r="U98" s="248">
        <v>19</v>
      </c>
    </row>
    <row r="99" spans="20:21" x14ac:dyDescent="0.2">
      <c r="T99" s="247">
        <v>3290</v>
      </c>
      <c r="U99" s="248">
        <v>18</v>
      </c>
    </row>
    <row r="100" spans="20:21" x14ac:dyDescent="0.2">
      <c r="T100" s="247">
        <v>3320</v>
      </c>
      <c r="U100" s="248">
        <v>17</v>
      </c>
    </row>
    <row r="101" spans="20:21" x14ac:dyDescent="0.2">
      <c r="T101" s="247">
        <v>3350</v>
      </c>
      <c r="U101" s="248">
        <v>16</v>
      </c>
    </row>
    <row r="102" spans="20:21" x14ac:dyDescent="0.2">
      <c r="T102" s="247">
        <v>3380</v>
      </c>
      <c r="U102" s="248">
        <v>15</v>
      </c>
    </row>
    <row r="103" spans="20:21" x14ac:dyDescent="0.2">
      <c r="T103" s="247">
        <v>3410</v>
      </c>
      <c r="U103" s="248">
        <v>14</v>
      </c>
    </row>
    <row r="104" spans="20:21" x14ac:dyDescent="0.2">
      <c r="T104" s="247">
        <v>3440</v>
      </c>
      <c r="U104" s="248">
        <v>13</v>
      </c>
    </row>
    <row r="105" spans="20:21" x14ac:dyDescent="0.2">
      <c r="T105" s="247">
        <v>3470</v>
      </c>
      <c r="U105" s="248">
        <v>12</v>
      </c>
    </row>
    <row r="106" spans="20:21" x14ac:dyDescent="0.2">
      <c r="T106" s="247">
        <v>3510</v>
      </c>
      <c r="U106" s="248">
        <v>11</v>
      </c>
    </row>
    <row r="107" spans="20:21" x14ac:dyDescent="0.2">
      <c r="T107" s="247">
        <v>3550</v>
      </c>
      <c r="U107" s="248">
        <v>10</v>
      </c>
    </row>
    <row r="108" spans="20:21" x14ac:dyDescent="0.2">
      <c r="T108" s="247">
        <v>3590</v>
      </c>
      <c r="U108" s="248">
        <v>9</v>
      </c>
    </row>
    <row r="109" spans="20:21" x14ac:dyDescent="0.2">
      <c r="T109" s="247">
        <v>3630</v>
      </c>
      <c r="U109" s="248">
        <v>8</v>
      </c>
    </row>
    <row r="110" spans="20:21" x14ac:dyDescent="0.2">
      <c r="T110" s="247">
        <v>3670</v>
      </c>
      <c r="U110" s="248">
        <v>7</v>
      </c>
    </row>
    <row r="111" spans="20:21" x14ac:dyDescent="0.2">
      <c r="T111" s="247">
        <v>3710</v>
      </c>
      <c r="U111" s="248">
        <v>6</v>
      </c>
    </row>
    <row r="112" spans="20:21" x14ac:dyDescent="0.2">
      <c r="T112" s="247">
        <v>3750</v>
      </c>
      <c r="U112" s="248">
        <v>5</v>
      </c>
    </row>
    <row r="113" spans="20:21" x14ac:dyDescent="0.2">
      <c r="T113" s="247">
        <v>3800</v>
      </c>
      <c r="U113" s="248">
        <v>4</v>
      </c>
    </row>
    <row r="114" spans="20:21" x14ac:dyDescent="0.2">
      <c r="T114" s="247">
        <v>3850</v>
      </c>
      <c r="U114" s="248">
        <v>3</v>
      </c>
    </row>
    <row r="115" spans="20:21" x14ac:dyDescent="0.2">
      <c r="T115" s="247">
        <v>3900</v>
      </c>
      <c r="U115" s="248">
        <v>2</v>
      </c>
    </row>
    <row r="116" spans="20:21" x14ac:dyDescent="0.2">
      <c r="T116" s="247">
        <v>3950</v>
      </c>
      <c r="U116" s="248">
        <v>1</v>
      </c>
    </row>
  </sheetData>
  <autoFilter ref="B6:G7">
    <sortState ref="B9:G61">
      <sortCondition ref="F6:F7"/>
    </sortState>
  </autoFilter>
  <sortState ref="A18:G19">
    <sortCondition ref="A18:A19"/>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9">
    <cfRule type="containsText" dxfId="61" priority="9" stopIfTrue="1" operator="containsText" text="1395">
      <formula>NOT(ISERROR(SEARCH("1395",G8)))</formula>
    </cfRule>
    <cfRule type="containsText" dxfId="60" priority="10" stopIfTrue="1" operator="containsText" text="1399">
      <formula>NOT(ISERROR(SEARCH("1399",G8)))</formula>
    </cfRule>
    <cfRule type="containsText" dxfId="59" priority="11" stopIfTrue="1" operator="containsText" text="1399">
      <formula>NOT(ISERROR(SEARCH("1399",G8)))</formula>
    </cfRule>
    <cfRule type="containsText" dxfId="58" priority="12" stopIfTrue="1" operator="containsText" text="1400">
      <formula>NOT(ISERROR(SEARCH("1400",G8)))</formula>
    </cfRule>
  </conditionalFormatting>
  <conditionalFormatting sqref="G30:G45">
    <cfRule type="containsText" dxfId="57" priority="5" stopIfTrue="1" operator="containsText" text="1395">
      <formula>NOT(ISERROR(SEARCH("1395",G30)))</formula>
    </cfRule>
    <cfRule type="containsText" dxfId="56" priority="6" stopIfTrue="1" operator="containsText" text="1399">
      <formula>NOT(ISERROR(SEARCH("1399",G30)))</formula>
    </cfRule>
    <cfRule type="containsText" dxfId="55" priority="7" stopIfTrue="1" operator="containsText" text="1399">
      <formula>NOT(ISERROR(SEARCH("1399",G30)))</formula>
    </cfRule>
    <cfRule type="containsText" dxfId="54" priority="8" stopIfTrue="1" operator="containsText" text="1400">
      <formula>NOT(ISERROR(SEARCH("1400",G30)))</formula>
    </cfRule>
  </conditionalFormatting>
  <conditionalFormatting sqref="G46:G61">
    <cfRule type="containsText" dxfId="53" priority="1" stopIfTrue="1" operator="containsText" text="1395">
      <formula>NOT(ISERROR(SEARCH("1395",G46)))</formula>
    </cfRule>
    <cfRule type="containsText" dxfId="52" priority="2" stopIfTrue="1" operator="containsText" text="1399">
      <formula>NOT(ISERROR(SEARCH("1399",G46)))</formula>
    </cfRule>
    <cfRule type="containsText" dxfId="51" priority="3" stopIfTrue="1" operator="containsText" text="1399">
      <formula>NOT(ISERROR(SEARCH("1399",G46)))</formula>
    </cfRule>
    <cfRule type="containsText" dxfId="50" priority="4" stopIfTrue="1" operator="containsText" text="1400">
      <formula>NOT(ISERROR(SEARCH("1400",G46)))</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5" orientation="portrait" r:id="rId1"/>
  <headerFooter alignWithMargins="0"/>
  <rowBreaks count="1" manualBreakCount="1">
    <brk id="37" max="1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6"/>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19.710937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0.28515625" style="52" customWidth="1"/>
    <col min="15" max="15" width="13.8554687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2349</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2354</v>
      </c>
      <c r="U2" s="245">
        <v>99</v>
      </c>
    </row>
    <row r="3" spans="1:21" s="12" customFormat="1" ht="21.75" customHeight="1" x14ac:dyDescent="0.2">
      <c r="A3" s="620" t="s">
        <v>100</v>
      </c>
      <c r="B3" s="620"/>
      <c r="C3" s="620"/>
      <c r="D3" s="621" t="s">
        <v>633</v>
      </c>
      <c r="E3" s="621"/>
      <c r="F3" s="622" t="s">
        <v>552</v>
      </c>
      <c r="G3" s="622"/>
      <c r="H3" s="11"/>
      <c r="I3" s="623" t="s">
        <v>580</v>
      </c>
      <c r="J3" s="624"/>
      <c r="K3" s="624"/>
      <c r="L3" s="624"/>
      <c r="M3" s="412" t="s">
        <v>372</v>
      </c>
      <c r="N3" s="625" t="s">
        <v>615</v>
      </c>
      <c r="O3" s="625"/>
      <c r="P3" s="625"/>
      <c r="T3" s="246">
        <v>2359</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1033</v>
      </c>
      <c r="O4" s="627"/>
      <c r="P4" s="627"/>
      <c r="T4" s="246">
        <v>2364</v>
      </c>
      <c r="U4" s="245">
        <v>97</v>
      </c>
    </row>
    <row r="5" spans="1:21" s="10" customFormat="1" ht="19.5" customHeight="1" x14ac:dyDescent="0.2">
      <c r="A5" s="13"/>
      <c r="B5" s="13"/>
      <c r="C5" s="14"/>
      <c r="D5" s="15"/>
      <c r="E5" s="16"/>
      <c r="F5" s="16"/>
      <c r="G5" s="16"/>
      <c r="H5" s="16"/>
      <c r="I5" s="13"/>
      <c r="J5" s="13"/>
      <c r="K5" s="13"/>
      <c r="L5" s="17"/>
      <c r="M5" s="18"/>
      <c r="N5" s="637">
        <v>42165.940000115741</v>
      </c>
      <c r="O5" s="637"/>
      <c r="P5" s="637"/>
      <c r="T5" s="246">
        <v>2369</v>
      </c>
      <c r="U5" s="245">
        <v>96</v>
      </c>
    </row>
    <row r="6" spans="1:21" s="19" customFormat="1" ht="24.95" customHeight="1" x14ac:dyDescent="0.2">
      <c r="A6" s="629" t="s">
        <v>12</v>
      </c>
      <c r="B6" s="630" t="s">
        <v>85</v>
      </c>
      <c r="C6" s="632" t="s">
        <v>97</v>
      </c>
      <c r="D6" s="633" t="s">
        <v>14</v>
      </c>
      <c r="E6" s="633" t="s">
        <v>478</v>
      </c>
      <c r="F6" s="633" t="s">
        <v>15</v>
      </c>
      <c r="G6" s="635" t="s">
        <v>215</v>
      </c>
      <c r="I6" s="262" t="s">
        <v>635</v>
      </c>
      <c r="J6" s="263"/>
      <c r="K6" s="263"/>
      <c r="L6" s="263"/>
      <c r="M6" s="266" t="s">
        <v>364</v>
      </c>
      <c r="N6" s="267" t="s">
        <v>1043</v>
      </c>
      <c r="O6" s="263"/>
      <c r="P6" s="264"/>
      <c r="T6" s="247">
        <v>2374</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2379</v>
      </c>
      <c r="U7" s="248">
        <v>94</v>
      </c>
    </row>
    <row r="8" spans="1:21" s="19" customFormat="1" ht="52.5" customHeight="1" x14ac:dyDescent="0.2">
      <c r="A8" s="330">
        <v>1</v>
      </c>
      <c r="B8" s="337">
        <v>203</v>
      </c>
      <c r="C8" s="333">
        <v>33064</v>
      </c>
      <c r="D8" s="338" t="s">
        <v>671</v>
      </c>
      <c r="E8" s="339" t="s">
        <v>494</v>
      </c>
      <c r="F8" s="340">
        <v>2133</v>
      </c>
      <c r="G8" s="361">
        <v>1020</v>
      </c>
      <c r="H8" s="22"/>
      <c r="I8" s="330">
        <v>1</v>
      </c>
      <c r="J8" s="331" t="s">
        <v>140</v>
      </c>
      <c r="K8" s="332">
        <v>314</v>
      </c>
      <c r="L8" s="333">
        <v>33070</v>
      </c>
      <c r="M8" s="334" t="s">
        <v>686</v>
      </c>
      <c r="N8" s="334" t="s">
        <v>666</v>
      </c>
      <c r="O8" s="340" t="s">
        <v>522</v>
      </c>
      <c r="P8" s="336" t="s">
        <v>499</v>
      </c>
      <c r="T8" s="247">
        <v>2384</v>
      </c>
      <c r="U8" s="248">
        <v>93</v>
      </c>
    </row>
    <row r="9" spans="1:21" s="19" customFormat="1" ht="52.5" customHeight="1" x14ac:dyDescent="0.2">
      <c r="A9" s="330">
        <v>2</v>
      </c>
      <c r="B9" s="337">
        <v>253</v>
      </c>
      <c r="C9" s="333">
        <v>33719</v>
      </c>
      <c r="D9" s="338" t="s">
        <v>677</v>
      </c>
      <c r="E9" s="339" t="s">
        <v>678</v>
      </c>
      <c r="F9" s="340">
        <v>2141</v>
      </c>
      <c r="G9" s="361">
        <v>1008</v>
      </c>
      <c r="H9" s="22"/>
      <c r="I9" s="330">
        <v>2</v>
      </c>
      <c r="J9" s="331" t="s">
        <v>137</v>
      </c>
      <c r="K9" s="332">
        <v>148</v>
      </c>
      <c r="L9" s="333">
        <v>34100</v>
      </c>
      <c r="M9" s="334" t="s">
        <v>724</v>
      </c>
      <c r="N9" s="334" t="s">
        <v>640</v>
      </c>
      <c r="O9" s="340">
        <v>2242</v>
      </c>
      <c r="P9" s="336">
        <v>4</v>
      </c>
      <c r="T9" s="247">
        <v>2389</v>
      </c>
      <c r="U9" s="248">
        <v>92</v>
      </c>
    </row>
    <row r="10" spans="1:21" s="19" customFormat="1" ht="52.5" customHeight="1" x14ac:dyDescent="0.2">
      <c r="A10" s="330">
        <v>3</v>
      </c>
      <c r="B10" s="337">
        <v>286</v>
      </c>
      <c r="C10" s="333">
        <v>34725</v>
      </c>
      <c r="D10" s="338" t="s">
        <v>680</v>
      </c>
      <c r="E10" s="339" t="s">
        <v>681</v>
      </c>
      <c r="F10" s="340">
        <v>2182</v>
      </c>
      <c r="G10" s="361">
        <v>950</v>
      </c>
      <c r="H10" s="22"/>
      <c r="I10" s="330">
        <v>3</v>
      </c>
      <c r="J10" s="331" t="s">
        <v>141</v>
      </c>
      <c r="K10" s="332">
        <v>110</v>
      </c>
      <c r="L10" s="333">
        <v>30223</v>
      </c>
      <c r="M10" s="334" t="s">
        <v>675</v>
      </c>
      <c r="N10" s="334" t="s">
        <v>676</v>
      </c>
      <c r="O10" s="340" t="s">
        <v>522</v>
      </c>
      <c r="P10" s="336" t="s">
        <v>499</v>
      </c>
      <c r="T10" s="247">
        <v>2394</v>
      </c>
      <c r="U10" s="248">
        <v>91</v>
      </c>
    </row>
    <row r="11" spans="1:21" s="19" customFormat="1" ht="52.5" customHeight="1" x14ac:dyDescent="0.2">
      <c r="A11" s="330">
        <v>4</v>
      </c>
      <c r="B11" s="337">
        <v>182</v>
      </c>
      <c r="C11" s="333">
        <v>33470</v>
      </c>
      <c r="D11" s="338" t="s">
        <v>717</v>
      </c>
      <c r="E11" s="339" t="s">
        <v>718</v>
      </c>
      <c r="F11" s="340">
        <v>2194</v>
      </c>
      <c r="G11" s="361">
        <v>934</v>
      </c>
      <c r="H11" s="22"/>
      <c r="I11" s="330">
        <v>4</v>
      </c>
      <c r="J11" s="331" t="s">
        <v>139</v>
      </c>
      <c r="K11" s="332">
        <v>295</v>
      </c>
      <c r="L11" s="333">
        <v>34723</v>
      </c>
      <c r="M11" s="334" t="s">
        <v>687</v>
      </c>
      <c r="N11" s="334" t="s">
        <v>688</v>
      </c>
      <c r="O11" s="340">
        <v>2222</v>
      </c>
      <c r="P11" s="336">
        <v>2</v>
      </c>
      <c r="T11" s="247">
        <v>2399</v>
      </c>
      <c r="U11" s="248">
        <v>90</v>
      </c>
    </row>
    <row r="12" spans="1:21" s="19" customFormat="1" ht="52.5" customHeight="1" x14ac:dyDescent="0.2">
      <c r="A12" s="330">
        <v>5</v>
      </c>
      <c r="B12" s="337">
        <v>201</v>
      </c>
      <c r="C12" s="333">
        <v>35534</v>
      </c>
      <c r="D12" s="338" t="s">
        <v>693</v>
      </c>
      <c r="E12" s="339" t="s">
        <v>494</v>
      </c>
      <c r="F12" s="340">
        <v>2209</v>
      </c>
      <c r="G12" s="361">
        <v>913</v>
      </c>
      <c r="H12" s="22"/>
      <c r="I12" s="330">
        <v>5</v>
      </c>
      <c r="J12" s="331" t="s">
        <v>136</v>
      </c>
      <c r="K12" s="332">
        <v>193</v>
      </c>
      <c r="L12" s="333">
        <v>35695</v>
      </c>
      <c r="M12" s="334" t="s">
        <v>694</v>
      </c>
      <c r="N12" s="334" t="s">
        <v>494</v>
      </c>
      <c r="O12" s="340">
        <v>2229</v>
      </c>
      <c r="P12" s="336">
        <v>3</v>
      </c>
      <c r="T12" s="247">
        <v>2404</v>
      </c>
      <c r="U12" s="248">
        <v>89</v>
      </c>
    </row>
    <row r="13" spans="1:21" s="19" customFormat="1" ht="52.5" customHeight="1" x14ac:dyDescent="0.2">
      <c r="A13" s="330">
        <v>6</v>
      </c>
      <c r="B13" s="337">
        <v>276</v>
      </c>
      <c r="C13" s="333">
        <v>34741</v>
      </c>
      <c r="D13" s="338" t="s">
        <v>683</v>
      </c>
      <c r="E13" s="339" t="s">
        <v>674</v>
      </c>
      <c r="F13" s="340">
        <v>2216</v>
      </c>
      <c r="G13" s="361">
        <v>904</v>
      </c>
      <c r="H13" s="22"/>
      <c r="I13" s="330">
        <v>6</v>
      </c>
      <c r="J13" s="331" t="s">
        <v>138</v>
      </c>
      <c r="K13" s="332">
        <v>201</v>
      </c>
      <c r="L13" s="333">
        <v>35534</v>
      </c>
      <c r="M13" s="334" t="s">
        <v>693</v>
      </c>
      <c r="N13" s="334" t="s">
        <v>494</v>
      </c>
      <c r="O13" s="340">
        <v>2209</v>
      </c>
      <c r="P13" s="336">
        <v>1</v>
      </c>
      <c r="T13" s="247">
        <v>2409</v>
      </c>
      <c r="U13" s="248">
        <v>88</v>
      </c>
    </row>
    <row r="14" spans="1:21" s="19" customFormat="1" ht="52.5" customHeight="1" x14ac:dyDescent="0.2">
      <c r="A14" s="330">
        <v>7</v>
      </c>
      <c r="B14" s="337">
        <v>295</v>
      </c>
      <c r="C14" s="333">
        <v>34723</v>
      </c>
      <c r="D14" s="338" t="s">
        <v>687</v>
      </c>
      <c r="E14" s="339" t="s">
        <v>688</v>
      </c>
      <c r="F14" s="340">
        <v>2222</v>
      </c>
      <c r="G14" s="361">
        <v>895</v>
      </c>
      <c r="I14" s="262" t="s">
        <v>634</v>
      </c>
      <c r="J14" s="263"/>
      <c r="K14" s="263"/>
      <c r="L14" s="263"/>
      <c r="M14" s="266" t="s">
        <v>364</v>
      </c>
      <c r="N14" s="267" t="s">
        <v>1066</v>
      </c>
      <c r="O14" s="263"/>
      <c r="P14" s="264"/>
      <c r="T14" s="247">
        <v>2374</v>
      </c>
      <c r="U14" s="248">
        <v>95</v>
      </c>
    </row>
    <row r="15" spans="1:21" ht="52.5" customHeight="1" thickBot="1" x14ac:dyDescent="0.25">
      <c r="A15" s="528">
        <v>8</v>
      </c>
      <c r="B15" s="529">
        <v>193</v>
      </c>
      <c r="C15" s="530">
        <v>35695</v>
      </c>
      <c r="D15" s="531" t="s">
        <v>694</v>
      </c>
      <c r="E15" s="532" t="s">
        <v>494</v>
      </c>
      <c r="F15" s="533">
        <v>2229</v>
      </c>
      <c r="G15" s="551">
        <v>886</v>
      </c>
      <c r="H15" s="20"/>
      <c r="I15" s="46" t="s">
        <v>484</v>
      </c>
      <c r="J15" s="43" t="s">
        <v>86</v>
      </c>
      <c r="K15" s="43" t="s">
        <v>85</v>
      </c>
      <c r="L15" s="44" t="s">
        <v>13</v>
      </c>
      <c r="M15" s="45" t="s">
        <v>14</v>
      </c>
      <c r="N15" s="45" t="s">
        <v>478</v>
      </c>
      <c r="O15" s="43" t="s">
        <v>15</v>
      </c>
      <c r="P15" s="43" t="s">
        <v>28</v>
      </c>
      <c r="T15" s="247">
        <v>2379</v>
      </c>
      <c r="U15" s="248">
        <v>94</v>
      </c>
    </row>
    <row r="16" spans="1:21" s="19" customFormat="1" ht="52.5" customHeight="1" x14ac:dyDescent="0.2">
      <c r="A16" s="437">
        <v>9</v>
      </c>
      <c r="B16" s="438">
        <v>148</v>
      </c>
      <c r="C16" s="439">
        <v>34100</v>
      </c>
      <c r="D16" s="440" t="s">
        <v>724</v>
      </c>
      <c r="E16" s="441" t="s">
        <v>640</v>
      </c>
      <c r="F16" s="451">
        <v>2242</v>
      </c>
      <c r="G16" s="453">
        <v>869</v>
      </c>
      <c r="H16" s="22"/>
      <c r="I16" s="330">
        <v>1</v>
      </c>
      <c r="J16" s="331" t="s">
        <v>140</v>
      </c>
      <c r="K16" s="332">
        <v>158</v>
      </c>
      <c r="L16" s="333">
        <v>34714</v>
      </c>
      <c r="M16" s="334" t="s">
        <v>719</v>
      </c>
      <c r="N16" s="334" t="s">
        <v>720</v>
      </c>
      <c r="O16" s="340" t="s">
        <v>522</v>
      </c>
      <c r="P16" s="336" t="s">
        <v>499</v>
      </c>
      <c r="T16" s="247">
        <v>2384</v>
      </c>
      <c r="U16" s="248">
        <v>93</v>
      </c>
    </row>
    <row r="17" spans="1:21" s="19" customFormat="1" ht="52.5" customHeight="1" x14ac:dyDescent="0.2">
      <c r="A17" s="330" t="s">
        <v>499</v>
      </c>
      <c r="B17" s="337">
        <v>314</v>
      </c>
      <c r="C17" s="333">
        <v>33070</v>
      </c>
      <c r="D17" s="338" t="s">
        <v>686</v>
      </c>
      <c r="E17" s="339" t="s">
        <v>666</v>
      </c>
      <c r="F17" s="340" t="s">
        <v>522</v>
      </c>
      <c r="G17" s="361" t="s">
        <v>483</v>
      </c>
      <c r="H17" s="22"/>
      <c r="I17" s="330">
        <v>2</v>
      </c>
      <c r="J17" s="331" t="s">
        <v>137</v>
      </c>
      <c r="K17" s="332">
        <v>276</v>
      </c>
      <c r="L17" s="333">
        <v>34741</v>
      </c>
      <c r="M17" s="334" t="s">
        <v>683</v>
      </c>
      <c r="N17" s="334" t="s">
        <v>674</v>
      </c>
      <c r="O17" s="340">
        <v>2216</v>
      </c>
      <c r="P17" s="336">
        <v>5</v>
      </c>
      <c r="T17" s="247">
        <v>2389</v>
      </c>
      <c r="U17" s="248">
        <v>92</v>
      </c>
    </row>
    <row r="18" spans="1:21" s="19" customFormat="1" ht="52.5" customHeight="1" x14ac:dyDescent="0.2">
      <c r="A18" s="330" t="s">
        <v>499</v>
      </c>
      <c r="B18" s="337">
        <v>110</v>
      </c>
      <c r="C18" s="333">
        <v>30223</v>
      </c>
      <c r="D18" s="338" t="s">
        <v>675</v>
      </c>
      <c r="E18" s="339" t="s">
        <v>676</v>
      </c>
      <c r="F18" s="340" t="s">
        <v>522</v>
      </c>
      <c r="G18" s="361" t="s">
        <v>483</v>
      </c>
      <c r="H18" s="22"/>
      <c r="I18" s="330">
        <v>3</v>
      </c>
      <c r="J18" s="331" t="s">
        <v>141</v>
      </c>
      <c r="K18" s="332">
        <v>286</v>
      </c>
      <c r="L18" s="333">
        <v>34725</v>
      </c>
      <c r="M18" s="334" t="s">
        <v>680</v>
      </c>
      <c r="N18" s="334" t="s">
        <v>681</v>
      </c>
      <c r="O18" s="340">
        <v>2182</v>
      </c>
      <c r="P18" s="336">
        <v>3</v>
      </c>
      <c r="T18" s="247">
        <v>2394</v>
      </c>
      <c r="U18" s="248">
        <v>91</v>
      </c>
    </row>
    <row r="19" spans="1:21" s="19" customFormat="1" ht="52.5" customHeight="1" x14ac:dyDescent="0.2">
      <c r="A19" s="330" t="s">
        <v>499</v>
      </c>
      <c r="B19" s="337">
        <v>158</v>
      </c>
      <c r="C19" s="333">
        <v>34714</v>
      </c>
      <c r="D19" s="338" t="s">
        <v>719</v>
      </c>
      <c r="E19" s="339" t="s">
        <v>720</v>
      </c>
      <c r="F19" s="340" t="s">
        <v>522</v>
      </c>
      <c r="G19" s="361" t="s">
        <v>483</v>
      </c>
      <c r="H19" s="22"/>
      <c r="I19" s="330">
        <v>4</v>
      </c>
      <c r="J19" s="331" t="s">
        <v>139</v>
      </c>
      <c r="K19" s="332">
        <v>203</v>
      </c>
      <c r="L19" s="333">
        <v>33064</v>
      </c>
      <c r="M19" s="334" t="s">
        <v>671</v>
      </c>
      <c r="N19" s="334" t="s">
        <v>494</v>
      </c>
      <c r="O19" s="340">
        <v>2133</v>
      </c>
      <c r="P19" s="336">
        <v>1</v>
      </c>
      <c r="T19" s="247">
        <v>2399</v>
      </c>
      <c r="U19" s="248">
        <v>90</v>
      </c>
    </row>
    <row r="20" spans="1:21" s="19" customFormat="1" ht="52.5" customHeight="1" x14ac:dyDescent="0.2">
      <c r="A20" s="330"/>
      <c r="B20" s="337"/>
      <c r="C20" s="333"/>
      <c r="D20" s="338"/>
      <c r="E20" s="339"/>
      <c r="F20" s="340"/>
      <c r="G20" s="361" t="s">
        <v>1084</v>
      </c>
      <c r="H20" s="22"/>
      <c r="I20" s="330">
        <v>5</v>
      </c>
      <c r="J20" s="331" t="s">
        <v>136</v>
      </c>
      <c r="K20" s="332">
        <v>182</v>
      </c>
      <c r="L20" s="333">
        <v>33470</v>
      </c>
      <c r="M20" s="334" t="s">
        <v>717</v>
      </c>
      <c r="N20" s="334" t="s">
        <v>718</v>
      </c>
      <c r="O20" s="340">
        <v>2194</v>
      </c>
      <c r="P20" s="336">
        <v>4</v>
      </c>
      <c r="T20" s="247">
        <v>2404</v>
      </c>
      <c r="U20" s="248">
        <v>89</v>
      </c>
    </row>
    <row r="21" spans="1:21" s="19" customFormat="1" ht="52.5" customHeight="1" x14ac:dyDescent="0.2">
      <c r="A21" s="330"/>
      <c r="B21" s="337"/>
      <c r="C21" s="333"/>
      <c r="D21" s="338"/>
      <c r="E21" s="339"/>
      <c r="F21" s="340"/>
      <c r="G21" s="361" t="s">
        <v>1084</v>
      </c>
      <c r="H21" s="22"/>
      <c r="I21" s="330">
        <v>6</v>
      </c>
      <c r="J21" s="331" t="s">
        <v>138</v>
      </c>
      <c r="K21" s="332">
        <v>253</v>
      </c>
      <c r="L21" s="333">
        <v>33719</v>
      </c>
      <c r="M21" s="334" t="s">
        <v>677</v>
      </c>
      <c r="N21" s="334" t="s">
        <v>678</v>
      </c>
      <c r="O21" s="340">
        <v>2141</v>
      </c>
      <c r="P21" s="336">
        <v>2</v>
      </c>
      <c r="T21" s="247">
        <v>2409</v>
      </c>
      <c r="U21" s="248">
        <v>88</v>
      </c>
    </row>
    <row r="22" spans="1:21" ht="13.5" customHeight="1" x14ac:dyDescent="0.2">
      <c r="A22" s="32"/>
      <c r="B22" s="32"/>
      <c r="C22" s="33"/>
      <c r="D22" s="53"/>
      <c r="E22" s="34"/>
      <c r="F22" s="35"/>
      <c r="G22" s="36"/>
      <c r="I22" s="37"/>
      <c r="J22" s="38"/>
      <c r="K22" s="39"/>
      <c r="L22" s="40"/>
      <c r="M22" s="49"/>
      <c r="N22" s="49"/>
      <c r="O22" s="41"/>
      <c r="P22" s="39"/>
      <c r="T22" s="247">
        <v>2660</v>
      </c>
      <c r="U22" s="248">
        <v>55</v>
      </c>
    </row>
    <row r="23" spans="1:21" ht="14.25" customHeight="1" x14ac:dyDescent="0.2">
      <c r="A23" s="26" t="s">
        <v>19</v>
      </c>
      <c r="B23" s="26"/>
      <c r="C23" s="26"/>
      <c r="D23" s="54"/>
      <c r="E23" s="47" t="s">
        <v>0</v>
      </c>
      <c r="F23" s="42" t="s">
        <v>1</v>
      </c>
      <c r="G23" s="23"/>
      <c r="H23" s="27" t="s">
        <v>2</v>
      </c>
      <c r="I23" s="27"/>
      <c r="J23" s="27"/>
      <c r="K23" s="27"/>
      <c r="M23" s="50" t="s">
        <v>3</v>
      </c>
      <c r="N23" s="51" t="s">
        <v>3</v>
      </c>
      <c r="O23" s="23" t="s">
        <v>3</v>
      </c>
      <c r="P23" s="26"/>
      <c r="Q23" s="28"/>
      <c r="T23" s="247">
        <v>2670</v>
      </c>
      <c r="U23" s="248">
        <v>54</v>
      </c>
    </row>
    <row r="24" spans="1:21" x14ac:dyDescent="0.2">
      <c r="T24" s="247">
        <v>2680</v>
      </c>
      <c r="U24" s="248">
        <v>53</v>
      </c>
    </row>
    <row r="25" spans="1:21" x14ac:dyDescent="0.2">
      <c r="T25" s="247">
        <v>2690</v>
      </c>
      <c r="U25" s="248">
        <v>52</v>
      </c>
    </row>
    <row r="26" spans="1:21" x14ac:dyDescent="0.2">
      <c r="T26" s="247">
        <v>2700</v>
      </c>
      <c r="U26" s="248">
        <v>51</v>
      </c>
    </row>
    <row r="27" spans="1:21" x14ac:dyDescent="0.2">
      <c r="T27" s="247">
        <v>2710</v>
      </c>
      <c r="U27" s="248">
        <v>50</v>
      </c>
    </row>
    <row r="28" spans="1:21" x14ac:dyDescent="0.2">
      <c r="T28" s="247">
        <v>2720</v>
      </c>
      <c r="U28" s="248">
        <v>49</v>
      </c>
    </row>
    <row r="29" spans="1:21" x14ac:dyDescent="0.2">
      <c r="T29" s="247">
        <v>2730</v>
      </c>
      <c r="U29" s="248">
        <v>48</v>
      </c>
    </row>
    <row r="30" spans="1:21" x14ac:dyDescent="0.2">
      <c r="T30" s="247">
        <v>2740</v>
      </c>
      <c r="U30" s="248">
        <v>47</v>
      </c>
    </row>
    <row r="31" spans="1:21" x14ac:dyDescent="0.2">
      <c r="T31" s="247">
        <v>2750</v>
      </c>
      <c r="U31" s="248">
        <v>46</v>
      </c>
    </row>
    <row r="32" spans="1:21" x14ac:dyDescent="0.2">
      <c r="T32" s="247">
        <v>2760</v>
      </c>
      <c r="U32" s="248">
        <v>45</v>
      </c>
    </row>
    <row r="33" spans="20:21" x14ac:dyDescent="0.2">
      <c r="T33" s="247">
        <v>2770</v>
      </c>
      <c r="U33" s="248">
        <v>44</v>
      </c>
    </row>
    <row r="34" spans="20:21" x14ac:dyDescent="0.2">
      <c r="T34" s="247">
        <v>2780</v>
      </c>
      <c r="U34" s="248">
        <v>43</v>
      </c>
    </row>
    <row r="35" spans="20:21" x14ac:dyDescent="0.2">
      <c r="T35" s="247">
        <v>2790</v>
      </c>
      <c r="U35" s="248">
        <v>42</v>
      </c>
    </row>
    <row r="36" spans="20:21" x14ac:dyDescent="0.2">
      <c r="T36" s="247">
        <v>2800</v>
      </c>
      <c r="U36" s="248">
        <v>41</v>
      </c>
    </row>
    <row r="37" spans="20:21" x14ac:dyDescent="0.2">
      <c r="T37" s="247">
        <v>2810</v>
      </c>
      <c r="U37" s="248">
        <v>40</v>
      </c>
    </row>
    <row r="38" spans="20:21" x14ac:dyDescent="0.2">
      <c r="T38" s="247">
        <v>2830</v>
      </c>
      <c r="U38" s="248">
        <v>39</v>
      </c>
    </row>
    <row r="39" spans="20:21" x14ac:dyDescent="0.2">
      <c r="T39" s="247">
        <v>2850</v>
      </c>
      <c r="U39" s="248">
        <v>38</v>
      </c>
    </row>
    <row r="40" spans="20:21" x14ac:dyDescent="0.2">
      <c r="T40" s="247">
        <v>2870</v>
      </c>
      <c r="U40" s="248">
        <v>37</v>
      </c>
    </row>
    <row r="41" spans="20:21" x14ac:dyDescent="0.2">
      <c r="T41" s="247">
        <v>2890</v>
      </c>
      <c r="U41" s="248">
        <v>36</v>
      </c>
    </row>
    <row r="42" spans="20:21" x14ac:dyDescent="0.2">
      <c r="T42" s="247">
        <v>2910</v>
      </c>
      <c r="U42" s="248">
        <v>35</v>
      </c>
    </row>
    <row r="43" spans="20:21" x14ac:dyDescent="0.2">
      <c r="T43" s="247">
        <v>2930</v>
      </c>
      <c r="U43" s="248">
        <v>34</v>
      </c>
    </row>
    <row r="44" spans="20:21" x14ac:dyDescent="0.2">
      <c r="T44" s="247">
        <v>2950</v>
      </c>
      <c r="U44" s="248">
        <v>33</v>
      </c>
    </row>
    <row r="45" spans="20:21" x14ac:dyDescent="0.2">
      <c r="T45" s="247">
        <v>2970</v>
      </c>
      <c r="U45" s="248">
        <v>32</v>
      </c>
    </row>
    <row r="46" spans="20:21" x14ac:dyDescent="0.2">
      <c r="T46" s="247">
        <v>2990</v>
      </c>
      <c r="U46" s="248">
        <v>31</v>
      </c>
    </row>
    <row r="47" spans="20:21" x14ac:dyDescent="0.2">
      <c r="T47" s="247">
        <v>3010</v>
      </c>
      <c r="U47" s="248">
        <v>30</v>
      </c>
    </row>
    <row r="48" spans="20:21" x14ac:dyDescent="0.2">
      <c r="T48" s="247">
        <v>3030</v>
      </c>
      <c r="U48" s="248">
        <v>29</v>
      </c>
    </row>
    <row r="49" spans="20:21" x14ac:dyDescent="0.2">
      <c r="T49" s="247">
        <v>3050</v>
      </c>
      <c r="U49" s="248">
        <v>28</v>
      </c>
    </row>
    <row r="50" spans="20:21" x14ac:dyDescent="0.2">
      <c r="T50" s="247">
        <v>3070</v>
      </c>
      <c r="U50" s="248">
        <v>27</v>
      </c>
    </row>
    <row r="51" spans="20:21" x14ac:dyDescent="0.2">
      <c r="T51" s="247">
        <v>3090</v>
      </c>
      <c r="U51" s="248">
        <v>26</v>
      </c>
    </row>
    <row r="52" spans="20:21" x14ac:dyDescent="0.2">
      <c r="T52" s="247">
        <v>3110</v>
      </c>
      <c r="U52" s="248">
        <v>25</v>
      </c>
    </row>
    <row r="53" spans="20:21" x14ac:dyDescent="0.2">
      <c r="T53" s="247">
        <v>3130</v>
      </c>
      <c r="U53" s="248">
        <v>24</v>
      </c>
    </row>
    <row r="54" spans="20:21" x14ac:dyDescent="0.2">
      <c r="T54" s="247">
        <v>3150</v>
      </c>
      <c r="U54" s="248">
        <v>23</v>
      </c>
    </row>
    <row r="55" spans="20:21" x14ac:dyDescent="0.2">
      <c r="T55" s="247">
        <v>3170</v>
      </c>
      <c r="U55" s="248">
        <v>22</v>
      </c>
    </row>
    <row r="56" spans="20:21" x14ac:dyDescent="0.2">
      <c r="T56" s="247">
        <v>3200</v>
      </c>
      <c r="U56" s="248">
        <v>21</v>
      </c>
    </row>
    <row r="57" spans="20:21" x14ac:dyDescent="0.2">
      <c r="T57" s="247">
        <v>3230</v>
      </c>
      <c r="U57" s="248">
        <v>20</v>
      </c>
    </row>
    <row r="58" spans="20:21" x14ac:dyDescent="0.2">
      <c r="T58" s="247">
        <v>3260</v>
      </c>
      <c r="U58" s="248">
        <v>19</v>
      </c>
    </row>
    <row r="59" spans="20:21" x14ac:dyDescent="0.2">
      <c r="T59" s="247">
        <v>3290</v>
      </c>
      <c r="U59" s="248">
        <v>18</v>
      </c>
    </row>
    <row r="60" spans="20:21" x14ac:dyDescent="0.2">
      <c r="T60" s="247">
        <v>3320</v>
      </c>
      <c r="U60" s="248">
        <v>17</v>
      </c>
    </row>
    <row r="61" spans="20:21" x14ac:dyDescent="0.2">
      <c r="T61" s="247">
        <v>3350</v>
      </c>
      <c r="U61" s="248">
        <v>16</v>
      </c>
    </row>
    <row r="62" spans="20:21" x14ac:dyDescent="0.2">
      <c r="T62" s="247">
        <v>3380</v>
      </c>
      <c r="U62" s="248">
        <v>15</v>
      </c>
    </row>
    <row r="63" spans="20:21" x14ac:dyDescent="0.2">
      <c r="T63" s="247">
        <v>3410</v>
      </c>
      <c r="U63" s="248">
        <v>14</v>
      </c>
    </row>
    <row r="64" spans="20:21" x14ac:dyDescent="0.2">
      <c r="T64" s="247">
        <v>3440</v>
      </c>
      <c r="U64" s="248">
        <v>13</v>
      </c>
    </row>
    <row r="65" spans="20:21" x14ac:dyDescent="0.2">
      <c r="T65" s="247">
        <v>3470</v>
      </c>
      <c r="U65" s="248">
        <v>12</v>
      </c>
    </row>
    <row r="66" spans="20:21" x14ac:dyDescent="0.2">
      <c r="T66" s="247">
        <v>3510</v>
      </c>
      <c r="U66" s="248">
        <v>11</v>
      </c>
    </row>
    <row r="67" spans="20:21" x14ac:dyDescent="0.2">
      <c r="T67" s="247">
        <v>3550</v>
      </c>
      <c r="U67" s="248">
        <v>10</v>
      </c>
    </row>
    <row r="68" spans="20:21" x14ac:dyDescent="0.2">
      <c r="T68" s="247">
        <v>3590</v>
      </c>
      <c r="U68" s="248">
        <v>9</v>
      </c>
    </row>
    <row r="69" spans="20:21" x14ac:dyDescent="0.2">
      <c r="T69" s="247">
        <v>3630</v>
      </c>
      <c r="U69" s="248">
        <v>8</v>
      </c>
    </row>
    <row r="70" spans="20:21" x14ac:dyDescent="0.2">
      <c r="T70" s="247">
        <v>3670</v>
      </c>
      <c r="U70" s="248">
        <v>7</v>
      </c>
    </row>
    <row r="71" spans="20:21" x14ac:dyDescent="0.2">
      <c r="T71" s="247">
        <v>3710</v>
      </c>
      <c r="U71" s="248">
        <v>6</v>
      </c>
    </row>
    <row r="72" spans="20:21" x14ac:dyDescent="0.2">
      <c r="T72" s="247">
        <v>3750</v>
      </c>
      <c r="U72" s="248">
        <v>5</v>
      </c>
    </row>
    <row r="73" spans="20:21" x14ac:dyDescent="0.2">
      <c r="T73" s="247">
        <v>3800</v>
      </c>
      <c r="U73" s="248">
        <v>4</v>
      </c>
    </row>
    <row r="74" spans="20:21" x14ac:dyDescent="0.2">
      <c r="T74" s="247">
        <v>3850</v>
      </c>
      <c r="U74" s="248">
        <v>3</v>
      </c>
    </row>
    <row r="75" spans="20:21" x14ac:dyDescent="0.2">
      <c r="T75" s="247">
        <v>3900</v>
      </c>
      <c r="U75" s="248">
        <v>2</v>
      </c>
    </row>
    <row r="76" spans="20:21" x14ac:dyDescent="0.2">
      <c r="T76" s="247">
        <v>3950</v>
      </c>
      <c r="U76" s="248">
        <v>1</v>
      </c>
    </row>
  </sheetData>
  <autoFilter ref="B6:G7">
    <sortState ref="B9:G21">
      <sortCondition ref="F6:F7"/>
    </sortState>
  </autoFilter>
  <sortState ref="I8:O13">
    <sortCondition ref="I8"/>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1">
    <cfRule type="containsText" dxfId="49" priority="5" stopIfTrue="1" operator="containsText" text="1395">
      <formula>NOT(ISERROR(SEARCH("1395",G8)))</formula>
    </cfRule>
    <cfRule type="containsText" dxfId="48" priority="6" stopIfTrue="1" operator="containsText" text="1399">
      <formula>NOT(ISERROR(SEARCH("1399",G8)))</formula>
    </cfRule>
    <cfRule type="containsText" dxfId="47" priority="7" stopIfTrue="1" operator="containsText" text="1399">
      <formula>NOT(ISERROR(SEARCH("1399",G8)))</formula>
    </cfRule>
    <cfRule type="containsText" dxfId="46" priority="8"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16"/>
  <sheetViews>
    <sheetView view="pageBreakPreview" topLeftCell="A49" zoomScale="70" zoomScaleNormal="100" zoomScaleSheetLayoutView="70" workbookViewId="0">
      <selection activeCell="A18" sqref="A18:K18"/>
    </sheetView>
  </sheetViews>
  <sheetFormatPr defaultRowHeight="12.75" x14ac:dyDescent="0.2"/>
  <cols>
    <col min="1" max="1" width="4.85546875" style="23" customWidth="1"/>
    <col min="2" max="2" width="7.7109375" style="23" bestFit="1" customWidth="1"/>
    <col min="3" max="3" width="14.42578125" style="21" customWidth="1"/>
    <col min="4" max="4" width="36" style="48" bestFit="1" customWidth="1"/>
    <col min="5" max="5" width="28.140625" style="48" customWidth="1"/>
    <col min="6" max="6" width="11.28515625" style="21" customWidth="1"/>
    <col min="7" max="7" width="10.28515625" style="24" customWidth="1"/>
    <col min="8" max="8" width="2.140625" style="21" customWidth="1"/>
    <col min="9" max="9" width="7.28515625" style="23" customWidth="1"/>
    <col min="10" max="10" width="13.140625" style="23" hidden="1" customWidth="1"/>
    <col min="11" max="11" width="9.140625" style="23" bestFit="1" customWidth="1"/>
    <col min="12" max="12" width="15.140625" style="25" bestFit="1" customWidth="1"/>
    <col min="13" max="13" width="29.5703125" style="52" customWidth="1"/>
    <col min="14" max="14" width="25" style="52" customWidth="1"/>
    <col min="15" max="15" width="10.570312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2349</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2354</v>
      </c>
      <c r="U2" s="245">
        <v>99</v>
      </c>
    </row>
    <row r="3" spans="1:21" s="12" customFormat="1" ht="21.75" customHeight="1" x14ac:dyDescent="0.2">
      <c r="A3" s="620" t="s">
        <v>100</v>
      </c>
      <c r="B3" s="620"/>
      <c r="C3" s="620"/>
      <c r="D3" s="621" t="s">
        <v>1088</v>
      </c>
      <c r="E3" s="621"/>
      <c r="F3" s="622" t="s">
        <v>552</v>
      </c>
      <c r="G3" s="622"/>
      <c r="H3" s="11"/>
      <c r="I3" s="623" t="s">
        <v>580</v>
      </c>
      <c r="J3" s="624"/>
      <c r="K3" s="624"/>
      <c r="L3" s="624"/>
      <c r="M3" s="435" t="s">
        <v>372</v>
      </c>
      <c r="N3" s="625" t="s">
        <v>615</v>
      </c>
      <c r="O3" s="625"/>
      <c r="P3" s="625"/>
      <c r="T3" s="246">
        <v>2359</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1032</v>
      </c>
      <c r="O4" s="627"/>
      <c r="P4" s="627"/>
      <c r="T4" s="246">
        <v>2364</v>
      </c>
      <c r="U4" s="245">
        <v>97</v>
      </c>
    </row>
    <row r="5" spans="1:21" s="10" customFormat="1" ht="19.5" customHeight="1" x14ac:dyDescent="0.2">
      <c r="A5" s="13"/>
      <c r="B5" s="13"/>
      <c r="C5" s="14"/>
      <c r="D5" s="15"/>
      <c r="E5" s="16"/>
      <c r="F5" s="16"/>
      <c r="G5" s="16"/>
      <c r="H5" s="16"/>
      <c r="I5" s="13"/>
      <c r="J5" s="13"/>
      <c r="K5" s="13"/>
      <c r="L5" s="17"/>
      <c r="M5" s="18"/>
      <c r="N5" s="637">
        <v>42165.939999652779</v>
      </c>
      <c r="O5" s="637"/>
      <c r="P5" s="637"/>
      <c r="T5" s="246">
        <v>2369</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c r="O6" s="263"/>
      <c r="P6" s="264"/>
      <c r="T6" s="247">
        <v>2374</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2379</v>
      </c>
      <c r="U7" s="248">
        <v>94</v>
      </c>
    </row>
    <row r="8" spans="1:21" s="19" customFormat="1" ht="30.75" customHeight="1" x14ac:dyDescent="0.2">
      <c r="A8" s="330"/>
      <c r="B8" s="337">
        <v>203</v>
      </c>
      <c r="C8" s="333">
        <v>33064</v>
      </c>
      <c r="D8" s="338" t="s">
        <v>671</v>
      </c>
      <c r="E8" s="339" t="s">
        <v>494</v>
      </c>
      <c r="F8" s="340">
        <v>2133</v>
      </c>
      <c r="G8" s="429">
        <v>1020</v>
      </c>
      <c r="H8" s="22"/>
      <c r="I8" s="330">
        <v>1</v>
      </c>
      <c r="J8" s="331" t="s">
        <v>136</v>
      </c>
      <c r="K8" s="332"/>
      <c r="L8" s="333"/>
      <c r="M8" s="334"/>
      <c r="N8" s="334"/>
      <c r="O8" s="340"/>
      <c r="P8" s="336"/>
      <c r="T8" s="247">
        <v>2384</v>
      </c>
      <c r="U8" s="248">
        <v>93</v>
      </c>
    </row>
    <row r="9" spans="1:21" s="19" customFormat="1" ht="30.75" customHeight="1" x14ac:dyDescent="0.2">
      <c r="A9" s="330"/>
      <c r="B9" s="337">
        <v>253</v>
      </c>
      <c r="C9" s="333">
        <v>33719</v>
      </c>
      <c r="D9" s="338" t="s">
        <v>677</v>
      </c>
      <c r="E9" s="339" t="s">
        <v>678</v>
      </c>
      <c r="F9" s="340">
        <v>2141</v>
      </c>
      <c r="G9" s="429">
        <v>1008</v>
      </c>
      <c r="H9" s="22"/>
      <c r="I9" s="330">
        <v>2</v>
      </c>
      <c r="J9" s="331" t="s">
        <v>137</v>
      </c>
      <c r="K9" s="332"/>
      <c r="L9" s="333"/>
      <c r="M9" s="334"/>
      <c r="N9" s="334"/>
      <c r="O9" s="340"/>
      <c r="P9" s="336"/>
      <c r="T9" s="247">
        <v>2389</v>
      </c>
      <c r="U9" s="248">
        <v>92</v>
      </c>
    </row>
    <row r="10" spans="1:21" s="19" customFormat="1" ht="30.75" customHeight="1" x14ac:dyDescent="0.2">
      <c r="A10" s="330"/>
      <c r="B10" s="337">
        <v>286</v>
      </c>
      <c r="C10" s="333">
        <v>34725</v>
      </c>
      <c r="D10" s="338" t="s">
        <v>680</v>
      </c>
      <c r="E10" s="339" t="s">
        <v>681</v>
      </c>
      <c r="F10" s="340">
        <v>2172</v>
      </c>
      <c r="G10" s="429">
        <v>964</v>
      </c>
      <c r="H10" s="22"/>
      <c r="I10" s="330">
        <v>3</v>
      </c>
      <c r="J10" s="331" t="s">
        <v>138</v>
      </c>
      <c r="K10" s="332"/>
      <c r="L10" s="333"/>
      <c r="M10" s="334"/>
      <c r="N10" s="334"/>
      <c r="O10" s="340"/>
      <c r="P10" s="336"/>
      <c r="T10" s="247">
        <v>2394</v>
      </c>
      <c r="U10" s="248">
        <v>91</v>
      </c>
    </row>
    <row r="11" spans="1:21" s="19" customFormat="1" ht="30.75" customHeight="1" x14ac:dyDescent="0.2">
      <c r="A11" s="330"/>
      <c r="B11" s="337">
        <v>203</v>
      </c>
      <c r="C11" s="333">
        <v>33064</v>
      </c>
      <c r="D11" s="338" t="s">
        <v>671</v>
      </c>
      <c r="E11" s="339" t="s">
        <v>494</v>
      </c>
      <c r="F11" s="340">
        <v>2172</v>
      </c>
      <c r="G11" s="429">
        <v>964</v>
      </c>
      <c r="H11" s="22"/>
      <c r="I11" s="330">
        <v>4</v>
      </c>
      <c r="J11" s="331" t="s">
        <v>139</v>
      </c>
      <c r="K11" s="332"/>
      <c r="L11" s="333"/>
      <c r="M11" s="334"/>
      <c r="N11" s="334"/>
      <c r="O11" s="340"/>
      <c r="P11" s="336"/>
      <c r="T11" s="247">
        <v>2399</v>
      </c>
      <c r="U11" s="248">
        <v>90</v>
      </c>
    </row>
    <row r="12" spans="1:21" s="19" customFormat="1" ht="30.75" customHeight="1" x14ac:dyDescent="0.2">
      <c r="A12" s="330"/>
      <c r="B12" s="337">
        <v>182</v>
      </c>
      <c r="C12" s="333">
        <v>33470</v>
      </c>
      <c r="D12" s="338" t="s">
        <v>717</v>
      </c>
      <c r="E12" s="339" t="s">
        <v>718</v>
      </c>
      <c r="F12" s="340">
        <v>2182</v>
      </c>
      <c r="G12" s="429">
        <v>950</v>
      </c>
      <c r="H12" s="22"/>
      <c r="I12" s="330">
        <v>5</v>
      </c>
      <c r="J12" s="331" t="s">
        <v>140</v>
      </c>
      <c r="K12" s="332"/>
      <c r="L12" s="333"/>
      <c r="M12" s="334"/>
      <c r="N12" s="334"/>
      <c r="O12" s="340"/>
      <c r="P12" s="336"/>
      <c r="T12" s="247">
        <v>2404</v>
      </c>
      <c r="U12" s="248">
        <v>89</v>
      </c>
    </row>
    <row r="13" spans="1:21" s="19" customFormat="1" ht="30.75" customHeight="1" x14ac:dyDescent="0.2">
      <c r="A13" s="330"/>
      <c r="B13" s="337">
        <v>286</v>
      </c>
      <c r="C13" s="333">
        <v>34725</v>
      </c>
      <c r="D13" s="338" t="s">
        <v>680</v>
      </c>
      <c r="E13" s="339" t="s">
        <v>681</v>
      </c>
      <c r="F13" s="340">
        <v>2182</v>
      </c>
      <c r="G13" s="429">
        <v>950</v>
      </c>
      <c r="H13" s="22"/>
      <c r="I13" s="330">
        <v>6</v>
      </c>
      <c r="J13" s="331" t="s">
        <v>141</v>
      </c>
      <c r="K13" s="332"/>
      <c r="L13" s="333"/>
      <c r="M13" s="334"/>
      <c r="N13" s="334"/>
      <c r="O13" s="340"/>
      <c r="P13" s="336"/>
      <c r="T13" s="247">
        <v>2409</v>
      </c>
      <c r="U13" s="248">
        <v>88</v>
      </c>
    </row>
    <row r="14" spans="1:21" s="19" customFormat="1" ht="30.75" customHeight="1" x14ac:dyDescent="0.2">
      <c r="A14" s="330"/>
      <c r="B14" s="337">
        <v>182</v>
      </c>
      <c r="C14" s="333">
        <v>33470</v>
      </c>
      <c r="D14" s="338" t="s">
        <v>717</v>
      </c>
      <c r="E14" s="339" t="s">
        <v>718</v>
      </c>
      <c r="F14" s="340">
        <v>2194</v>
      </c>
      <c r="G14" s="429">
        <v>934</v>
      </c>
      <c r="H14" s="22"/>
      <c r="I14" s="262" t="s">
        <v>17</v>
      </c>
      <c r="J14" s="263"/>
      <c r="K14" s="263"/>
      <c r="L14" s="263"/>
      <c r="M14" s="266" t="s">
        <v>364</v>
      </c>
      <c r="N14" s="267"/>
      <c r="O14" s="263"/>
      <c r="P14" s="264"/>
      <c r="T14" s="247">
        <v>2424</v>
      </c>
      <c r="U14" s="248">
        <v>85</v>
      </c>
    </row>
    <row r="15" spans="1:21" s="19" customFormat="1" ht="30.75" customHeight="1" x14ac:dyDescent="0.2">
      <c r="A15" s="330"/>
      <c r="B15" s="337">
        <v>276</v>
      </c>
      <c r="C15" s="333">
        <v>34741</v>
      </c>
      <c r="D15" s="338" t="s">
        <v>683</v>
      </c>
      <c r="E15" s="339" t="s">
        <v>674</v>
      </c>
      <c r="F15" s="340">
        <v>2195</v>
      </c>
      <c r="G15" s="429">
        <v>932</v>
      </c>
      <c r="H15" s="22"/>
      <c r="I15" s="46" t="s">
        <v>484</v>
      </c>
      <c r="J15" s="43" t="s">
        <v>86</v>
      </c>
      <c r="K15" s="43" t="s">
        <v>85</v>
      </c>
      <c r="L15" s="44" t="s">
        <v>13</v>
      </c>
      <c r="M15" s="45" t="s">
        <v>14</v>
      </c>
      <c r="N15" s="45" t="s">
        <v>478</v>
      </c>
      <c r="O15" s="43" t="s">
        <v>15</v>
      </c>
      <c r="P15" s="43" t="s">
        <v>28</v>
      </c>
      <c r="T15" s="247">
        <v>2429</v>
      </c>
      <c r="U15" s="248">
        <v>84</v>
      </c>
    </row>
    <row r="16" spans="1:21" s="19" customFormat="1" ht="30.75" customHeight="1" x14ac:dyDescent="0.2">
      <c r="A16" s="330"/>
      <c r="B16" s="337">
        <v>253</v>
      </c>
      <c r="C16" s="333">
        <v>33719</v>
      </c>
      <c r="D16" s="338" t="s">
        <v>677</v>
      </c>
      <c r="E16" s="339" t="s">
        <v>678</v>
      </c>
      <c r="F16" s="340">
        <v>2199</v>
      </c>
      <c r="G16" s="429">
        <v>927</v>
      </c>
      <c r="H16" s="22"/>
      <c r="I16" s="330">
        <v>1</v>
      </c>
      <c r="J16" s="331" t="s">
        <v>142</v>
      </c>
      <c r="K16" s="332"/>
      <c r="L16" s="333"/>
      <c r="M16" s="334"/>
      <c r="N16" s="334"/>
      <c r="O16" s="340"/>
      <c r="P16" s="336"/>
      <c r="T16" s="247">
        <v>2434</v>
      </c>
      <c r="U16" s="248">
        <v>83</v>
      </c>
    </row>
    <row r="17" spans="1:21" s="19" customFormat="1" ht="30.75" customHeight="1" x14ac:dyDescent="0.2">
      <c r="A17" s="330"/>
      <c r="B17" s="337">
        <v>201</v>
      </c>
      <c r="C17" s="333">
        <v>35534</v>
      </c>
      <c r="D17" s="338" t="s">
        <v>693</v>
      </c>
      <c r="E17" s="339" t="s">
        <v>494</v>
      </c>
      <c r="F17" s="340">
        <v>2209</v>
      </c>
      <c r="G17" s="429">
        <v>913</v>
      </c>
      <c r="H17" s="22"/>
      <c r="I17" s="330">
        <v>2</v>
      </c>
      <c r="J17" s="331" t="s">
        <v>143</v>
      </c>
      <c r="K17" s="332"/>
      <c r="L17" s="333"/>
      <c r="M17" s="334"/>
      <c r="N17" s="334"/>
      <c r="O17" s="340"/>
      <c r="P17" s="336"/>
      <c r="T17" s="247">
        <v>2439</v>
      </c>
      <c r="U17" s="248">
        <v>82</v>
      </c>
    </row>
    <row r="18" spans="1:21" s="19" customFormat="1" ht="30.75" customHeight="1" x14ac:dyDescent="0.2">
      <c r="A18" s="330"/>
      <c r="B18" s="337">
        <v>158</v>
      </c>
      <c r="C18" s="333">
        <v>34714</v>
      </c>
      <c r="D18" s="338" t="s">
        <v>719</v>
      </c>
      <c r="E18" s="339" t="s">
        <v>720</v>
      </c>
      <c r="F18" s="340">
        <v>2213</v>
      </c>
      <c r="G18" s="429">
        <v>908</v>
      </c>
      <c r="H18" s="22"/>
      <c r="I18" s="330">
        <v>3</v>
      </c>
      <c r="J18" s="331" t="s">
        <v>144</v>
      </c>
      <c r="K18" s="332"/>
      <c r="L18" s="333"/>
      <c r="M18" s="334"/>
      <c r="N18" s="334"/>
      <c r="O18" s="340"/>
      <c r="P18" s="336"/>
      <c r="T18" s="247">
        <v>2444</v>
      </c>
      <c r="U18" s="248">
        <v>81</v>
      </c>
    </row>
    <row r="19" spans="1:21" s="19" customFormat="1" ht="30.75" customHeight="1" x14ac:dyDescent="0.2">
      <c r="A19" s="330"/>
      <c r="B19" s="337">
        <v>276</v>
      </c>
      <c r="C19" s="333">
        <v>34741</v>
      </c>
      <c r="D19" s="338" t="s">
        <v>683</v>
      </c>
      <c r="E19" s="339" t="s">
        <v>674</v>
      </c>
      <c r="F19" s="340">
        <v>2216</v>
      </c>
      <c r="G19" s="429">
        <v>904</v>
      </c>
      <c r="H19" s="22"/>
      <c r="I19" s="330">
        <v>4</v>
      </c>
      <c r="J19" s="331" t="s">
        <v>145</v>
      </c>
      <c r="K19" s="332"/>
      <c r="L19" s="333"/>
      <c r="M19" s="334"/>
      <c r="N19" s="334"/>
      <c r="O19" s="340"/>
      <c r="P19" s="336"/>
      <c r="T19" s="247">
        <v>2449</v>
      </c>
      <c r="U19" s="248">
        <v>80</v>
      </c>
    </row>
    <row r="20" spans="1:21" s="19" customFormat="1" ht="30.75" customHeight="1" x14ac:dyDescent="0.2">
      <c r="A20" s="330"/>
      <c r="B20" s="337">
        <v>110</v>
      </c>
      <c r="C20" s="333">
        <v>30223</v>
      </c>
      <c r="D20" s="338" t="s">
        <v>675</v>
      </c>
      <c r="E20" s="339" t="s">
        <v>676</v>
      </c>
      <c r="F20" s="340">
        <v>2219</v>
      </c>
      <c r="G20" s="429">
        <v>899</v>
      </c>
      <c r="H20" s="22"/>
      <c r="I20" s="330">
        <v>5</v>
      </c>
      <c r="J20" s="331" t="s">
        <v>146</v>
      </c>
      <c r="K20" s="332"/>
      <c r="L20" s="333"/>
      <c r="M20" s="334"/>
      <c r="N20" s="334"/>
      <c r="O20" s="340"/>
      <c r="P20" s="336"/>
      <c r="T20" s="247">
        <v>2454</v>
      </c>
      <c r="U20" s="248">
        <v>79</v>
      </c>
    </row>
    <row r="21" spans="1:21" s="19" customFormat="1" ht="30.75" customHeight="1" x14ac:dyDescent="0.2">
      <c r="A21" s="330"/>
      <c r="B21" s="337">
        <v>295</v>
      </c>
      <c r="C21" s="333">
        <v>34723</v>
      </c>
      <c r="D21" s="338" t="s">
        <v>687</v>
      </c>
      <c r="E21" s="339" t="s">
        <v>688</v>
      </c>
      <c r="F21" s="340">
        <v>2222</v>
      </c>
      <c r="G21" s="429">
        <v>895</v>
      </c>
      <c r="H21" s="22"/>
      <c r="I21" s="330">
        <v>6</v>
      </c>
      <c r="J21" s="331" t="s">
        <v>147</v>
      </c>
      <c r="K21" s="332"/>
      <c r="L21" s="333"/>
      <c r="M21" s="334"/>
      <c r="N21" s="334"/>
      <c r="O21" s="340"/>
      <c r="P21" s="336"/>
      <c r="T21" s="247">
        <v>2459</v>
      </c>
      <c r="U21" s="248">
        <v>78</v>
      </c>
    </row>
    <row r="22" spans="1:21" s="19" customFormat="1" ht="30.75" customHeight="1" x14ac:dyDescent="0.2">
      <c r="A22" s="330"/>
      <c r="B22" s="337">
        <v>295</v>
      </c>
      <c r="C22" s="333">
        <v>34723</v>
      </c>
      <c r="D22" s="338" t="s">
        <v>687</v>
      </c>
      <c r="E22" s="339" t="s">
        <v>688</v>
      </c>
      <c r="F22" s="340">
        <v>2226</v>
      </c>
      <c r="G22" s="429">
        <v>890</v>
      </c>
      <c r="H22" s="22"/>
      <c r="I22" s="262" t="s">
        <v>18</v>
      </c>
      <c r="J22" s="263"/>
      <c r="K22" s="263"/>
      <c r="L22" s="263"/>
      <c r="M22" s="266" t="s">
        <v>364</v>
      </c>
      <c r="N22" s="267"/>
      <c r="O22" s="263"/>
      <c r="P22" s="264"/>
      <c r="T22" s="247">
        <v>2474</v>
      </c>
      <c r="U22" s="248">
        <v>75</v>
      </c>
    </row>
    <row r="23" spans="1:21" s="19" customFormat="1" ht="30.75" customHeight="1" x14ac:dyDescent="0.2">
      <c r="A23" s="330"/>
      <c r="B23" s="337">
        <v>193</v>
      </c>
      <c r="C23" s="333">
        <v>35695</v>
      </c>
      <c r="D23" s="338" t="s">
        <v>694</v>
      </c>
      <c r="E23" s="339" t="s">
        <v>494</v>
      </c>
      <c r="F23" s="340">
        <v>2229</v>
      </c>
      <c r="G23" s="429">
        <v>886</v>
      </c>
      <c r="H23" s="22"/>
      <c r="I23" s="46" t="s">
        <v>484</v>
      </c>
      <c r="J23" s="43" t="s">
        <v>86</v>
      </c>
      <c r="K23" s="43" t="s">
        <v>85</v>
      </c>
      <c r="L23" s="44" t="s">
        <v>13</v>
      </c>
      <c r="M23" s="45" t="s">
        <v>14</v>
      </c>
      <c r="N23" s="45" t="s">
        <v>478</v>
      </c>
      <c r="O23" s="43" t="s">
        <v>15</v>
      </c>
      <c r="P23" s="43" t="s">
        <v>28</v>
      </c>
      <c r="T23" s="247">
        <v>2479</v>
      </c>
      <c r="U23" s="248">
        <v>74</v>
      </c>
    </row>
    <row r="24" spans="1:21" s="19" customFormat="1" ht="30.75" customHeight="1" x14ac:dyDescent="0.2">
      <c r="A24" s="330"/>
      <c r="B24" s="337">
        <v>193</v>
      </c>
      <c r="C24" s="333">
        <v>35695</v>
      </c>
      <c r="D24" s="338" t="s">
        <v>694</v>
      </c>
      <c r="E24" s="339" t="s">
        <v>494</v>
      </c>
      <c r="F24" s="340">
        <v>2229</v>
      </c>
      <c r="G24" s="429">
        <v>886</v>
      </c>
      <c r="H24" s="22"/>
      <c r="I24" s="330">
        <v>1</v>
      </c>
      <c r="J24" s="331" t="s">
        <v>148</v>
      </c>
      <c r="K24" s="332"/>
      <c r="L24" s="333"/>
      <c r="M24" s="334"/>
      <c r="N24" s="334"/>
      <c r="O24" s="340"/>
      <c r="P24" s="336"/>
      <c r="T24" s="247">
        <v>2484</v>
      </c>
      <c r="U24" s="248">
        <v>73</v>
      </c>
    </row>
    <row r="25" spans="1:21" s="19" customFormat="1" ht="30.75" customHeight="1" x14ac:dyDescent="0.2">
      <c r="A25" s="330"/>
      <c r="B25" s="337">
        <v>148</v>
      </c>
      <c r="C25" s="333">
        <v>34100</v>
      </c>
      <c r="D25" s="338" t="s">
        <v>724</v>
      </c>
      <c r="E25" s="339" t="s">
        <v>640</v>
      </c>
      <c r="F25" s="340">
        <v>2237</v>
      </c>
      <c r="G25" s="429">
        <v>875</v>
      </c>
      <c r="H25" s="22"/>
      <c r="I25" s="330">
        <v>2</v>
      </c>
      <c r="J25" s="331" t="s">
        <v>149</v>
      </c>
      <c r="K25" s="332"/>
      <c r="L25" s="333"/>
      <c r="M25" s="334"/>
      <c r="N25" s="334"/>
      <c r="O25" s="340"/>
      <c r="P25" s="336"/>
      <c r="T25" s="247">
        <v>2490</v>
      </c>
      <c r="U25" s="248">
        <v>72</v>
      </c>
    </row>
    <row r="26" spans="1:21" s="19" customFormat="1" ht="30.75" customHeight="1" x14ac:dyDescent="0.2">
      <c r="A26" s="330"/>
      <c r="B26" s="337">
        <v>201</v>
      </c>
      <c r="C26" s="333">
        <v>35534</v>
      </c>
      <c r="D26" s="338" t="s">
        <v>693</v>
      </c>
      <c r="E26" s="339" t="s">
        <v>494</v>
      </c>
      <c r="F26" s="340">
        <v>2239</v>
      </c>
      <c r="G26" s="429">
        <v>873</v>
      </c>
      <c r="H26" s="22"/>
      <c r="I26" s="330">
        <v>3</v>
      </c>
      <c r="J26" s="331" t="s">
        <v>150</v>
      </c>
      <c r="K26" s="332"/>
      <c r="L26" s="333"/>
      <c r="M26" s="334"/>
      <c r="N26" s="334"/>
      <c r="O26" s="340"/>
      <c r="P26" s="336"/>
      <c r="T26" s="247">
        <v>2500</v>
      </c>
      <c r="U26" s="248">
        <v>71</v>
      </c>
    </row>
    <row r="27" spans="1:21" s="19" customFormat="1" ht="30.75" customHeight="1" x14ac:dyDescent="0.2">
      <c r="A27" s="330"/>
      <c r="B27" s="337">
        <v>314</v>
      </c>
      <c r="C27" s="333">
        <v>33070</v>
      </c>
      <c r="D27" s="338" t="s">
        <v>686</v>
      </c>
      <c r="E27" s="339" t="s">
        <v>666</v>
      </c>
      <c r="F27" s="340">
        <v>2240</v>
      </c>
      <c r="G27" s="429">
        <v>871</v>
      </c>
      <c r="H27" s="22"/>
      <c r="I27" s="330">
        <v>4</v>
      </c>
      <c r="J27" s="331" t="s">
        <v>151</v>
      </c>
      <c r="K27" s="332"/>
      <c r="L27" s="333"/>
      <c r="M27" s="334"/>
      <c r="N27" s="334"/>
      <c r="O27" s="340"/>
      <c r="P27" s="336"/>
      <c r="T27" s="247">
        <v>2510</v>
      </c>
      <c r="U27" s="248">
        <v>70</v>
      </c>
    </row>
    <row r="28" spans="1:21" s="19" customFormat="1" ht="30.75" customHeight="1" x14ac:dyDescent="0.2">
      <c r="A28" s="330"/>
      <c r="B28" s="337">
        <v>255</v>
      </c>
      <c r="C28" s="333">
        <v>36011</v>
      </c>
      <c r="D28" s="338" t="s">
        <v>726</v>
      </c>
      <c r="E28" s="339" t="s">
        <v>654</v>
      </c>
      <c r="F28" s="340">
        <v>2240</v>
      </c>
      <c r="G28" s="429">
        <v>871</v>
      </c>
      <c r="H28" s="22"/>
      <c r="I28" s="330">
        <v>5</v>
      </c>
      <c r="J28" s="331" t="s">
        <v>152</v>
      </c>
      <c r="K28" s="332"/>
      <c r="L28" s="333"/>
      <c r="M28" s="334"/>
      <c r="N28" s="334"/>
      <c r="O28" s="340"/>
      <c r="P28" s="336"/>
      <c r="T28" s="247">
        <v>2520</v>
      </c>
      <c r="U28" s="248">
        <v>69</v>
      </c>
    </row>
    <row r="29" spans="1:21" s="19" customFormat="1" ht="30.75" customHeight="1" x14ac:dyDescent="0.2">
      <c r="A29" s="330"/>
      <c r="B29" s="337">
        <v>148</v>
      </c>
      <c r="C29" s="333">
        <v>34100</v>
      </c>
      <c r="D29" s="338" t="s">
        <v>724</v>
      </c>
      <c r="E29" s="339" t="s">
        <v>640</v>
      </c>
      <c r="F29" s="340">
        <v>2242</v>
      </c>
      <c r="G29" s="429">
        <v>869</v>
      </c>
      <c r="H29" s="22"/>
      <c r="I29" s="330">
        <v>6</v>
      </c>
      <c r="J29" s="331" t="s">
        <v>153</v>
      </c>
      <c r="K29" s="332"/>
      <c r="L29" s="333"/>
      <c r="M29" s="334"/>
      <c r="N29" s="334"/>
      <c r="O29" s="340"/>
      <c r="P29" s="336"/>
      <c r="T29" s="247">
        <v>2530</v>
      </c>
      <c r="U29" s="248">
        <v>68</v>
      </c>
    </row>
    <row r="30" spans="1:21" s="19" customFormat="1" ht="30.75" customHeight="1" x14ac:dyDescent="0.2">
      <c r="A30" s="330"/>
      <c r="B30" s="337">
        <v>120</v>
      </c>
      <c r="C30" s="333">
        <v>33062</v>
      </c>
      <c r="D30" s="338" t="s">
        <v>691</v>
      </c>
      <c r="E30" s="339" t="s">
        <v>676</v>
      </c>
      <c r="F30" s="340">
        <v>2243</v>
      </c>
      <c r="G30" s="429">
        <v>867</v>
      </c>
      <c r="H30" s="22"/>
      <c r="I30" s="262" t="s">
        <v>899</v>
      </c>
      <c r="J30" s="263"/>
      <c r="K30" s="263"/>
      <c r="L30" s="263"/>
      <c r="M30" s="266" t="s">
        <v>364</v>
      </c>
      <c r="N30" s="267"/>
      <c r="O30" s="263"/>
      <c r="P30" s="264"/>
      <c r="T30" s="247">
        <v>2424</v>
      </c>
      <c r="U30" s="248">
        <v>85</v>
      </c>
    </row>
    <row r="31" spans="1:21" s="19" customFormat="1" ht="30.75" customHeight="1" x14ac:dyDescent="0.2">
      <c r="A31" s="330"/>
      <c r="B31" s="337">
        <v>303</v>
      </c>
      <c r="C31" s="333">
        <v>35071</v>
      </c>
      <c r="D31" s="338" t="s">
        <v>722</v>
      </c>
      <c r="E31" s="339" t="s">
        <v>723</v>
      </c>
      <c r="F31" s="340">
        <v>2252</v>
      </c>
      <c r="G31" s="429">
        <v>855</v>
      </c>
      <c r="H31" s="22"/>
      <c r="I31" s="46" t="s">
        <v>484</v>
      </c>
      <c r="J31" s="43" t="s">
        <v>86</v>
      </c>
      <c r="K31" s="43" t="s">
        <v>85</v>
      </c>
      <c r="L31" s="44" t="s">
        <v>13</v>
      </c>
      <c r="M31" s="45" t="s">
        <v>14</v>
      </c>
      <c r="N31" s="45" t="s">
        <v>478</v>
      </c>
      <c r="O31" s="43" t="s">
        <v>15</v>
      </c>
      <c r="P31" s="43" t="s">
        <v>28</v>
      </c>
      <c r="T31" s="247">
        <v>2429</v>
      </c>
      <c r="U31" s="248">
        <v>84</v>
      </c>
    </row>
    <row r="32" spans="1:21" s="19" customFormat="1" ht="30.75" customHeight="1" x14ac:dyDescent="0.2">
      <c r="A32" s="330"/>
      <c r="B32" s="337">
        <v>297</v>
      </c>
      <c r="C32" s="333">
        <v>34369</v>
      </c>
      <c r="D32" s="338" t="s">
        <v>725</v>
      </c>
      <c r="E32" s="339" t="s">
        <v>688</v>
      </c>
      <c r="F32" s="340">
        <v>2275</v>
      </c>
      <c r="G32" s="429">
        <v>825</v>
      </c>
      <c r="H32" s="22"/>
      <c r="I32" s="330">
        <v>1</v>
      </c>
      <c r="J32" s="331" t="s">
        <v>978</v>
      </c>
      <c r="K32" s="332"/>
      <c r="L32" s="333"/>
      <c r="M32" s="334"/>
      <c r="N32" s="334"/>
      <c r="O32" s="340"/>
      <c r="P32" s="336"/>
      <c r="T32" s="247">
        <v>2434</v>
      </c>
      <c r="U32" s="248">
        <v>83</v>
      </c>
    </row>
    <row r="33" spans="1:21" s="19" customFormat="1" ht="30.75" customHeight="1" x14ac:dyDescent="0.2">
      <c r="A33" s="330"/>
      <c r="B33" s="337">
        <v>285</v>
      </c>
      <c r="C33" s="333">
        <v>35651</v>
      </c>
      <c r="D33" s="338" t="s">
        <v>692</v>
      </c>
      <c r="E33" s="339" t="s">
        <v>681</v>
      </c>
      <c r="F33" s="340">
        <v>2281</v>
      </c>
      <c r="G33" s="429">
        <v>818</v>
      </c>
      <c r="H33" s="22"/>
      <c r="I33" s="330">
        <v>2</v>
      </c>
      <c r="J33" s="331" t="s">
        <v>979</v>
      </c>
      <c r="K33" s="332"/>
      <c r="L33" s="333"/>
      <c r="M33" s="334"/>
      <c r="N33" s="334"/>
      <c r="O33" s="340"/>
      <c r="P33" s="336"/>
      <c r="T33" s="247">
        <v>2439</v>
      </c>
      <c r="U33" s="248">
        <v>82</v>
      </c>
    </row>
    <row r="34" spans="1:21" s="19" customFormat="1" ht="30.75" customHeight="1" x14ac:dyDescent="0.2">
      <c r="A34" s="330"/>
      <c r="B34" s="337">
        <v>293</v>
      </c>
      <c r="C34" s="333">
        <v>35053</v>
      </c>
      <c r="D34" s="338" t="s">
        <v>727</v>
      </c>
      <c r="E34" s="339" t="s">
        <v>688</v>
      </c>
      <c r="F34" s="340">
        <v>2295</v>
      </c>
      <c r="G34" s="429">
        <v>800</v>
      </c>
      <c r="H34" s="22"/>
      <c r="I34" s="330">
        <v>3</v>
      </c>
      <c r="J34" s="331" t="s">
        <v>980</v>
      </c>
      <c r="K34" s="332"/>
      <c r="L34" s="333"/>
      <c r="M34" s="334"/>
      <c r="N34" s="334"/>
      <c r="O34" s="340"/>
      <c r="P34" s="336"/>
      <c r="T34" s="247">
        <v>2444</v>
      </c>
      <c r="U34" s="248">
        <v>81</v>
      </c>
    </row>
    <row r="35" spans="1:21" s="19" customFormat="1" ht="30.75" customHeight="1" x14ac:dyDescent="0.2">
      <c r="A35" s="330"/>
      <c r="B35" s="337">
        <v>194</v>
      </c>
      <c r="C35" s="333">
        <v>34923</v>
      </c>
      <c r="D35" s="338" t="s">
        <v>698</v>
      </c>
      <c r="E35" s="339" t="s">
        <v>494</v>
      </c>
      <c r="F35" s="340">
        <v>2309</v>
      </c>
      <c r="G35" s="429">
        <v>782</v>
      </c>
      <c r="H35" s="22"/>
      <c r="I35" s="330">
        <v>4</v>
      </c>
      <c r="J35" s="331" t="s">
        <v>981</v>
      </c>
      <c r="K35" s="332"/>
      <c r="L35" s="333"/>
      <c r="M35" s="334"/>
      <c r="N35" s="334"/>
      <c r="O35" s="340"/>
      <c r="P35" s="336"/>
      <c r="T35" s="247">
        <v>2449</v>
      </c>
      <c r="U35" s="248">
        <v>80</v>
      </c>
    </row>
    <row r="36" spans="1:21" s="19" customFormat="1" ht="30.75" customHeight="1" x14ac:dyDescent="0.2">
      <c r="A36" s="330"/>
      <c r="B36" s="337">
        <v>316</v>
      </c>
      <c r="C36" s="333">
        <v>36040</v>
      </c>
      <c r="D36" s="338" t="s">
        <v>1003</v>
      </c>
      <c r="E36" s="339" t="s">
        <v>640</v>
      </c>
      <c r="F36" s="340">
        <v>2333</v>
      </c>
      <c r="G36" s="429">
        <v>752</v>
      </c>
      <c r="H36" s="22"/>
      <c r="I36" s="330">
        <v>5</v>
      </c>
      <c r="J36" s="331" t="s">
        <v>982</v>
      </c>
      <c r="K36" s="332"/>
      <c r="L36" s="333"/>
      <c r="M36" s="334"/>
      <c r="N36" s="334"/>
      <c r="O36" s="340"/>
      <c r="P36" s="336"/>
      <c r="T36" s="247">
        <v>2454</v>
      </c>
      <c r="U36" s="248">
        <v>79</v>
      </c>
    </row>
    <row r="37" spans="1:21" s="19" customFormat="1" ht="30.75" customHeight="1" x14ac:dyDescent="0.2">
      <c r="A37" s="330"/>
      <c r="B37" s="337">
        <v>176</v>
      </c>
      <c r="C37" s="333">
        <v>34763</v>
      </c>
      <c r="D37" s="338" t="s">
        <v>730</v>
      </c>
      <c r="E37" s="339" t="s">
        <v>705</v>
      </c>
      <c r="F37" s="340">
        <v>2341</v>
      </c>
      <c r="G37" s="429">
        <v>742</v>
      </c>
      <c r="H37" s="22"/>
      <c r="I37" s="330">
        <v>6</v>
      </c>
      <c r="J37" s="331" t="s">
        <v>983</v>
      </c>
      <c r="K37" s="332"/>
      <c r="L37" s="333"/>
      <c r="M37" s="334"/>
      <c r="N37" s="334"/>
      <c r="O37" s="340"/>
      <c r="P37" s="336"/>
      <c r="T37" s="247">
        <v>2459</v>
      </c>
      <c r="U37" s="248">
        <v>78</v>
      </c>
    </row>
    <row r="38" spans="1:21" s="19" customFormat="1" ht="30.75" customHeight="1" x14ac:dyDescent="0.2">
      <c r="A38" s="330"/>
      <c r="B38" s="337">
        <v>162</v>
      </c>
      <c r="C38" s="333">
        <v>34548</v>
      </c>
      <c r="D38" s="338" t="s">
        <v>731</v>
      </c>
      <c r="E38" s="339" t="s">
        <v>732</v>
      </c>
      <c r="F38" s="340">
        <v>2342</v>
      </c>
      <c r="G38" s="429">
        <v>741</v>
      </c>
      <c r="H38" s="22"/>
      <c r="I38" s="262" t="s">
        <v>912</v>
      </c>
      <c r="J38" s="263"/>
      <c r="K38" s="263"/>
      <c r="L38" s="263"/>
      <c r="M38" s="266" t="s">
        <v>364</v>
      </c>
      <c r="N38" s="267"/>
      <c r="O38" s="263"/>
      <c r="P38" s="264"/>
      <c r="T38" s="247">
        <v>2474</v>
      </c>
      <c r="U38" s="248">
        <v>75</v>
      </c>
    </row>
    <row r="39" spans="1:21" s="19" customFormat="1" ht="30.75" customHeight="1" x14ac:dyDescent="0.2">
      <c r="A39" s="330"/>
      <c r="B39" s="337">
        <v>220</v>
      </c>
      <c r="C39" s="333">
        <v>34168</v>
      </c>
      <c r="D39" s="338" t="s">
        <v>734</v>
      </c>
      <c r="E39" s="339" t="s">
        <v>494</v>
      </c>
      <c r="F39" s="340">
        <v>2351</v>
      </c>
      <c r="G39" s="429">
        <v>730</v>
      </c>
      <c r="H39" s="22"/>
      <c r="I39" s="46" t="s">
        <v>484</v>
      </c>
      <c r="J39" s="43" t="s">
        <v>86</v>
      </c>
      <c r="K39" s="43" t="s">
        <v>85</v>
      </c>
      <c r="L39" s="44" t="s">
        <v>13</v>
      </c>
      <c r="M39" s="45" t="s">
        <v>14</v>
      </c>
      <c r="N39" s="45" t="s">
        <v>478</v>
      </c>
      <c r="O39" s="43" t="s">
        <v>15</v>
      </c>
      <c r="P39" s="43" t="s">
        <v>28</v>
      </c>
      <c r="T39" s="247">
        <v>2479</v>
      </c>
      <c r="U39" s="248">
        <v>74</v>
      </c>
    </row>
    <row r="40" spans="1:21" s="19" customFormat="1" ht="30.75" customHeight="1" x14ac:dyDescent="0.2">
      <c r="A40" s="330"/>
      <c r="B40" s="337">
        <v>223</v>
      </c>
      <c r="C40" s="333">
        <v>36054</v>
      </c>
      <c r="D40" s="338" t="s">
        <v>736</v>
      </c>
      <c r="E40" s="339" t="s">
        <v>494</v>
      </c>
      <c r="F40" s="340">
        <v>2385</v>
      </c>
      <c r="G40" s="429">
        <v>689</v>
      </c>
      <c r="H40" s="22"/>
      <c r="I40" s="330">
        <v>1</v>
      </c>
      <c r="J40" s="331" t="s">
        <v>984</v>
      </c>
      <c r="K40" s="332"/>
      <c r="L40" s="333"/>
      <c r="M40" s="334"/>
      <c r="N40" s="334"/>
      <c r="O40" s="340"/>
      <c r="P40" s="336"/>
      <c r="T40" s="247">
        <v>2484</v>
      </c>
      <c r="U40" s="248">
        <v>73</v>
      </c>
    </row>
    <row r="41" spans="1:21" s="19" customFormat="1" ht="30.75" customHeight="1" x14ac:dyDescent="0.2">
      <c r="A41" s="330"/>
      <c r="B41" s="337">
        <v>281</v>
      </c>
      <c r="C41" s="333">
        <v>36167</v>
      </c>
      <c r="D41" s="338" t="s">
        <v>728</v>
      </c>
      <c r="E41" s="339" t="s">
        <v>700</v>
      </c>
      <c r="F41" s="340">
        <v>2386</v>
      </c>
      <c r="G41" s="429">
        <v>688</v>
      </c>
      <c r="H41" s="22"/>
      <c r="I41" s="330">
        <v>2</v>
      </c>
      <c r="J41" s="331" t="s">
        <v>985</v>
      </c>
      <c r="K41" s="332"/>
      <c r="L41" s="333"/>
      <c r="M41" s="334"/>
      <c r="N41" s="334"/>
      <c r="O41" s="340"/>
      <c r="P41" s="336"/>
      <c r="T41" s="247">
        <v>2490</v>
      </c>
      <c r="U41" s="248">
        <v>72</v>
      </c>
    </row>
    <row r="42" spans="1:21" s="19" customFormat="1" ht="30.75" customHeight="1" x14ac:dyDescent="0.2">
      <c r="A42" s="330"/>
      <c r="B42" s="337">
        <v>215</v>
      </c>
      <c r="C42" s="333">
        <v>33434</v>
      </c>
      <c r="D42" s="338" t="s">
        <v>735</v>
      </c>
      <c r="E42" s="339" t="s">
        <v>494</v>
      </c>
      <c r="F42" s="340">
        <v>2405</v>
      </c>
      <c r="G42" s="429">
        <v>666</v>
      </c>
      <c r="H42" s="22"/>
      <c r="I42" s="330">
        <v>3</v>
      </c>
      <c r="J42" s="331" t="s">
        <v>986</v>
      </c>
      <c r="K42" s="332"/>
      <c r="L42" s="333"/>
      <c r="M42" s="334"/>
      <c r="N42" s="334"/>
      <c r="O42" s="340"/>
      <c r="P42" s="336"/>
      <c r="T42" s="247">
        <v>2500</v>
      </c>
      <c r="U42" s="248">
        <v>71</v>
      </c>
    </row>
    <row r="43" spans="1:21" s="19" customFormat="1" ht="30.75" customHeight="1" x14ac:dyDescent="0.2">
      <c r="A43" s="330"/>
      <c r="B43" s="337">
        <v>207</v>
      </c>
      <c r="C43" s="333">
        <v>34779</v>
      </c>
      <c r="D43" s="338" t="s">
        <v>702</v>
      </c>
      <c r="E43" s="339" t="s">
        <v>494</v>
      </c>
      <c r="F43" s="340">
        <v>2429</v>
      </c>
      <c r="G43" s="429">
        <v>638</v>
      </c>
      <c r="H43" s="22"/>
      <c r="I43" s="330">
        <v>4</v>
      </c>
      <c r="J43" s="331" t="s">
        <v>987</v>
      </c>
      <c r="K43" s="332"/>
      <c r="L43" s="333"/>
      <c r="M43" s="334"/>
      <c r="N43" s="334"/>
      <c r="O43" s="340"/>
      <c r="P43" s="336"/>
      <c r="T43" s="247">
        <v>2510</v>
      </c>
      <c r="U43" s="248">
        <v>70</v>
      </c>
    </row>
    <row r="44" spans="1:21" s="19" customFormat="1" ht="30.75" customHeight="1" x14ac:dyDescent="0.2">
      <c r="A44" s="330"/>
      <c r="B44" s="337">
        <v>219</v>
      </c>
      <c r="C44" s="333">
        <v>33577</v>
      </c>
      <c r="D44" s="338" t="s">
        <v>707</v>
      </c>
      <c r="E44" s="339" t="s">
        <v>494</v>
      </c>
      <c r="F44" s="340">
        <v>2494</v>
      </c>
      <c r="G44" s="429">
        <v>566</v>
      </c>
      <c r="H44" s="22"/>
      <c r="I44" s="330">
        <v>5</v>
      </c>
      <c r="J44" s="331" t="s">
        <v>988</v>
      </c>
      <c r="K44" s="332"/>
      <c r="L44" s="333"/>
      <c r="M44" s="334"/>
      <c r="N44" s="334"/>
      <c r="O44" s="340"/>
      <c r="P44" s="336"/>
      <c r="T44" s="247">
        <v>2520</v>
      </c>
      <c r="U44" s="248">
        <v>69</v>
      </c>
    </row>
    <row r="45" spans="1:21" s="19" customFormat="1" ht="30.75" customHeight="1" x14ac:dyDescent="0.2">
      <c r="A45" s="330"/>
      <c r="B45" s="337">
        <v>214</v>
      </c>
      <c r="C45" s="333">
        <v>34940</v>
      </c>
      <c r="D45" s="338" t="s">
        <v>703</v>
      </c>
      <c r="E45" s="339" t="s">
        <v>494</v>
      </c>
      <c r="F45" s="340">
        <v>2512</v>
      </c>
      <c r="G45" s="429">
        <v>547</v>
      </c>
      <c r="H45" s="22"/>
      <c r="I45" s="330">
        <v>6</v>
      </c>
      <c r="J45" s="331" t="s">
        <v>989</v>
      </c>
      <c r="K45" s="332"/>
      <c r="L45" s="333"/>
      <c r="M45" s="334"/>
      <c r="N45" s="334"/>
      <c r="O45" s="340"/>
      <c r="P45" s="336"/>
      <c r="T45" s="247">
        <v>2530</v>
      </c>
      <c r="U45" s="248">
        <v>68</v>
      </c>
    </row>
    <row r="46" spans="1:21" s="19" customFormat="1" ht="30.75" customHeight="1" x14ac:dyDescent="0.2">
      <c r="A46" s="330"/>
      <c r="B46" s="337">
        <v>266</v>
      </c>
      <c r="C46" s="333">
        <v>34702</v>
      </c>
      <c r="D46" s="338" t="s">
        <v>695</v>
      </c>
      <c r="E46" s="339" t="s">
        <v>696</v>
      </c>
      <c r="F46" s="340" t="s">
        <v>522</v>
      </c>
      <c r="G46" s="429">
        <v>0</v>
      </c>
      <c r="H46" s="22"/>
      <c r="I46" s="262" t="s">
        <v>913</v>
      </c>
      <c r="J46" s="263"/>
      <c r="K46" s="263"/>
      <c r="L46" s="263"/>
      <c r="M46" s="266" t="s">
        <v>364</v>
      </c>
      <c r="N46" s="267"/>
      <c r="O46" s="263"/>
      <c r="P46" s="264"/>
      <c r="T46" s="247">
        <v>2424</v>
      </c>
      <c r="U46" s="248">
        <v>85</v>
      </c>
    </row>
    <row r="47" spans="1:21" s="19" customFormat="1" ht="30.75" customHeight="1" x14ac:dyDescent="0.2">
      <c r="A47" s="330"/>
      <c r="B47" s="337">
        <v>125</v>
      </c>
      <c r="C47" s="333">
        <v>31809</v>
      </c>
      <c r="D47" s="338" t="s">
        <v>682</v>
      </c>
      <c r="E47" s="339" t="s">
        <v>676</v>
      </c>
      <c r="F47" s="340" t="s">
        <v>522</v>
      </c>
      <c r="G47" s="429">
        <v>0</v>
      </c>
      <c r="H47" s="22"/>
      <c r="I47" s="46" t="s">
        <v>484</v>
      </c>
      <c r="J47" s="43" t="s">
        <v>86</v>
      </c>
      <c r="K47" s="43" t="s">
        <v>85</v>
      </c>
      <c r="L47" s="44" t="s">
        <v>13</v>
      </c>
      <c r="M47" s="45" t="s">
        <v>14</v>
      </c>
      <c r="N47" s="45" t="s">
        <v>478</v>
      </c>
      <c r="O47" s="43" t="s">
        <v>15</v>
      </c>
      <c r="P47" s="43" t="s">
        <v>28</v>
      </c>
      <c r="T47" s="247">
        <v>2429</v>
      </c>
      <c r="U47" s="248">
        <v>84</v>
      </c>
    </row>
    <row r="48" spans="1:21" s="19" customFormat="1" ht="30.75" customHeight="1" x14ac:dyDescent="0.2">
      <c r="A48" s="330"/>
      <c r="B48" s="337">
        <v>131</v>
      </c>
      <c r="C48" s="333">
        <v>33433</v>
      </c>
      <c r="D48" s="338" t="s">
        <v>715</v>
      </c>
      <c r="E48" s="339" t="s">
        <v>716</v>
      </c>
      <c r="F48" s="340" t="s">
        <v>522</v>
      </c>
      <c r="G48" s="429">
        <v>0</v>
      </c>
      <c r="H48" s="22"/>
      <c r="I48" s="330">
        <v>1</v>
      </c>
      <c r="J48" s="331" t="s">
        <v>990</v>
      </c>
      <c r="K48" s="332"/>
      <c r="L48" s="333"/>
      <c r="M48" s="334"/>
      <c r="N48" s="334"/>
      <c r="O48" s="340"/>
      <c r="P48" s="336"/>
      <c r="T48" s="247">
        <v>2434</v>
      </c>
      <c r="U48" s="248">
        <v>83</v>
      </c>
    </row>
    <row r="49" spans="1:21" s="19" customFormat="1" ht="30.75" customHeight="1" x14ac:dyDescent="0.2">
      <c r="A49" s="330"/>
      <c r="B49" s="337">
        <v>204</v>
      </c>
      <c r="C49" s="333">
        <v>33501</v>
      </c>
      <c r="D49" s="338" t="s">
        <v>712</v>
      </c>
      <c r="E49" s="339" t="s">
        <v>494</v>
      </c>
      <c r="F49" s="340" t="s">
        <v>522</v>
      </c>
      <c r="G49" s="429">
        <v>0</v>
      </c>
      <c r="H49" s="22"/>
      <c r="I49" s="330">
        <v>2</v>
      </c>
      <c r="J49" s="331" t="s">
        <v>991</v>
      </c>
      <c r="K49" s="332"/>
      <c r="L49" s="333"/>
      <c r="M49" s="334"/>
      <c r="N49" s="334"/>
      <c r="O49" s="340"/>
      <c r="P49" s="336"/>
      <c r="T49" s="247">
        <v>2439</v>
      </c>
      <c r="U49" s="248">
        <v>82</v>
      </c>
    </row>
    <row r="50" spans="1:21" s="19" customFormat="1" ht="30.75" customHeight="1" x14ac:dyDescent="0.2">
      <c r="A50" s="330"/>
      <c r="B50" s="337">
        <v>107</v>
      </c>
      <c r="C50" s="333">
        <v>31872</v>
      </c>
      <c r="D50" s="338" t="s">
        <v>714</v>
      </c>
      <c r="E50" s="339" t="s">
        <v>676</v>
      </c>
      <c r="F50" s="340" t="s">
        <v>522</v>
      </c>
      <c r="G50" s="429">
        <v>0</v>
      </c>
      <c r="H50" s="22"/>
      <c r="I50" s="330">
        <v>3</v>
      </c>
      <c r="J50" s="331" t="s">
        <v>992</v>
      </c>
      <c r="K50" s="332"/>
      <c r="L50" s="333"/>
      <c r="M50" s="334"/>
      <c r="N50" s="334"/>
      <c r="O50" s="340"/>
      <c r="P50" s="336"/>
      <c r="T50" s="247">
        <v>2444</v>
      </c>
      <c r="U50" s="248">
        <v>81</v>
      </c>
    </row>
    <row r="51" spans="1:21" s="19" customFormat="1" ht="30.75" customHeight="1" x14ac:dyDescent="0.2">
      <c r="A51" s="330"/>
      <c r="B51" s="337">
        <v>111</v>
      </c>
      <c r="C51" s="333">
        <v>33239</v>
      </c>
      <c r="D51" s="338" t="s">
        <v>729</v>
      </c>
      <c r="E51" s="339" t="s">
        <v>676</v>
      </c>
      <c r="F51" s="340" t="s">
        <v>522</v>
      </c>
      <c r="G51" s="429">
        <v>0</v>
      </c>
      <c r="H51" s="22"/>
      <c r="I51" s="330">
        <v>4</v>
      </c>
      <c r="J51" s="331" t="s">
        <v>993</v>
      </c>
      <c r="K51" s="332"/>
      <c r="L51" s="333"/>
      <c r="M51" s="334"/>
      <c r="N51" s="334"/>
      <c r="O51" s="340"/>
      <c r="P51" s="336"/>
      <c r="T51" s="247">
        <v>2449</v>
      </c>
      <c r="U51" s="248">
        <v>80</v>
      </c>
    </row>
    <row r="52" spans="1:21" s="19" customFormat="1" ht="30.75" customHeight="1" x14ac:dyDescent="0.2">
      <c r="A52" s="330"/>
      <c r="B52" s="337">
        <v>175</v>
      </c>
      <c r="C52" s="333">
        <v>34415</v>
      </c>
      <c r="D52" s="338" t="s">
        <v>689</v>
      </c>
      <c r="E52" s="339" t="s">
        <v>666</v>
      </c>
      <c r="F52" s="340" t="s">
        <v>522</v>
      </c>
      <c r="G52" s="429">
        <v>0</v>
      </c>
      <c r="H52" s="22"/>
      <c r="I52" s="330">
        <v>5</v>
      </c>
      <c r="J52" s="331" t="s">
        <v>994</v>
      </c>
      <c r="K52" s="332"/>
      <c r="L52" s="333"/>
      <c r="M52" s="334"/>
      <c r="N52" s="334"/>
      <c r="O52" s="340"/>
      <c r="P52" s="336"/>
      <c r="T52" s="247">
        <v>2454</v>
      </c>
      <c r="U52" s="248">
        <v>79</v>
      </c>
    </row>
    <row r="53" spans="1:21" s="19" customFormat="1" ht="30.75" customHeight="1" x14ac:dyDescent="0.2">
      <c r="A53" s="330"/>
      <c r="B53" s="337">
        <v>273</v>
      </c>
      <c r="C53" s="333">
        <v>34969</v>
      </c>
      <c r="D53" s="338" t="s">
        <v>662</v>
      </c>
      <c r="E53" s="339" t="s">
        <v>663</v>
      </c>
      <c r="F53" s="340" t="s">
        <v>522</v>
      </c>
      <c r="G53" s="429">
        <v>0</v>
      </c>
      <c r="H53" s="22"/>
      <c r="I53" s="330">
        <v>6</v>
      </c>
      <c r="J53" s="331" t="s">
        <v>995</v>
      </c>
      <c r="K53" s="332"/>
      <c r="L53" s="333"/>
      <c r="M53" s="334"/>
      <c r="N53" s="334"/>
      <c r="O53" s="340"/>
      <c r="P53" s="336"/>
      <c r="T53" s="247">
        <v>2459</v>
      </c>
      <c r="U53" s="248">
        <v>78</v>
      </c>
    </row>
    <row r="54" spans="1:21" s="19" customFormat="1" ht="30.75" customHeight="1" x14ac:dyDescent="0.2">
      <c r="A54" s="330"/>
      <c r="B54" s="337">
        <v>129</v>
      </c>
      <c r="C54" s="333">
        <v>34914</v>
      </c>
      <c r="D54" s="338" t="s">
        <v>672</v>
      </c>
      <c r="E54" s="339" t="s">
        <v>645</v>
      </c>
      <c r="F54" s="340" t="s">
        <v>522</v>
      </c>
      <c r="G54" s="429">
        <v>0</v>
      </c>
      <c r="H54" s="22"/>
      <c r="I54" s="262" t="s">
        <v>920</v>
      </c>
      <c r="J54" s="263"/>
      <c r="K54" s="263"/>
      <c r="L54" s="263"/>
      <c r="M54" s="266" t="s">
        <v>364</v>
      </c>
      <c r="N54" s="267"/>
      <c r="O54" s="263"/>
      <c r="P54" s="264"/>
      <c r="T54" s="247">
        <v>2474</v>
      </c>
      <c r="U54" s="248">
        <v>75</v>
      </c>
    </row>
    <row r="55" spans="1:21" s="19" customFormat="1" ht="30.75" customHeight="1" x14ac:dyDescent="0.2">
      <c r="A55" s="330"/>
      <c r="B55" s="337">
        <v>213</v>
      </c>
      <c r="C55" s="333">
        <v>36283</v>
      </c>
      <c r="D55" s="338" t="s">
        <v>701</v>
      </c>
      <c r="E55" s="339" t="s">
        <v>494</v>
      </c>
      <c r="F55" s="340" t="s">
        <v>522</v>
      </c>
      <c r="G55" s="429">
        <v>0</v>
      </c>
      <c r="H55" s="22"/>
      <c r="I55" s="46" t="s">
        <v>484</v>
      </c>
      <c r="J55" s="43" t="s">
        <v>86</v>
      </c>
      <c r="K55" s="43" t="s">
        <v>85</v>
      </c>
      <c r="L55" s="44" t="s">
        <v>13</v>
      </c>
      <c r="M55" s="45" t="s">
        <v>14</v>
      </c>
      <c r="N55" s="45" t="s">
        <v>478</v>
      </c>
      <c r="O55" s="43" t="s">
        <v>15</v>
      </c>
      <c r="P55" s="43" t="s">
        <v>28</v>
      </c>
      <c r="T55" s="247">
        <v>2479</v>
      </c>
      <c r="U55" s="248">
        <v>74</v>
      </c>
    </row>
    <row r="56" spans="1:21" s="19" customFormat="1" ht="30.75" customHeight="1" x14ac:dyDescent="0.2">
      <c r="A56" s="330"/>
      <c r="B56" s="337">
        <v>191</v>
      </c>
      <c r="C56" s="333">
        <v>34470</v>
      </c>
      <c r="D56" s="338" t="s">
        <v>706</v>
      </c>
      <c r="E56" s="339" t="s">
        <v>494</v>
      </c>
      <c r="F56" s="340" t="s">
        <v>522</v>
      </c>
      <c r="G56" s="429">
        <v>0</v>
      </c>
      <c r="H56" s="22"/>
      <c r="I56" s="330">
        <v>1</v>
      </c>
      <c r="J56" s="331" t="s">
        <v>996</v>
      </c>
      <c r="K56" s="332"/>
      <c r="L56" s="333"/>
      <c r="M56" s="334"/>
      <c r="N56" s="334"/>
      <c r="O56" s="340"/>
      <c r="P56" s="336"/>
      <c r="T56" s="247">
        <v>2484</v>
      </c>
      <c r="U56" s="248">
        <v>73</v>
      </c>
    </row>
    <row r="57" spans="1:21" s="19" customFormat="1" ht="30.75" customHeight="1" x14ac:dyDescent="0.2">
      <c r="A57" s="330"/>
      <c r="B57" s="337">
        <v>123</v>
      </c>
      <c r="C57" s="333">
        <v>31244</v>
      </c>
      <c r="D57" s="338" t="s">
        <v>684</v>
      </c>
      <c r="E57" s="339" t="s">
        <v>676</v>
      </c>
      <c r="F57" s="340" t="s">
        <v>522</v>
      </c>
      <c r="G57" s="429">
        <v>0</v>
      </c>
      <c r="H57" s="22"/>
      <c r="I57" s="330">
        <v>2</v>
      </c>
      <c r="J57" s="331" t="s">
        <v>997</v>
      </c>
      <c r="K57" s="332"/>
      <c r="L57" s="333"/>
      <c r="M57" s="334"/>
      <c r="N57" s="334"/>
      <c r="O57" s="340"/>
      <c r="P57" s="336"/>
      <c r="T57" s="247">
        <v>2490</v>
      </c>
      <c r="U57" s="248">
        <v>72</v>
      </c>
    </row>
    <row r="58" spans="1:21" s="19" customFormat="1" ht="30.75" customHeight="1" x14ac:dyDescent="0.2">
      <c r="A58" s="330"/>
      <c r="B58" s="337">
        <v>206</v>
      </c>
      <c r="C58" s="333">
        <v>35828</v>
      </c>
      <c r="D58" s="338" t="s">
        <v>733</v>
      </c>
      <c r="E58" s="339" t="s">
        <v>494</v>
      </c>
      <c r="F58" s="340" t="s">
        <v>522</v>
      </c>
      <c r="G58" s="429">
        <v>0</v>
      </c>
      <c r="H58" s="22"/>
      <c r="I58" s="330">
        <v>3</v>
      </c>
      <c r="J58" s="331" t="s">
        <v>998</v>
      </c>
      <c r="K58" s="332"/>
      <c r="L58" s="333"/>
      <c r="M58" s="334"/>
      <c r="N58" s="334"/>
      <c r="O58" s="340"/>
      <c r="P58" s="336"/>
      <c r="T58" s="247">
        <v>2500</v>
      </c>
      <c r="U58" s="248">
        <v>71</v>
      </c>
    </row>
    <row r="59" spans="1:21" s="19" customFormat="1" ht="30.75" customHeight="1" x14ac:dyDescent="0.2">
      <c r="A59" s="330"/>
      <c r="B59" s="337">
        <v>314</v>
      </c>
      <c r="C59" s="333">
        <v>33070</v>
      </c>
      <c r="D59" s="338" t="s">
        <v>686</v>
      </c>
      <c r="E59" s="339" t="s">
        <v>666</v>
      </c>
      <c r="F59" s="340" t="s">
        <v>522</v>
      </c>
      <c r="G59" s="429">
        <v>0</v>
      </c>
      <c r="H59" s="22"/>
      <c r="I59" s="330">
        <v>4</v>
      </c>
      <c r="J59" s="331" t="s">
        <v>999</v>
      </c>
      <c r="K59" s="332"/>
      <c r="L59" s="333"/>
      <c r="M59" s="334"/>
      <c r="N59" s="334"/>
      <c r="O59" s="340"/>
      <c r="P59" s="336"/>
      <c r="T59" s="247">
        <v>2510</v>
      </c>
      <c r="U59" s="248">
        <v>70</v>
      </c>
    </row>
    <row r="60" spans="1:21" s="19" customFormat="1" ht="30.75" customHeight="1" x14ac:dyDescent="0.2">
      <c r="A60" s="330"/>
      <c r="B60" s="337">
        <v>110</v>
      </c>
      <c r="C60" s="333">
        <v>30223</v>
      </c>
      <c r="D60" s="338" t="s">
        <v>675</v>
      </c>
      <c r="E60" s="339" t="s">
        <v>676</v>
      </c>
      <c r="F60" s="340" t="s">
        <v>522</v>
      </c>
      <c r="G60" s="429">
        <v>0</v>
      </c>
      <c r="H60" s="22"/>
      <c r="I60" s="330">
        <v>5</v>
      </c>
      <c r="J60" s="331" t="s">
        <v>1000</v>
      </c>
      <c r="K60" s="332"/>
      <c r="L60" s="333"/>
      <c r="M60" s="334"/>
      <c r="N60" s="334"/>
      <c r="O60" s="340"/>
      <c r="P60" s="336"/>
      <c r="T60" s="247">
        <v>2520</v>
      </c>
      <c r="U60" s="248">
        <v>69</v>
      </c>
    </row>
    <row r="61" spans="1:21" s="19" customFormat="1" ht="30.75" customHeight="1" x14ac:dyDescent="0.2">
      <c r="A61" s="330"/>
      <c r="B61" s="337">
        <v>158</v>
      </c>
      <c r="C61" s="333">
        <v>34714</v>
      </c>
      <c r="D61" s="338" t="s">
        <v>719</v>
      </c>
      <c r="E61" s="339" t="s">
        <v>720</v>
      </c>
      <c r="F61" s="340" t="s">
        <v>522</v>
      </c>
      <c r="G61" s="429">
        <v>0</v>
      </c>
      <c r="H61" s="22"/>
      <c r="I61" s="330">
        <v>6</v>
      </c>
      <c r="J61" s="331" t="s">
        <v>1001</v>
      </c>
      <c r="K61" s="332"/>
      <c r="L61" s="333"/>
      <c r="M61" s="334"/>
      <c r="N61" s="334"/>
      <c r="O61" s="340"/>
      <c r="P61" s="336"/>
      <c r="T61" s="247">
        <v>2530</v>
      </c>
      <c r="U61" s="248">
        <v>68</v>
      </c>
    </row>
    <row r="62" spans="1:21" ht="30.75" customHeight="1" x14ac:dyDescent="0.2">
      <c r="A62" s="330"/>
      <c r="B62" s="337"/>
      <c r="C62" s="333"/>
      <c r="D62" s="338"/>
      <c r="E62" s="339"/>
      <c r="F62" s="340"/>
      <c r="G62" s="429" t="s">
        <v>1084</v>
      </c>
      <c r="I62" s="262" t="s">
        <v>1085</v>
      </c>
      <c r="J62" s="263"/>
      <c r="K62" s="263"/>
      <c r="L62" s="263"/>
      <c r="M62" s="266" t="s">
        <v>364</v>
      </c>
      <c r="N62" s="267"/>
      <c r="O62" s="263"/>
      <c r="P62" s="264"/>
      <c r="T62" s="247">
        <v>2660</v>
      </c>
      <c r="U62" s="248">
        <v>55</v>
      </c>
    </row>
    <row r="63" spans="1:21" ht="30.75" customHeight="1" x14ac:dyDescent="0.2">
      <c r="A63" s="330"/>
      <c r="B63" s="337"/>
      <c r="C63" s="333"/>
      <c r="D63" s="338"/>
      <c r="E63" s="339"/>
      <c r="F63" s="340"/>
      <c r="G63" s="429" t="s">
        <v>1084</v>
      </c>
      <c r="H63" s="27"/>
      <c r="I63" s="46" t="s">
        <v>484</v>
      </c>
      <c r="J63" s="43" t="s">
        <v>86</v>
      </c>
      <c r="K63" s="43" t="s">
        <v>85</v>
      </c>
      <c r="L63" s="44" t="s">
        <v>13</v>
      </c>
      <c r="M63" s="45" t="s">
        <v>14</v>
      </c>
      <c r="N63" s="45" t="s">
        <v>478</v>
      </c>
      <c r="O63" s="43" t="s">
        <v>15</v>
      </c>
      <c r="P63" s="43" t="s">
        <v>28</v>
      </c>
      <c r="Q63" s="28"/>
      <c r="T63" s="247">
        <v>2670</v>
      </c>
      <c r="U63" s="248">
        <v>54</v>
      </c>
    </row>
    <row r="64" spans="1:21" ht="30.75" customHeight="1" x14ac:dyDescent="0.2">
      <c r="A64" s="330"/>
      <c r="B64" s="337"/>
      <c r="C64" s="333"/>
      <c r="D64" s="338"/>
      <c r="E64" s="339"/>
      <c r="F64" s="340"/>
      <c r="G64" s="429" t="s">
        <v>1084</v>
      </c>
      <c r="I64" s="330">
        <v>1</v>
      </c>
      <c r="J64" s="331" t="s">
        <v>996</v>
      </c>
      <c r="K64" s="332"/>
      <c r="L64" s="333"/>
      <c r="M64" s="334"/>
      <c r="N64" s="334"/>
      <c r="O64" s="340"/>
      <c r="P64" s="336"/>
      <c r="T64" s="247">
        <v>2680</v>
      </c>
      <c r="U64" s="248">
        <v>53</v>
      </c>
    </row>
    <row r="65" spans="1:21" ht="30.75" customHeight="1" x14ac:dyDescent="0.2">
      <c r="A65" s="330"/>
      <c r="B65" s="337"/>
      <c r="C65" s="333"/>
      <c r="D65" s="338"/>
      <c r="E65" s="339"/>
      <c r="F65" s="340"/>
      <c r="G65" s="429" t="s">
        <v>1084</v>
      </c>
      <c r="I65" s="330">
        <v>2</v>
      </c>
      <c r="J65" s="331" t="s">
        <v>997</v>
      </c>
      <c r="K65" s="332"/>
      <c r="L65" s="333"/>
      <c r="M65" s="334"/>
      <c r="N65" s="334"/>
      <c r="O65" s="340"/>
      <c r="P65" s="336"/>
      <c r="T65" s="247">
        <v>2690</v>
      </c>
      <c r="U65" s="248">
        <v>52</v>
      </c>
    </row>
    <row r="66" spans="1:21" ht="30.75" customHeight="1" x14ac:dyDescent="0.2">
      <c r="A66" s="330"/>
      <c r="B66" s="337"/>
      <c r="C66" s="333"/>
      <c r="D66" s="338"/>
      <c r="E66" s="339"/>
      <c r="F66" s="340"/>
      <c r="G66" s="429" t="s">
        <v>1084</v>
      </c>
      <c r="I66" s="330">
        <v>3</v>
      </c>
      <c r="J66" s="331" t="s">
        <v>998</v>
      </c>
      <c r="K66" s="332"/>
      <c r="L66" s="333"/>
      <c r="M66" s="334"/>
      <c r="N66" s="334"/>
      <c r="O66" s="340"/>
      <c r="P66" s="336"/>
      <c r="T66" s="247">
        <v>2700</v>
      </c>
      <c r="U66" s="248">
        <v>51</v>
      </c>
    </row>
    <row r="67" spans="1:21" ht="30.75" customHeight="1" x14ac:dyDescent="0.2">
      <c r="A67" s="330"/>
      <c r="B67" s="337"/>
      <c r="C67" s="333"/>
      <c r="D67" s="338"/>
      <c r="E67" s="339"/>
      <c r="F67" s="340"/>
      <c r="G67" s="429" t="s">
        <v>1084</v>
      </c>
      <c r="I67" s="330">
        <v>4</v>
      </c>
      <c r="J67" s="331" t="s">
        <v>999</v>
      </c>
      <c r="K67" s="332"/>
      <c r="L67" s="333"/>
      <c r="M67" s="334"/>
      <c r="N67" s="334"/>
      <c r="O67" s="340"/>
      <c r="P67" s="336"/>
      <c r="T67" s="247">
        <v>2710</v>
      </c>
      <c r="U67" s="248">
        <v>50</v>
      </c>
    </row>
    <row r="68" spans="1:21" ht="30.75" customHeight="1" x14ac:dyDescent="0.2">
      <c r="A68" s="330"/>
      <c r="B68" s="337"/>
      <c r="C68" s="333"/>
      <c r="D68" s="338"/>
      <c r="E68" s="339"/>
      <c r="F68" s="340"/>
      <c r="G68" s="429" t="s">
        <v>1084</v>
      </c>
      <c r="I68" s="330">
        <v>5</v>
      </c>
      <c r="J68" s="331" t="s">
        <v>1000</v>
      </c>
      <c r="K68" s="332"/>
      <c r="L68" s="333"/>
      <c r="M68" s="334"/>
      <c r="N68" s="334"/>
      <c r="O68" s="340"/>
      <c r="P68" s="336"/>
      <c r="T68" s="247">
        <v>2720</v>
      </c>
      <c r="U68" s="248">
        <v>49</v>
      </c>
    </row>
    <row r="69" spans="1:21" ht="30.75" customHeight="1" x14ac:dyDescent="0.2">
      <c r="A69" s="330"/>
      <c r="B69" s="337"/>
      <c r="C69" s="333"/>
      <c r="D69" s="338"/>
      <c r="E69" s="339"/>
      <c r="F69" s="340"/>
      <c r="G69" s="429" t="s">
        <v>1084</v>
      </c>
      <c r="I69" s="330">
        <v>6</v>
      </c>
      <c r="J69" s="331" t="s">
        <v>1001</v>
      </c>
      <c r="K69" s="332"/>
      <c r="L69" s="333"/>
      <c r="M69" s="334"/>
      <c r="N69" s="334"/>
      <c r="O69" s="340"/>
      <c r="P69" s="336"/>
      <c r="T69" s="247">
        <v>2730</v>
      </c>
      <c r="U69" s="248">
        <v>48</v>
      </c>
    </row>
    <row r="70" spans="1:21" ht="30.75" customHeight="1" x14ac:dyDescent="0.2">
      <c r="A70" s="330"/>
      <c r="B70" s="337"/>
      <c r="C70" s="333"/>
      <c r="D70" s="338"/>
      <c r="E70" s="339"/>
      <c r="F70" s="340"/>
      <c r="G70" s="429" t="s">
        <v>1084</v>
      </c>
      <c r="I70" s="262" t="s">
        <v>1086</v>
      </c>
      <c r="J70" s="263"/>
      <c r="K70" s="263"/>
      <c r="L70" s="263"/>
      <c r="M70" s="266" t="s">
        <v>364</v>
      </c>
      <c r="N70" s="267"/>
      <c r="O70" s="263"/>
      <c r="P70" s="264"/>
      <c r="T70" s="247">
        <v>2740</v>
      </c>
      <c r="U70" s="248">
        <v>47</v>
      </c>
    </row>
    <row r="71" spans="1:21" ht="30.75" customHeight="1" x14ac:dyDescent="0.2">
      <c r="A71" s="330"/>
      <c r="B71" s="337"/>
      <c r="C71" s="333"/>
      <c r="D71" s="338"/>
      <c r="E71" s="339"/>
      <c r="F71" s="340"/>
      <c r="G71" s="429" t="s">
        <v>1084</v>
      </c>
      <c r="I71" s="46" t="s">
        <v>484</v>
      </c>
      <c r="J71" s="43" t="s">
        <v>86</v>
      </c>
      <c r="K71" s="43" t="s">
        <v>85</v>
      </c>
      <c r="L71" s="44" t="s">
        <v>13</v>
      </c>
      <c r="M71" s="45" t="s">
        <v>14</v>
      </c>
      <c r="N71" s="45" t="s">
        <v>478</v>
      </c>
      <c r="O71" s="43" t="s">
        <v>15</v>
      </c>
      <c r="P71" s="43" t="s">
        <v>28</v>
      </c>
      <c r="T71" s="247">
        <v>2750</v>
      </c>
      <c r="U71" s="248">
        <v>46</v>
      </c>
    </row>
    <row r="72" spans="1:21" ht="30.75" customHeight="1" x14ac:dyDescent="0.2">
      <c r="A72" s="330"/>
      <c r="B72" s="337"/>
      <c r="C72" s="333"/>
      <c r="D72" s="338"/>
      <c r="E72" s="339"/>
      <c r="F72" s="340"/>
      <c r="G72" s="429" t="s">
        <v>1084</v>
      </c>
      <c r="I72" s="330">
        <v>1</v>
      </c>
      <c r="J72" s="331" t="s">
        <v>996</v>
      </c>
      <c r="K72" s="332"/>
      <c r="L72" s="333"/>
      <c r="M72" s="334"/>
      <c r="N72" s="334"/>
      <c r="O72" s="340"/>
      <c r="P72" s="336"/>
      <c r="T72" s="247">
        <v>2760</v>
      </c>
      <c r="U72" s="248">
        <v>45</v>
      </c>
    </row>
    <row r="73" spans="1:21" ht="30.75" customHeight="1" x14ac:dyDescent="0.2">
      <c r="A73" s="330"/>
      <c r="B73" s="337"/>
      <c r="C73" s="333"/>
      <c r="D73" s="338"/>
      <c r="E73" s="339"/>
      <c r="F73" s="340"/>
      <c r="G73" s="429" t="s">
        <v>1084</v>
      </c>
      <c r="I73" s="330">
        <v>2</v>
      </c>
      <c r="J73" s="331" t="s">
        <v>997</v>
      </c>
      <c r="K73" s="332"/>
      <c r="L73" s="333"/>
      <c r="M73" s="334"/>
      <c r="N73" s="334"/>
      <c r="O73" s="340"/>
      <c r="P73" s="336"/>
      <c r="T73" s="247">
        <v>2770</v>
      </c>
      <c r="U73" s="248">
        <v>44</v>
      </c>
    </row>
    <row r="74" spans="1:21" ht="30.75" customHeight="1" x14ac:dyDescent="0.2">
      <c r="A74" s="330"/>
      <c r="B74" s="337"/>
      <c r="C74" s="333"/>
      <c r="D74" s="338"/>
      <c r="E74" s="339"/>
      <c r="F74" s="340"/>
      <c r="G74" s="429" t="s">
        <v>1084</v>
      </c>
      <c r="I74" s="330">
        <v>3</v>
      </c>
      <c r="J74" s="331" t="s">
        <v>998</v>
      </c>
      <c r="K74" s="332"/>
      <c r="L74" s="333"/>
      <c r="M74" s="334"/>
      <c r="N74" s="334"/>
      <c r="O74" s="340"/>
      <c r="P74" s="336"/>
      <c r="T74" s="247">
        <v>2780</v>
      </c>
      <c r="U74" s="248">
        <v>43</v>
      </c>
    </row>
    <row r="75" spans="1:21" ht="30.75" customHeight="1" x14ac:dyDescent="0.2">
      <c r="A75" s="330"/>
      <c r="B75" s="337"/>
      <c r="C75" s="333"/>
      <c r="D75" s="338"/>
      <c r="E75" s="339"/>
      <c r="F75" s="340"/>
      <c r="G75" s="429" t="s">
        <v>1084</v>
      </c>
      <c r="I75" s="330">
        <v>4</v>
      </c>
      <c r="J75" s="331" t="s">
        <v>999</v>
      </c>
      <c r="K75" s="332"/>
      <c r="L75" s="333"/>
      <c r="M75" s="334"/>
      <c r="N75" s="334"/>
      <c r="O75" s="340"/>
      <c r="P75" s="336"/>
      <c r="T75" s="247">
        <v>2790</v>
      </c>
      <c r="U75" s="248">
        <v>42</v>
      </c>
    </row>
    <row r="76" spans="1:21" ht="30.75" customHeight="1" x14ac:dyDescent="0.2">
      <c r="A76" s="330"/>
      <c r="B76" s="337"/>
      <c r="C76" s="333"/>
      <c r="D76" s="338"/>
      <c r="E76" s="339"/>
      <c r="F76" s="340"/>
      <c r="G76" s="429" t="s">
        <v>1084</v>
      </c>
      <c r="I76" s="330">
        <v>5</v>
      </c>
      <c r="J76" s="331" t="s">
        <v>1000</v>
      </c>
      <c r="K76" s="332"/>
      <c r="L76" s="333"/>
      <c r="M76" s="334"/>
      <c r="N76" s="334"/>
      <c r="O76" s="340"/>
      <c r="P76" s="336"/>
      <c r="T76" s="247">
        <v>2800</v>
      </c>
      <c r="U76" s="248">
        <v>41</v>
      </c>
    </row>
    <row r="77" spans="1:21" ht="30.75" customHeight="1" x14ac:dyDescent="0.2">
      <c r="A77" s="330"/>
      <c r="B77" s="337"/>
      <c r="C77" s="333"/>
      <c r="D77" s="338"/>
      <c r="E77" s="339"/>
      <c r="F77" s="340"/>
      <c r="G77" s="429" t="s">
        <v>1084</v>
      </c>
      <c r="I77" s="330">
        <v>6</v>
      </c>
      <c r="J77" s="331" t="s">
        <v>1001</v>
      </c>
      <c r="K77" s="332"/>
      <c r="L77" s="333"/>
      <c r="M77" s="334"/>
      <c r="N77" s="334"/>
      <c r="O77" s="340"/>
      <c r="P77" s="336"/>
      <c r="T77" s="247">
        <v>2810</v>
      </c>
      <c r="U77" s="248">
        <v>40</v>
      </c>
    </row>
    <row r="78" spans="1:21" ht="30.75" customHeight="1" x14ac:dyDescent="0.2">
      <c r="A78" s="330"/>
      <c r="B78" s="337"/>
      <c r="C78" s="333"/>
      <c r="D78" s="338"/>
      <c r="E78" s="339"/>
      <c r="F78" s="340"/>
      <c r="G78" s="429" t="s">
        <v>1084</v>
      </c>
      <c r="I78" s="262" t="s">
        <v>1087</v>
      </c>
      <c r="J78" s="263"/>
      <c r="K78" s="263"/>
      <c r="L78" s="263"/>
      <c r="M78" s="266" t="s">
        <v>364</v>
      </c>
      <c r="N78" s="267"/>
      <c r="O78" s="263"/>
      <c r="P78" s="264"/>
      <c r="T78" s="247">
        <v>2830</v>
      </c>
      <c r="U78" s="248">
        <v>39</v>
      </c>
    </row>
    <row r="79" spans="1:21" ht="30.75" customHeight="1" x14ac:dyDescent="0.2">
      <c r="A79" s="330"/>
      <c r="B79" s="337"/>
      <c r="C79" s="333"/>
      <c r="D79" s="338"/>
      <c r="E79" s="339"/>
      <c r="F79" s="340"/>
      <c r="G79" s="429" t="s">
        <v>1084</v>
      </c>
      <c r="I79" s="46" t="s">
        <v>484</v>
      </c>
      <c r="J79" s="43" t="s">
        <v>86</v>
      </c>
      <c r="K79" s="43" t="s">
        <v>85</v>
      </c>
      <c r="L79" s="44" t="s">
        <v>13</v>
      </c>
      <c r="M79" s="45" t="s">
        <v>14</v>
      </c>
      <c r="N79" s="45" t="s">
        <v>478</v>
      </c>
      <c r="O79" s="43" t="s">
        <v>15</v>
      </c>
      <c r="P79" s="43" t="s">
        <v>28</v>
      </c>
      <c r="T79" s="247">
        <v>2850</v>
      </c>
      <c r="U79" s="248">
        <v>38</v>
      </c>
    </row>
    <row r="80" spans="1:21" ht="30.75" customHeight="1" x14ac:dyDescent="0.2">
      <c r="A80" s="330"/>
      <c r="B80" s="337"/>
      <c r="C80" s="333"/>
      <c r="D80" s="338"/>
      <c r="E80" s="339"/>
      <c r="F80" s="340"/>
      <c r="G80" s="429" t="s">
        <v>1084</v>
      </c>
      <c r="I80" s="330">
        <v>1</v>
      </c>
      <c r="J80" s="331" t="s">
        <v>996</v>
      </c>
      <c r="K80" s="332"/>
      <c r="L80" s="333"/>
      <c r="M80" s="334"/>
      <c r="N80" s="334"/>
      <c r="O80" s="340"/>
      <c r="P80" s="336"/>
      <c r="T80" s="247">
        <v>2870</v>
      </c>
      <c r="U80" s="248">
        <v>37</v>
      </c>
    </row>
    <row r="81" spans="1:21" ht="30.75" customHeight="1" x14ac:dyDescent="0.2">
      <c r="A81" s="330"/>
      <c r="B81" s="337"/>
      <c r="C81" s="333"/>
      <c r="D81" s="338"/>
      <c r="E81" s="339"/>
      <c r="F81" s="340"/>
      <c r="G81" s="429" t="s">
        <v>1084</v>
      </c>
      <c r="I81" s="330">
        <v>2</v>
      </c>
      <c r="J81" s="331" t="s">
        <v>997</v>
      </c>
      <c r="K81" s="332"/>
      <c r="L81" s="333"/>
      <c r="M81" s="334"/>
      <c r="N81" s="334"/>
      <c r="O81" s="340"/>
      <c r="P81" s="336"/>
      <c r="T81" s="247">
        <v>2890</v>
      </c>
      <c r="U81" s="248">
        <v>36</v>
      </c>
    </row>
    <row r="82" spans="1:21" ht="30.75" customHeight="1" x14ac:dyDescent="0.2">
      <c r="A82" s="330"/>
      <c r="B82" s="337"/>
      <c r="C82" s="333"/>
      <c r="D82" s="338"/>
      <c r="E82" s="339"/>
      <c r="F82" s="340"/>
      <c r="G82" s="429" t="s">
        <v>1084</v>
      </c>
      <c r="I82" s="330">
        <v>3</v>
      </c>
      <c r="J82" s="331" t="s">
        <v>998</v>
      </c>
      <c r="K82" s="332"/>
      <c r="L82" s="333"/>
      <c r="M82" s="334"/>
      <c r="N82" s="334"/>
      <c r="O82" s="340"/>
      <c r="P82" s="336"/>
      <c r="T82" s="247">
        <v>2910</v>
      </c>
      <c r="U82" s="248">
        <v>35</v>
      </c>
    </row>
    <row r="83" spans="1:21" ht="30.75" customHeight="1" x14ac:dyDescent="0.2">
      <c r="A83" s="330"/>
      <c r="B83" s="337"/>
      <c r="C83" s="333"/>
      <c r="D83" s="338"/>
      <c r="E83" s="339"/>
      <c r="F83" s="340"/>
      <c r="G83" s="429" t="s">
        <v>1084</v>
      </c>
      <c r="I83" s="330">
        <v>4</v>
      </c>
      <c r="J83" s="331" t="s">
        <v>999</v>
      </c>
      <c r="K83" s="332"/>
      <c r="L83" s="333"/>
      <c r="M83" s="334"/>
      <c r="N83" s="334"/>
      <c r="O83" s="340"/>
      <c r="P83" s="336"/>
      <c r="T83" s="247">
        <v>2930</v>
      </c>
      <c r="U83" s="248">
        <v>34</v>
      </c>
    </row>
    <row r="84" spans="1:21" ht="30.75" customHeight="1" x14ac:dyDescent="0.2">
      <c r="A84" s="330"/>
      <c r="B84" s="337"/>
      <c r="C84" s="333"/>
      <c r="D84" s="338"/>
      <c r="E84" s="339"/>
      <c r="F84" s="340"/>
      <c r="G84" s="429" t="s">
        <v>1084</v>
      </c>
      <c r="I84" s="330">
        <v>5</v>
      </c>
      <c r="J84" s="331" t="s">
        <v>1000</v>
      </c>
      <c r="K84" s="332"/>
      <c r="L84" s="333"/>
      <c r="M84" s="334"/>
      <c r="N84" s="334"/>
      <c r="O84" s="340"/>
      <c r="P84" s="336"/>
      <c r="T84" s="247">
        <v>2950</v>
      </c>
      <c r="U84" s="248">
        <v>33</v>
      </c>
    </row>
    <row r="85" spans="1:21" ht="30.75" customHeight="1" x14ac:dyDescent="0.2">
      <c r="A85" s="330"/>
      <c r="B85" s="337"/>
      <c r="C85" s="333"/>
      <c r="D85" s="338"/>
      <c r="E85" s="339"/>
      <c r="F85" s="340"/>
      <c r="G85" s="429" t="s">
        <v>1084</v>
      </c>
      <c r="I85" s="330">
        <v>6</v>
      </c>
      <c r="J85" s="331" t="s">
        <v>1001</v>
      </c>
      <c r="K85" s="332"/>
      <c r="L85" s="333"/>
      <c r="M85" s="334"/>
      <c r="N85" s="334"/>
      <c r="O85" s="340"/>
      <c r="P85" s="336"/>
      <c r="T85" s="247">
        <v>2970</v>
      </c>
      <c r="U85" s="248">
        <v>32</v>
      </c>
    </row>
    <row r="86" spans="1:21" ht="30.75" customHeight="1" x14ac:dyDescent="0.2">
      <c r="A86" s="330"/>
      <c r="B86" s="337"/>
      <c r="C86" s="333"/>
      <c r="D86" s="338"/>
      <c r="E86" s="339"/>
      <c r="F86" s="340"/>
      <c r="G86" s="429" t="s">
        <v>1084</v>
      </c>
      <c r="T86" s="247">
        <v>2990</v>
      </c>
      <c r="U86" s="248">
        <v>31</v>
      </c>
    </row>
    <row r="87" spans="1:21" ht="30.75" customHeight="1" x14ac:dyDescent="0.2">
      <c r="A87" s="330"/>
      <c r="B87" s="337"/>
      <c r="C87" s="333"/>
      <c r="D87" s="338"/>
      <c r="E87" s="339"/>
      <c r="F87" s="340"/>
      <c r="G87" s="429" t="s">
        <v>1084</v>
      </c>
      <c r="T87" s="247">
        <v>3010</v>
      </c>
      <c r="U87" s="248">
        <v>30</v>
      </c>
    </row>
    <row r="88" spans="1:21" ht="30.75" customHeight="1" x14ac:dyDescent="0.2">
      <c r="A88" s="330"/>
      <c r="B88" s="337"/>
      <c r="C88" s="333"/>
      <c r="D88" s="338"/>
      <c r="E88" s="339"/>
      <c r="F88" s="340"/>
      <c r="G88" s="429" t="s">
        <v>1084</v>
      </c>
      <c r="T88" s="247">
        <v>3030</v>
      </c>
      <c r="U88" s="248">
        <v>29</v>
      </c>
    </row>
    <row r="89" spans="1:21" ht="30.75" customHeight="1" x14ac:dyDescent="0.2">
      <c r="A89" s="330"/>
      <c r="B89" s="337"/>
      <c r="C89" s="333"/>
      <c r="D89" s="338"/>
      <c r="E89" s="339"/>
      <c r="F89" s="340"/>
      <c r="G89" s="429" t="s">
        <v>1084</v>
      </c>
      <c r="T89" s="247">
        <v>3050</v>
      </c>
      <c r="U89" s="248">
        <v>28</v>
      </c>
    </row>
    <row r="90" spans="1:21" x14ac:dyDescent="0.2">
      <c r="T90" s="247">
        <v>3070</v>
      </c>
      <c r="U90" s="248">
        <v>27</v>
      </c>
    </row>
    <row r="91" spans="1:21" x14ac:dyDescent="0.2">
      <c r="T91" s="247">
        <v>3090</v>
      </c>
      <c r="U91" s="248">
        <v>26</v>
      </c>
    </row>
    <row r="92" spans="1:21" x14ac:dyDescent="0.2">
      <c r="T92" s="247">
        <v>3110</v>
      </c>
      <c r="U92" s="248">
        <v>25</v>
      </c>
    </row>
    <row r="93" spans="1:21" x14ac:dyDescent="0.2">
      <c r="T93" s="247">
        <v>3130</v>
      </c>
      <c r="U93" s="248">
        <v>24</v>
      </c>
    </row>
    <row r="94" spans="1:21" x14ac:dyDescent="0.2">
      <c r="T94" s="247">
        <v>3150</v>
      </c>
      <c r="U94" s="248">
        <v>23</v>
      </c>
    </row>
    <row r="95" spans="1:21" x14ac:dyDescent="0.2">
      <c r="T95" s="247">
        <v>3170</v>
      </c>
      <c r="U95" s="248">
        <v>22</v>
      </c>
    </row>
    <row r="96" spans="1:21" x14ac:dyDescent="0.2">
      <c r="T96" s="247">
        <v>3200</v>
      </c>
      <c r="U96" s="248">
        <v>21</v>
      </c>
    </row>
    <row r="97" spans="20:21" x14ac:dyDescent="0.2">
      <c r="T97" s="247">
        <v>3230</v>
      </c>
      <c r="U97" s="248">
        <v>20</v>
      </c>
    </row>
    <row r="98" spans="20:21" x14ac:dyDescent="0.2">
      <c r="T98" s="247">
        <v>3260</v>
      </c>
      <c r="U98" s="248">
        <v>19</v>
      </c>
    </row>
    <row r="99" spans="20:21" x14ac:dyDescent="0.2">
      <c r="T99" s="247">
        <v>3290</v>
      </c>
      <c r="U99" s="248">
        <v>18</v>
      </c>
    </row>
    <row r="100" spans="20:21" x14ac:dyDescent="0.2">
      <c r="T100" s="247">
        <v>3320</v>
      </c>
      <c r="U100" s="248">
        <v>17</v>
      </c>
    </row>
    <row r="101" spans="20:21" x14ac:dyDescent="0.2">
      <c r="T101" s="247">
        <v>3350</v>
      </c>
      <c r="U101" s="248">
        <v>16</v>
      </c>
    </row>
    <row r="102" spans="20:21" x14ac:dyDescent="0.2">
      <c r="T102" s="247">
        <v>3380</v>
      </c>
      <c r="U102" s="248">
        <v>15</v>
      </c>
    </row>
    <row r="103" spans="20:21" x14ac:dyDescent="0.2">
      <c r="T103" s="247">
        <v>3410</v>
      </c>
      <c r="U103" s="248">
        <v>14</v>
      </c>
    </row>
    <row r="104" spans="20:21" x14ac:dyDescent="0.2">
      <c r="T104" s="247">
        <v>3440</v>
      </c>
      <c r="U104" s="248">
        <v>13</v>
      </c>
    </row>
    <row r="105" spans="20:21" x14ac:dyDescent="0.2">
      <c r="T105" s="247">
        <v>3470</v>
      </c>
      <c r="U105" s="248">
        <v>12</v>
      </c>
    </row>
    <row r="106" spans="20:21" x14ac:dyDescent="0.2">
      <c r="T106" s="247">
        <v>3510</v>
      </c>
      <c r="U106" s="248">
        <v>11</v>
      </c>
    </row>
    <row r="107" spans="20:21" x14ac:dyDescent="0.2">
      <c r="T107" s="247">
        <v>3550</v>
      </c>
      <c r="U107" s="248">
        <v>10</v>
      </c>
    </row>
    <row r="108" spans="20:21" x14ac:dyDescent="0.2">
      <c r="T108" s="247">
        <v>3590</v>
      </c>
      <c r="U108" s="248">
        <v>9</v>
      </c>
    </row>
    <row r="109" spans="20:21" x14ac:dyDescent="0.2">
      <c r="T109" s="247">
        <v>3630</v>
      </c>
      <c r="U109" s="248">
        <v>8</v>
      </c>
    </row>
    <row r="110" spans="20:21" x14ac:dyDescent="0.2">
      <c r="T110" s="247">
        <v>3670</v>
      </c>
      <c r="U110" s="248">
        <v>7</v>
      </c>
    </row>
    <row r="111" spans="20:21" x14ac:dyDescent="0.2">
      <c r="T111" s="247">
        <v>3710</v>
      </c>
      <c r="U111" s="248">
        <v>6</v>
      </c>
    </row>
    <row r="112" spans="20:21" x14ac:dyDescent="0.2">
      <c r="T112" s="247">
        <v>3750</v>
      </c>
      <c r="U112" s="248">
        <v>5</v>
      </c>
    </row>
    <row r="113" spans="20:21" x14ac:dyDescent="0.2">
      <c r="T113" s="247">
        <v>3800</v>
      </c>
      <c r="U113" s="248">
        <v>4</v>
      </c>
    </row>
    <row r="114" spans="20:21" x14ac:dyDescent="0.2">
      <c r="T114" s="247">
        <v>3850</v>
      </c>
      <c r="U114" s="248">
        <v>3</v>
      </c>
    </row>
    <row r="115" spans="20:21" x14ac:dyDescent="0.2">
      <c r="T115" s="247">
        <v>3900</v>
      </c>
      <c r="U115" s="248">
        <v>2</v>
      </c>
    </row>
    <row r="116" spans="20:21" x14ac:dyDescent="0.2">
      <c r="T116" s="247">
        <v>3950</v>
      </c>
      <c r="U116" s="248">
        <v>1</v>
      </c>
    </row>
  </sheetData>
  <autoFilter ref="B6:G7">
    <sortState ref="B9:G89">
      <sortCondition ref="F6:F7"/>
    </sortState>
  </autoFilter>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9">
    <cfRule type="containsText" dxfId="45" priority="9" stopIfTrue="1" operator="containsText" text="1395">
      <formula>NOT(ISERROR(SEARCH("1395",G8)))</formula>
    </cfRule>
    <cfRule type="containsText" dxfId="44" priority="10" stopIfTrue="1" operator="containsText" text="1399">
      <formula>NOT(ISERROR(SEARCH("1399",G8)))</formula>
    </cfRule>
    <cfRule type="containsText" dxfId="43" priority="11" stopIfTrue="1" operator="containsText" text="1399">
      <formula>NOT(ISERROR(SEARCH("1399",G8)))</formula>
    </cfRule>
    <cfRule type="containsText" dxfId="42" priority="12" stopIfTrue="1" operator="containsText" text="1400">
      <formula>NOT(ISERROR(SEARCH("1400",G8)))</formula>
    </cfRule>
  </conditionalFormatting>
  <conditionalFormatting sqref="G30:G45">
    <cfRule type="containsText" dxfId="41" priority="5" stopIfTrue="1" operator="containsText" text="1395">
      <formula>NOT(ISERROR(SEARCH("1395",G30)))</formula>
    </cfRule>
    <cfRule type="containsText" dxfId="40" priority="6" stopIfTrue="1" operator="containsText" text="1399">
      <formula>NOT(ISERROR(SEARCH("1399",G30)))</formula>
    </cfRule>
    <cfRule type="containsText" dxfId="39" priority="7" stopIfTrue="1" operator="containsText" text="1399">
      <formula>NOT(ISERROR(SEARCH("1399",G30)))</formula>
    </cfRule>
    <cfRule type="containsText" dxfId="38" priority="8" stopIfTrue="1" operator="containsText" text="1400">
      <formula>NOT(ISERROR(SEARCH("1400",G30)))</formula>
    </cfRule>
  </conditionalFormatting>
  <conditionalFormatting sqref="G46:G89">
    <cfRule type="containsText" dxfId="37" priority="1" stopIfTrue="1" operator="containsText" text="1395">
      <formula>NOT(ISERROR(SEARCH("1395",G46)))</formula>
    </cfRule>
    <cfRule type="containsText" dxfId="36" priority="2" stopIfTrue="1" operator="containsText" text="1399">
      <formula>NOT(ISERROR(SEARCH("1399",G46)))</formula>
    </cfRule>
    <cfRule type="containsText" dxfId="35" priority="3" stopIfTrue="1" operator="containsText" text="1399">
      <formula>NOT(ISERROR(SEARCH("1399",G46)))</formula>
    </cfRule>
    <cfRule type="containsText" dxfId="34" priority="4" stopIfTrue="1" operator="containsText" text="1400">
      <formula>NOT(ISERROR(SEARCH("1400",G46)))</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46" orientation="portrait" r:id="rId1"/>
  <headerFooter alignWithMargins="0"/>
  <rowBreaks count="1" manualBreakCount="1">
    <brk id="37" max="15"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9"/>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31.28515625" style="48" customWidth="1"/>
    <col min="5" max="5" width="22.5703125" style="48" customWidth="1"/>
    <col min="6" max="6" width="16.85546875" style="178" customWidth="1"/>
    <col min="7" max="7" width="10.28515625" style="24" customWidth="1"/>
    <col min="8" max="8" width="2.140625" style="21" customWidth="1"/>
    <col min="9" max="9" width="7.28515625" style="23" customWidth="1"/>
    <col min="10" max="10" width="12.42578125" style="23" hidden="1" customWidth="1"/>
    <col min="11" max="11" width="8.5703125" style="23" bestFit="1" customWidth="1"/>
    <col min="12" max="12" width="15.140625" style="25" bestFit="1" customWidth="1"/>
    <col min="13" max="13" width="34.42578125" style="52" customWidth="1"/>
    <col min="14" max="14" width="30" style="52" customWidth="1"/>
    <col min="15" max="15" width="19" style="178"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615" t="s">
        <v>497</v>
      </c>
      <c r="B1" s="615"/>
      <c r="C1" s="615"/>
      <c r="D1" s="615"/>
      <c r="E1" s="615"/>
      <c r="F1" s="615"/>
      <c r="G1" s="615"/>
      <c r="H1" s="615"/>
      <c r="I1" s="615"/>
      <c r="J1" s="615"/>
      <c r="K1" s="615"/>
      <c r="L1" s="615"/>
      <c r="M1" s="615"/>
      <c r="N1" s="615"/>
      <c r="O1" s="615"/>
      <c r="P1" s="615"/>
      <c r="T1" s="249">
        <v>20414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20444</v>
      </c>
      <c r="U2" s="245">
        <v>99</v>
      </c>
    </row>
    <row r="3" spans="1:21" s="12" customFormat="1" ht="29.25" customHeight="1" x14ac:dyDescent="0.2">
      <c r="A3" s="620" t="s">
        <v>100</v>
      </c>
      <c r="B3" s="620"/>
      <c r="C3" s="620"/>
      <c r="D3" s="621" t="s">
        <v>155</v>
      </c>
      <c r="E3" s="621"/>
      <c r="F3" s="622" t="s">
        <v>552</v>
      </c>
      <c r="G3" s="622"/>
      <c r="H3" s="11"/>
      <c r="I3" s="623" t="s">
        <v>582</v>
      </c>
      <c r="J3" s="624"/>
      <c r="K3" s="624"/>
      <c r="L3" s="624"/>
      <c r="M3" s="75" t="s">
        <v>372</v>
      </c>
      <c r="N3" s="625" t="s">
        <v>614</v>
      </c>
      <c r="O3" s="625"/>
      <c r="P3" s="625"/>
      <c r="T3" s="249">
        <v>20474</v>
      </c>
      <c r="U3" s="245">
        <v>98</v>
      </c>
    </row>
    <row r="4" spans="1:21" s="12" customFormat="1" ht="17.25" customHeight="1" x14ac:dyDescent="0.2">
      <c r="A4" s="618" t="s">
        <v>90</v>
      </c>
      <c r="B4" s="618"/>
      <c r="C4" s="618"/>
      <c r="D4" s="626" t="s">
        <v>557</v>
      </c>
      <c r="E4" s="626"/>
      <c r="F4" s="179"/>
      <c r="G4" s="29"/>
      <c r="H4" s="29"/>
      <c r="I4" s="29"/>
      <c r="J4" s="29"/>
      <c r="K4" s="29"/>
      <c r="L4" s="30"/>
      <c r="M4" s="76" t="s">
        <v>5</v>
      </c>
      <c r="N4" s="627" t="s">
        <v>1031</v>
      </c>
      <c r="O4" s="627"/>
      <c r="P4" s="627"/>
      <c r="T4" s="249">
        <v>20504</v>
      </c>
      <c r="U4" s="245">
        <v>97</v>
      </c>
    </row>
    <row r="5" spans="1:21" s="10" customFormat="1" ht="15" customHeight="1" x14ac:dyDescent="0.2">
      <c r="A5" s="13"/>
      <c r="B5" s="13"/>
      <c r="C5" s="14"/>
      <c r="D5" s="15"/>
      <c r="E5" s="16"/>
      <c r="F5" s="180"/>
      <c r="G5" s="16"/>
      <c r="H5" s="16"/>
      <c r="I5" s="13"/>
      <c r="J5" s="13"/>
      <c r="K5" s="13"/>
      <c r="L5" s="17"/>
      <c r="M5" s="18"/>
      <c r="N5" s="628">
        <v>42165.940000347226</v>
      </c>
      <c r="O5" s="628"/>
      <c r="P5" s="628"/>
      <c r="T5" s="249">
        <v>20534</v>
      </c>
      <c r="U5" s="245">
        <v>96</v>
      </c>
    </row>
    <row r="6" spans="1:21" s="19" customFormat="1" ht="18.75" customHeight="1" x14ac:dyDescent="0.2">
      <c r="A6" s="629" t="s">
        <v>12</v>
      </c>
      <c r="B6" s="630" t="s">
        <v>85</v>
      </c>
      <c r="C6" s="632" t="s">
        <v>97</v>
      </c>
      <c r="D6" s="633" t="s">
        <v>14</v>
      </c>
      <c r="E6" s="633" t="s">
        <v>478</v>
      </c>
      <c r="F6" s="634" t="s">
        <v>15</v>
      </c>
      <c r="G6" s="635" t="s">
        <v>215</v>
      </c>
      <c r="I6" s="262" t="s">
        <v>16</v>
      </c>
      <c r="J6" s="263"/>
      <c r="K6" s="263"/>
      <c r="L6" s="263"/>
      <c r="M6" s="263"/>
      <c r="N6" s="263"/>
      <c r="O6" s="263"/>
      <c r="P6" s="264"/>
      <c r="T6" s="250">
        <v>20564</v>
      </c>
      <c r="U6" s="248">
        <v>95</v>
      </c>
    </row>
    <row r="7" spans="1:21" ht="26.25" customHeight="1" x14ac:dyDescent="0.2">
      <c r="A7" s="629"/>
      <c r="B7" s="631"/>
      <c r="C7" s="632"/>
      <c r="D7" s="633"/>
      <c r="E7" s="633"/>
      <c r="F7" s="634"/>
      <c r="G7" s="636"/>
      <c r="H7" s="20"/>
      <c r="I7" s="46" t="s">
        <v>484</v>
      </c>
      <c r="J7" s="46" t="s">
        <v>86</v>
      </c>
      <c r="K7" s="46" t="s">
        <v>85</v>
      </c>
      <c r="L7" s="116" t="s">
        <v>13</v>
      </c>
      <c r="M7" s="117" t="s">
        <v>14</v>
      </c>
      <c r="N7" s="117" t="s">
        <v>478</v>
      </c>
      <c r="O7" s="175" t="s">
        <v>15</v>
      </c>
      <c r="P7" s="46" t="s">
        <v>28</v>
      </c>
      <c r="T7" s="250">
        <v>20594</v>
      </c>
      <c r="U7" s="248">
        <v>94</v>
      </c>
    </row>
    <row r="8" spans="1:21" s="19" customFormat="1" ht="50.25" customHeight="1" x14ac:dyDescent="0.2">
      <c r="A8" s="330">
        <v>1</v>
      </c>
      <c r="B8" s="337">
        <v>240</v>
      </c>
      <c r="C8" s="333">
        <v>33317</v>
      </c>
      <c r="D8" s="338" t="s">
        <v>831</v>
      </c>
      <c r="E8" s="339" t="s">
        <v>741</v>
      </c>
      <c r="F8" s="335">
        <v>15023</v>
      </c>
      <c r="G8" s="429">
        <v>1019</v>
      </c>
      <c r="H8" s="22"/>
      <c r="I8" s="330">
        <v>1</v>
      </c>
      <c r="J8" s="331" t="s">
        <v>66</v>
      </c>
      <c r="K8" s="332">
        <v>306</v>
      </c>
      <c r="L8" s="333">
        <v>34809</v>
      </c>
      <c r="M8" s="334" t="s">
        <v>779</v>
      </c>
      <c r="N8" s="334" t="s">
        <v>670</v>
      </c>
      <c r="O8" s="335">
        <v>15613</v>
      </c>
      <c r="P8" s="336">
        <v>1</v>
      </c>
      <c r="T8" s="250">
        <v>20624</v>
      </c>
      <c r="U8" s="248">
        <v>93</v>
      </c>
    </row>
    <row r="9" spans="1:21" s="19" customFormat="1" ht="50.25" customHeight="1" x14ac:dyDescent="0.2">
      <c r="A9" s="330">
        <v>2</v>
      </c>
      <c r="B9" s="337">
        <v>279</v>
      </c>
      <c r="C9" s="333">
        <v>34738</v>
      </c>
      <c r="D9" s="338" t="s">
        <v>742</v>
      </c>
      <c r="E9" s="339" t="s">
        <v>674</v>
      </c>
      <c r="F9" s="335">
        <v>15075</v>
      </c>
      <c r="G9" s="429">
        <v>1005</v>
      </c>
      <c r="H9" s="22"/>
      <c r="I9" s="330">
        <v>2</v>
      </c>
      <c r="J9" s="331" t="s">
        <v>67</v>
      </c>
      <c r="K9" s="332">
        <v>196</v>
      </c>
      <c r="L9" s="333">
        <v>33804</v>
      </c>
      <c r="M9" s="334" t="s">
        <v>752</v>
      </c>
      <c r="N9" s="334" t="s">
        <v>494</v>
      </c>
      <c r="O9" s="335" t="s">
        <v>522</v>
      </c>
      <c r="P9" s="336" t="s">
        <v>499</v>
      </c>
      <c r="T9" s="250">
        <v>20654</v>
      </c>
      <c r="U9" s="248">
        <v>92</v>
      </c>
    </row>
    <row r="10" spans="1:21" s="19" customFormat="1" ht="50.25" customHeight="1" x14ac:dyDescent="0.2">
      <c r="A10" s="330">
        <v>3</v>
      </c>
      <c r="B10" s="337">
        <v>294</v>
      </c>
      <c r="C10" s="333">
        <v>33992</v>
      </c>
      <c r="D10" s="338" t="s">
        <v>738</v>
      </c>
      <c r="E10" s="339" t="s">
        <v>688</v>
      </c>
      <c r="F10" s="335">
        <v>15081</v>
      </c>
      <c r="G10" s="429">
        <v>1003</v>
      </c>
      <c r="H10" s="22"/>
      <c r="I10" s="330">
        <v>2</v>
      </c>
      <c r="J10" s="331" t="s">
        <v>68</v>
      </c>
      <c r="K10" s="332">
        <v>183</v>
      </c>
      <c r="L10" s="333">
        <v>34833</v>
      </c>
      <c r="M10" s="334" t="s">
        <v>778</v>
      </c>
      <c r="N10" s="334" t="s">
        <v>494</v>
      </c>
      <c r="O10" s="335" t="s">
        <v>522</v>
      </c>
      <c r="P10" s="336" t="s">
        <v>499</v>
      </c>
      <c r="T10" s="250">
        <v>20684</v>
      </c>
      <c r="U10" s="248">
        <v>91</v>
      </c>
    </row>
    <row r="11" spans="1:21" s="19" customFormat="1" ht="50.25" customHeight="1" x14ac:dyDescent="0.2">
      <c r="A11" s="330">
        <v>4</v>
      </c>
      <c r="B11" s="337">
        <v>242</v>
      </c>
      <c r="C11" s="333">
        <v>32998</v>
      </c>
      <c r="D11" s="338" t="s">
        <v>759</v>
      </c>
      <c r="E11" s="339" t="s">
        <v>741</v>
      </c>
      <c r="F11" s="335">
        <v>15185</v>
      </c>
      <c r="G11" s="429">
        <v>974</v>
      </c>
      <c r="H11" s="22"/>
      <c r="I11" s="330">
        <v>3</v>
      </c>
      <c r="J11" s="331" t="s">
        <v>69</v>
      </c>
      <c r="K11" s="332">
        <v>124</v>
      </c>
      <c r="L11" s="333">
        <v>33425</v>
      </c>
      <c r="M11" s="334" t="s">
        <v>777</v>
      </c>
      <c r="N11" s="334" t="s">
        <v>676</v>
      </c>
      <c r="O11" s="335" t="s">
        <v>522</v>
      </c>
      <c r="P11" s="336" t="s">
        <v>499</v>
      </c>
      <c r="T11" s="250">
        <v>20714</v>
      </c>
      <c r="U11" s="248">
        <v>90</v>
      </c>
    </row>
    <row r="12" spans="1:21" s="19" customFormat="1" ht="50.25" customHeight="1" x14ac:dyDescent="0.2">
      <c r="A12" s="330">
        <v>5</v>
      </c>
      <c r="B12" s="337">
        <v>139</v>
      </c>
      <c r="C12" s="333">
        <v>35836</v>
      </c>
      <c r="D12" s="338" t="s">
        <v>767</v>
      </c>
      <c r="E12" s="339" t="s">
        <v>768</v>
      </c>
      <c r="F12" s="335">
        <v>15203</v>
      </c>
      <c r="G12" s="429">
        <v>969</v>
      </c>
      <c r="H12" s="22"/>
      <c r="I12" s="330">
        <v>4</v>
      </c>
      <c r="J12" s="331" t="s">
        <v>70</v>
      </c>
      <c r="K12" s="332">
        <v>118</v>
      </c>
      <c r="L12" s="333">
        <v>32755</v>
      </c>
      <c r="M12" s="334" t="s">
        <v>776</v>
      </c>
      <c r="N12" s="334" t="s">
        <v>676</v>
      </c>
      <c r="O12" s="335" t="s">
        <v>522</v>
      </c>
      <c r="P12" s="336" t="s">
        <v>499</v>
      </c>
      <c r="T12" s="250">
        <v>20744</v>
      </c>
      <c r="U12" s="248">
        <v>89</v>
      </c>
    </row>
    <row r="13" spans="1:21" s="19" customFormat="1" ht="50.25" customHeight="1" x14ac:dyDescent="0.2">
      <c r="A13" s="330">
        <v>6</v>
      </c>
      <c r="B13" s="337">
        <v>177</v>
      </c>
      <c r="C13" s="333">
        <v>35330</v>
      </c>
      <c r="D13" s="338" t="s">
        <v>766</v>
      </c>
      <c r="E13" s="339" t="s">
        <v>705</v>
      </c>
      <c r="F13" s="335">
        <v>15217</v>
      </c>
      <c r="G13" s="429">
        <v>965</v>
      </c>
      <c r="H13" s="22"/>
      <c r="I13" s="330">
        <v>4</v>
      </c>
      <c r="J13" s="331" t="s">
        <v>71</v>
      </c>
      <c r="K13" s="332">
        <v>103</v>
      </c>
      <c r="L13" s="333">
        <v>34358</v>
      </c>
      <c r="M13" s="334" t="s">
        <v>755</v>
      </c>
      <c r="N13" s="334" t="s">
        <v>756</v>
      </c>
      <c r="O13" s="335" t="s">
        <v>522</v>
      </c>
      <c r="P13" s="336" t="s">
        <v>499</v>
      </c>
      <c r="T13" s="250">
        <v>20774</v>
      </c>
      <c r="U13" s="248">
        <v>88</v>
      </c>
    </row>
    <row r="14" spans="1:21" s="19" customFormat="1" ht="50.25" customHeight="1" thickBot="1" x14ac:dyDescent="0.25">
      <c r="A14" s="528">
        <v>7</v>
      </c>
      <c r="B14" s="529">
        <v>153</v>
      </c>
      <c r="C14" s="530">
        <v>35449</v>
      </c>
      <c r="D14" s="531" t="s">
        <v>748</v>
      </c>
      <c r="E14" s="532" t="s">
        <v>640</v>
      </c>
      <c r="F14" s="536">
        <v>15325</v>
      </c>
      <c r="G14" s="534">
        <v>935</v>
      </c>
      <c r="H14" s="22"/>
      <c r="I14" s="330">
        <v>5</v>
      </c>
      <c r="J14" s="331" t="s">
        <v>202</v>
      </c>
      <c r="K14" s="332">
        <v>290</v>
      </c>
      <c r="L14" s="333">
        <v>32892</v>
      </c>
      <c r="M14" s="334" t="s">
        <v>774</v>
      </c>
      <c r="N14" s="334" t="s">
        <v>775</v>
      </c>
      <c r="O14" s="335" t="s">
        <v>522</v>
      </c>
      <c r="P14" s="336" t="s">
        <v>499</v>
      </c>
      <c r="T14" s="250">
        <v>20804</v>
      </c>
      <c r="U14" s="248">
        <v>87</v>
      </c>
    </row>
    <row r="15" spans="1:21" s="19" customFormat="1" ht="50.25" customHeight="1" x14ac:dyDescent="0.2">
      <c r="A15" s="437">
        <v>8</v>
      </c>
      <c r="B15" s="438">
        <v>306</v>
      </c>
      <c r="C15" s="439">
        <v>34809</v>
      </c>
      <c r="D15" s="440" t="s">
        <v>779</v>
      </c>
      <c r="E15" s="441" t="s">
        <v>670</v>
      </c>
      <c r="F15" s="459">
        <v>15613</v>
      </c>
      <c r="G15" s="443">
        <v>859</v>
      </c>
      <c r="H15" s="22"/>
      <c r="I15" s="330">
        <v>5</v>
      </c>
      <c r="J15" s="331" t="s">
        <v>203</v>
      </c>
      <c r="K15" s="332">
        <v>225</v>
      </c>
      <c r="L15" s="333">
        <v>42014</v>
      </c>
      <c r="M15" s="334" t="s">
        <v>754</v>
      </c>
      <c r="N15" s="334" t="s">
        <v>494</v>
      </c>
      <c r="O15" s="335" t="s">
        <v>522</v>
      </c>
      <c r="P15" s="336" t="s">
        <v>499</v>
      </c>
      <c r="T15" s="250">
        <v>20834</v>
      </c>
      <c r="U15" s="248">
        <v>86</v>
      </c>
    </row>
    <row r="16" spans="1:21" s="19" customFormat="1" ht="50.25" customHeight="1" x14ac:dyDescent="0.2">
      <c r="A16" s="330">
        <v>9</v>
      </c>
      <c r="B16" s="337">
        <v>180</v>
      </c>
      <c r="C16" s="333">
        <v>35591</v>
      </c>
      <c r="D16" s="338" t="s">
        <v>770</v>
      </c>
      <c r="E16" s="339" t="s">
        <v>705</v>
      </c>
      <c r="F16" s="335">
        <v>15830</v>
      </c>
      <c r="G16" s="429">
        <v>803</v>
      </c>
      <c r="H16" s="22"/>
      <c r="I16" s="330">
        <v>6</v>
      </c>
      <c r="J16" s="331" t="s">
        <v>974</v>
      </c>
      <c r="K16" s="332">
        <v>186</v>
      </c>
      <c r="L16" s="333">
        <v>35991</v>
      </c>
      <c r="M16" s="334" t="s">
        <v>660</v>
      </c>
      <c r="N16" s="334" t="s">
        <v>494</v>
      </c>
      <c r="O16" s="335" t="s">
        <v>522</v>
      </c>
      <c r="P16" s="336" t="s">
        <v>499</v>
      </c>
      <c r="T16" s="250"/>
      <c r="U16" s="248"/>
    </row>
    <row r="17" spans="1:21" s="19" customFormat="1" ht="50.25" customHeight="1" x14ac:dyDescent="0.2">
      <c r="A17" s="330">
        <v>10</v>
      </c>
      <c r="B17" s="337">
        <v>299</v>
      </c>
      <c r="C17" s="333">
        <v>35431</v>
      </c>
      <c r="D17" s="338" t="s">
        <v>763</v>
      </c>
      <c r="E17" s="339" t="s">
        <v>764</v>
      </c>
      <c r="F17" s="335">
        <v>20042</v>
      </c>
      <c r="G17" s="429">
        <v>750</v>
      </c>
      <c r="H17" s="22"/>
      <c r="I17" s="330">
        <v>6</v>
      </c>
      <c r="J17" s="331" t="s">
        <v>975</v>
      </c>
      <c r="K17" s="332">
        <v>136</v>
      </c>
      <c r="L17" s="333">
        <v>34884</v>
      </c>
      <c r="M17" s="334" t="s">
        <v>773</v>
      </c>
      <c r="N17" s="334" t="s">
        <v>768</v>
      </c>
      <c r="O17" s="335" t="s">
        <v>522</v>
      </c>
      <c r="P17" s="336" t="s">
        <v>499</v>
      </c>
      <c r="T17" s="250"/>
      <c r="U17" s="248"/>
    </row>
    <row r="18" spans="1:21" s="19" customFormat="1" ht="50.25" customHeight="1" x14ac:dyDescent="0.2">
      <c r="A18" s="330">
        <v>11</v>
      </c>
      <c r="B18" s="337">
        <v>202</v>
      </c>
      <c r="C18" s="333">
        <v>36123</v>
      </c>
      <c r="D18" s="338" t="s">
        <v>772</v>
      </c>
      <c r="E18" s="339" t="s">
        <v>494</v>
      </c>
      <c r="F18" s="335">
        <v>20068</v>
      </c>
      <c r="G18" s="429">
        <v>744</v>
      </c>
      <c r="H18" s="22"/>
      <c r="I18" s="262" t="s">
        <v>17</v>
      </c>
      <c r="J18" s="263"/>
      <c r="K18" s="263"/>
      <c r="L18" s="263"/>
      <c r="M18" s="263"/>
      <c r="N18" s="263"/>
      <c r="O18" s="263"/>
      <c r="P18" s="264"/>
      <c r="T18" s="250">
        <v>20984</v>
      </c>
      <c r="U18" s="248">
        <v>81</v>
      </c>
    </row>
    <row r="19" spans="1:21" s="19" customFormat="1" ht="50.25" customHeight="1" x14ac:dyDescent="0.2">
      <c r="A19" s="330" t="s">
        <v>499</v>
      </c>
      <c r="B19" s="337">
        <v>196</v>
      </c>
      <c r="C19" s="333">
        <v>33804</v>
      </c>
      <c r="D19" s="338" t="s">
        <v>752</v>
      </c>
      <c r="E19" s="339" t="s">
        <v>494</v>
      </c>
      <c r="F19" s="335" t="s">
        <v>522</v>
      </c>
      <c r="G19" s="429" t="s">
        <v>483</v>
      </c>
      <c r="H19" s="22"/>
      <c r="I19" s="46" t="s">
        <v>484</v>
      </c>
      <c r="J19" s="46" t="s">
        <v>86</v>
      </c>
      <c r="K19" s="46" t="s">
        <v>85</v>
      </c>
      <c r="L19" s="116" t="s">
        <v>13</v>
      </c>
      <c r="M19" s="117" t="s">
        <v>14</v>
      </c>
      <c r="N19" s="117" t="s">
        <v>478</v>
      </c>
      <c r="O19" s="175" t="s">
        <v>15</v>
      </c>
      <c r="P19" s="46" t="s">
        <v>28</v>
      </c>
      <c r="T19" s="250">
        <v>21014</v>
      </c>
      <c r="U19" s="248">
        <v>80</v>
      </c>
    </row>
    <row r="20" spans="1:21" s="19" customFormat="1" ht="50.25" customHeight="1" x14ac:dyDescent="0.2">
      <c r="A20" s="330" t="s">
        <v>499</v>
      </c>
      <c r="B20" s="337">
        <v>183</v>
      </c>
      <c r="C20" s="333">
        <v>34833</v>
      </c>
      <c r="D20" s="338" t="s">
        <v>778</v>
      </c>
      <c r="E20" s="339" t="s">
        <v>494</v>
      </c>
      <c r="F20" s="335" t="s">
        <v>522</v>
      </c>
      <c r="G20" s="429" t="s">
        <v>483</v>
      </c>
      <c r="H20" s="22"/>
      <c r="I20" s="330">
        <v>1</v>
      </c>
      <c r="J20" s="331" t="s">
        <v>72</v>
      </c>
      <c r="K20" s="332">
        <v>202</v>
      </c>
      <c r="L20" s="333">
        <v>36123</v>
      </c>
      <c r="M20" s="334" t="s">
        <v>772</v>
      </c>
      <c r="N20" s="334" t="s">
        <v>494</v>
      </c>
      <c r="O20" s="335">
        <v>20068</v>
      </c>
      <c r="P20" s="336">
        <v>3</v>
      </c>
      <c r="T20" s="250">
        <v>21044</v>
      </c>
      <c r="U20" s="248">
        <v>79</v>
      </c>
    </row>
    <row r="21" spans="1:21" s="19" customFormat="1" ht="50.25" customHeight="1" x14ac:dyDescent="0.2">
      <c r="A21" s="330" t="s">
        <v>499</v>
      </c>
      <c r="B21" s="337">
        <v>124</v>
      </c>
      <c r="C21" s="333">
        <v>33425</v>
      </c>
      <c r="D21" s="338" t="s">
        <v>777</v>
      </c>
      <c r="E21" s="339" t="s">
        <v>676</v>
      </c>
      <c r="F21" s="335" t="s">
        <v>522</v>
      </c>
      <c r="G21" s="429" t="s">
        <v>483</v>
      </c>
      <c r="H21" s="22"/>
      <c r="I21" s="330">
        <v>2</v>
      </c>
      <c r="J21" s="331" t="s">
        <v>73</v>
      </c>
      <c r="K21" s="332">
        <v>165</v>
      </c>
      <c r="L21" s="333">
        <v>34423</v>
      </c>
      <c r="M21" s="334" t="s">
        <v>747</v>
      </c>
      <c r="N21" s="334" t="s">
        <v>732</v>
      </c>
      <c r="O21" s="335" t="s">
        <v>522</v>
      </c>
      <c r="P21" s="336" t="s">
        <v>499</v>
      </c>
      <c r="T21" s="250">
        <v>21074</v>
      </c>
      <c r="U21" s="248">
        <v>78</v>
      </c>
    </row>
    <row r="22" spans="1:21" s="19" customFormat="1" ht="50.25" customHeight="1" x14ac:dyDescent="0.2">
      <c r="A22" s="330" t="s">
        <v>499</v>
      </c>
      <c r="B22" s="337">
        <v>118</v>
      </c>
      <c r="C22" s="333">
        <v>32755</v>
      </c>
      <c r="D22" s="338" t="s">
        <v>776</v>
      </c>
      <c r="E22" s="339" t="s">
        <v>676</v>
      </c>
      <c r="F22" s="335" t="s">
        <v>522</v>
      </c>
      <c r="G22" s="429" t="s">
        <v>483</v>
      </c>
      <c r="H22" s="22"/>
      <c r="I22" s="330">
        <v>2</v>
      </c>
      <c r="J22" s="331" t="s">
        <v>74</v>
      </c>
      <c r="K22" s="332">
        <v>299</v>
      </c>
      <c r="L22" s="333">
        <v>35431</v>
      </c>
      <c r="M22" s="334" t="s">
        <v>763</v>
      </c>
      <c r="N22" s="334" t="s">
        <v>764</v>
      </c>
      <c r="O22" s="335">
        <v>20042</v>
      </c>
      <c r="P22" s="336">
        <v>2</v>
      </c>
      <c r="T22" s="250">
        <v>21104</v>
      </c>
      <c r="U22" s="248">
        <v>77</v>
      </c>
    </row>
    <row r="23" spans="1:21" s="19" customFormat="1" ht="50.25" customHeight="1" x14ac:dyDescent="0.2">
      <c r="A23" s="330" t="s">
        <v>499</v>
      </c>
      <c r="B23" s="337">
        <v>103</v>
      </c>
      <c r="C23" s="333">
        <v>34358</v>
      </c>
      <c r="D23" s="338" t="s">
        <v>755</v>
      </c>
      <c r="E23" s="339" t="s">
        <v>756</v>
      </c>
      <c r="F23" s="335" t="s">
        <v>522</v>
      </c>
      <c r="G23" s="429" t="s">
        <v>483</v>
      </c>
      <c r="H23" s="22"/>
      <c r="I23" s="330">
        <v>3</v>
      </c>
      <c r="J23" s="331" t="s">
        <v>75</v>
      </c>
      <c r="K23" s="332">
        <v>221</v>
      </c>
      <c r="L23" s="333">
        <v>36380</v>
      </c>
      <c r="M23" s="334" t="s">
        <v>762</v>
      </c>
      <c r="N23" s="334" t="s">
        <v>494</v>
      </c>
      <c r="O23" s="335" t="s">
        <v>522</v>
      </c>
      <c r="P23" s="336" t="s">
        <v>499</v>
      </c>
      <c r="T23" s="250">
        <v>21134</v>
      </c>
      <c r="U23" s="248">
        <v>76</v>
      </c>
    </row>
    <row r="24" spans="1:21" s="19" customFormat="1" ht="50.25" customHeight="1" x14ac:dyDescent="0.2">
      <c r="A24" s="330" t="s">
        <v>499</v>
      </c>
      <c r="B24" s="337">
        <v>290</v>
      </c>
      <c r="C24" s="333">
        <v>32892</v>
      </c>
      <c r="D24" s="338" t="s">
        <v>774</v>
      </c>
      <c r="E24" s="339" t="s">
        <v>775</v>
      </c>
      <c r="F24" s="335" t="s">
        <v>522</v>
      </c>
      <c r="G24" s="429" t="s">
        <v>483</v>
      </c>
      <c r="H24" s="22"/>
      <c r="I24" s="330">
        <v>4</v>
      </c>
      <c r="J24" s="331" t="s">
        <v>76</v>
      </c>
      <c r="K24" s="332">
        <v>212</v>
      </c>
      <c r="L24" s="333">
        <v>35636</v>
      </c>
      <c r="M24" s="334" t="s">
        <v>761</v>
      </c>
      <c r="N24" s="334" t="s">
        <v>494</v>
      </c>
      <c r="O24" s="335" t="s">
        <v>522</v>
      </c>
      <c r="P24" s="336" t="s">
        <v>499</v>
      </c>
      <c r="T24" s="250">
        <v>21164</v>
      </c>
      <c r="U24" s="248">
        <v>75</v>
      </c>
    </row>
    <row r="25" spans="1:21" s="19" customFormat="1" ht="50.25" customHeight="1" x14ac:dyDescent="0.2">
      <c r="A25" s="330" t="s">
        <v>499</v>
      </c>
      <c r="B25" s="337">
        <v>225</v>
      </c>
      <c r="C25" s="333">
        <v>42014</v>
      </c>
      <c r="D25" s="338" t="s">
        <v>754</v>
      </c>
      <c r="E25" s="339" t="s">
        <v>494</v>
      </c>
      <c r="F25" s="335" t="s">
        <v>522</v>
      </c>
      <c r="G25" s="429" t="s">
        <v>483</v>
      </c>
      <c r="H25" s="22"/>
      <c r="I25" s="330">
        <v>4</v>
      </c>
      <c r="J25" s="331" t="s">
        <v>77</v>
      </c>
      <c r="K25" s="332">
        <v>133</v>
      </c>
      <c r="L25" s="333">
        <v>34317</v>
      </c>
      <c r="M25" s="334" t="s">
        <v>746</v>
      </c>
      <c r="N25" s="334" t="s">
        <v>716</v>
      </c>
      <c r="O25" s="335" t="s">
        <v>522</v>
      </c>
      <c r="P25" s="336" t="s">
        <v>499</v>
      </c>
      <c r="T25" s="250">
        <v>21204</v>
      </c>
      <c r="U25" s="248">
        <v>74</v>
      </c>
    </row>
    <row r="26" spans="1:21" s="19" customFormat="1" ht="50.25" customHeight="1" x14ac:dyDescent="0.2">
      <c r="A26" s="330" t="s">
        <v>499</v>
      </c>
      <c r="B26" s="337">
        <v>186</v>
      </c>
      <c r="C26" s="333">
        <v>35991</v>
      </c>
      <c r="D26" s="338" t="s">
        <v>660</v>
      </c>
      <c r="E26" s="339" t="s">
        <v>494</v>
      </c>
      <c r="F26" s="335" t="s">
        <v>522</v>
      </c>
      <c r="G26" s="429" t="s">
        <v>483</v>
      </c>
      <c r="H26" s="22"/>
      <c r="I26" s="330">
        <v>5</v>
      </c>
      <c r="J26" s="331" t="s">
        <v>204</v>
      </c>
      <c r="K26" s="332">
        <v>288</v>
      </c>
      <c r="L26" s="333">
        <v>35529</v>
      </c>
      <c r="M26" s="334" t="s">
        <v>760</v>
      </c>
      <c r="N26" s="334" t="s">
        <v>681</v>
      </c>
      <c r="O26" s="335" t="s">
        <v>522</v>
      </c>
      <c r="P26" s="336" t="s">
        <v>499</v>
      </c>
      <c r="T26" s="250">
        <v>21244</v>
      </c>
      <c r="U26" s="248">
        <v>73</v>
      </c>
    </row>
    <row r="27" spans="1:21" s="19" customFormat="1" ht="50.25" customHeight="1" x14ac:dyDescent="0.2">
      <c r="A27" s="330" t="s">
        <v>499</v>
      </c>
      <c r="B27" s="337">
        <v>136</v>
      </c>
      <c r="C27" s="333">
        <v>34884</v>
      </c>
      <c r="D27" s="338" t="s">
        <v>773</v>
      </c>
      <c r="E27" s="339" t="s">
        <v>768</v>
      </c>
      <c r="F27" s="335" t="s">
        <v>522</v>
      </c>
      <c r="G27" s="429" t="s">
        <v>483</v>
      </c>
      <c r="H27" s="22"/>
      <c r="I27" s="330">
        <v>6</v>
      </c>
      <c r="J27" s="331" t="s">
        <v>205</v>
      </c>
      <c r="K27" s="332">
        <v>153</v>
      </c>
      <c r="L27" s="333">
        <v>35449</v>
      </c>
      <c r="M27" s="334" t="s">
        <v>748</v>
      </c>
      <c r="N27" s="334" t="s">
        <v>640</v>
      </c>
      <c r="O27" s="335">
        <v>15325</v>
      </c>
      <c r="P27" s="336">
        <v>1</v>
      </c>
      <c r="T27" s="250">
        <v>21284</v>
      </c>
      <c r="U27" s="248">
        <v>72</v>
      </c>
    </row>
    <row r="28" spans="1:21" s="19" customFormat="1" ht="50.25" customHeight="1" x14ac:dyDescent="0.2">
      <c r="A28" s="330" t="s">
        <v>499</v>
      </c>
      <c r="B28" s="337">
        <v>165</v>
      </c>
      <c r="C28" s="333">
        <v>34423</v>
      </c>
      <c r="D28" s="338" t="s">
        <v>747</v>
      </c>
      <c r="E28" s="339" t="s">
        <v>732</v>
      </c>
      <c r="F28" s="335" t="s">
        <v>522</v>
      </c>
      <c r="G28" s="429" t="s">
        <v>483</v>
      </c>
      <c r="H28" s="22"/>
      <c r="I28" s="330">
        <v>6</v>
      </c>
      <c r="J28" s="331" t="s">
        <v>976</v>
      </c>
      <c r="K28" s="332">
        <v>231</v>
      </c>
      <c r="L28" s="333">
        <v>35796</v>
      </c>
      <c r="M28" s="334" t="s">
        <v>771</v>
      </c>
      <c r="N28" s="334" t="s">
        <v>741</v>
      </c>
      <c r="O28" s="335" t="s">
        <v>522</v>
      </c>
      <c r="P28" s="336" t="s">
        <v>499</v>
      </c>
      <c r="T28" s="250"/>
      <c r="U28" s="248"/>
    </row>
    <row r="29" spans="1:21" s="19" customFormat="1" ht="50.25" customHeight="1" x14ac:dyDescent="0.2">
      <c r="A29" s="330" t="s">
        <v>499</v>
      </c>
      <c r="B29" s="337">
        <v>221</v>
      </c>
      <c r="C29" s="333">
        <v>36380</v>
      </c>
      <c r="D29" s="338" t="s">
        <v>762</v>
      </c>
      <c r="E29" s="339" t="s">
        <v>494</v>
      </c>
      <c r="F29" s="335" t="s">
        <v>522</v>
      </c>
      <c r="G29" s="429" t="s">
        <v>483</v>
      </c>
      <c r="H29" s="22"/>
      <c r="I29" s="262" t="s">
        <v>18</v>
      </c>
      <c r="J29" s="263"/>
      <c r="K29" s="263"/>
      <c r="L29" s="263"/>
      <c r="M29" s="263"/>
      <c r="N29" s="263"/>
      <c r="O29" s="263"/>
      <c r="P29" s="264"/>
      <c r="T29" s="250">
        <v>21524</v>
      </c>
      <c r="U29" s="248">
        <v>67</v>
      </c>
    </row>
    <row r="30" spans="1:21" s="19" customFormat="1" ht="50.25" customHeight="1" x14ac:dyDescent="0.2">
      <c r="A30" s="330" t="s">
        <v>499</v>
      </c>
      <c r="B30" s="337">
        <v>212</v>
      </c>
      <c r="C30" s="333">
        <v>35636</v>
      </c>
      <c r="D30" s="338" t="s">
        <v>761</v>
      </c>
      <c r="E30" s="339" t="s">
        <v>494</v>
      </c>
      <c r="F30" s="335" t="s">
        <v>522</v>
      </c>
      <c r="G30" s="429" t="s">
        <v>483</v>
      </c>
      <c r="H30" s="22"/>
      <c r="I30" s="46" t="s">
        <v>484</v>
      </c>
      <c r="J30" s="46" t="s">
        <v>86</v>
      </c>
      <c r="K30" s="46" t="s">
        <v>85</v>
      </c>
      <c r="L30" s="116" t="s">
        <v>13</v>
      </c>
      <c r="M30" s="117" t="s">
        <v>14</v>
      </c>
      <c r="N30" s="117" t="s">
        <v>478</v>
      </c>
      <c r="O30" s="175" t="s">
        <v>15</v>
      </c>
      <c r="P30" s="46" t="s">
        <v>28</v>
      </c>
      <c r="T30" s="250">
        <v>21574</v>
      </c>
      <c r="U30" s="248">
        <v>66</v>
      </c>
    </row>
    <row r="31" spans="1:21" s="19" customFormat="1" ht="50.25" customHeight="1" x14ac:dyDescent="0.2">
      <c r="A31" s="330" t="s">
        <v>499</v>
      </c>
      <c r="B31" s="337">
        <v>133</v>
      </c>
      <c r="C31" s="333">
        <v>34317</v>
      </c>
      <c r="D31" s="338" t="s">
        <v>746</v>
      </c>
      <c r="E31" s="339" t="s">
        <v>716</v>
      </c>
      <c r="F31" s="335" t="s">
        <v>522</v>
      </c>
      <c r="G31" s="429" t="s">
        <v>483</v>
      </c>
      <c r="H31" s="22"/>
      <c r="I31" s="330">
        <v>1</v>
      </c>
      <c r="J31" s="331" t="s">
        <v>78</v>
      </c>
      <c r="K31" s="332">
        <v>180</v>
      </c>
      <c r="L31" s="333">
        <v>35591</v>
      </c>
      <c r="M31" s="334" t="s">
        <v>770</v>
      </c>
      <c r="N31" s="334" t="s">
        <v>705</v>
      </c>
      <c r="O31" s="335">
        <v>15830</v>
      </c>
      <c r="P31" s="336">
        <v>7</v>
      </c>
      <c r="T31" s="250">
        <v>21624</v>
      </c>
      <c r="U31" s="248">
        <v>65</v>
      </c>
    </row>
    <row r="32" spans="1:21" s="19" customFormat="1" ht="50.25" customHeight="1" x14ac:dyDescent="0.2">
      <c r="A32" s="330" t="s">
        <v>499</v>
      </c>
      <c r="B32" s="337">
        <v>288</v>
      </c>
      <c r="C32" s="333">
        <v>35529</v>
      </c>
      <c r="D32" s="338" t="s">
        <v>760</v>
      </c>
      <c r="E32" s="339" t="s">
        <v>681</v>
      </c>
      <c r="F32" s="335" t="s">
        <v>522</v>
      </c>
      <c r="G32" s="429" t="s">
        <v>483</v>
      </c>
      <c r="H32" s="22"/>
      <c r="I32" s="330">
        <v>1</v>
      </c>
      <c r="J32" s="331" t="s">
        <v>79</v>
      </c>
      <c r="K32" s="332">
        <v>240</v>
      </c>
      <c r="L32" s="333">
        <v>33317</v>
      </c>
      <c r="M32" s="334" t="s">
        <v>831</v>
      </c>
      <c r="N32" s="334" t="s">
        <v>741</v>
      </c>
      <c r="O32" s="335">
        <v>15023</v>
      </c>
      <c r="P32" s="336">
        <v>1</v>
      </c>
      <c r="T32" s="250">
        <v>21674</v>
      </c>
      <c r="U32" s="248">
        <v>64</v>
      </c>
    </row>
    <row r="33" spans="1:21" s="19" customFormat="1" ht="50.25" customHeight="1" x14ac:dyDescent="0.2">
      <c r="A33" s="330" t="s">
        <v>499</v>
      </c>
      <c r="B33" s="337">
        <v>231</v>
      </c>
      <c r="C33" s="333">
        <v>35796</v>
      </c>
      <c r="D33" s="338" t="s">
        <v>771</v>
      </c>
      <c r="E33" s="339" t="s">
        <v>741</v>
      </c>
      <c r="F33" s="335" t="s">
        <v>522</v>
      </c>
      <c r="G33" s="429" t="s">
        <v>483</v>
      </c>
      <c r="H33" s="22"/>
      <c r="I33" s="330">
        <v>2</v>
      </c>
      <c r="J33" s="331" t="s">
        <v>80</v>
      </c>
      <c r="K33" s="332">
        <v>132</v>
      </c>
      <c r="L33" s="333">
        <v>33635</v>
      </c>
      <c r="M33" s="334" t="s">
        <v>743</v>
      </c>
      <c r="N33" s="334" t="s">
        <v>716</v>
      </c>
      <c r="O33" s="335" t="s">
        <v>522</v>
      </c>
      <c r="P33" s="336" t="s">
        <v>499</v>
      </c>
      <c r="T33" s="250">
        <v>21724</v>
      </c>
      <c r="U33" s="248">
        <v>63</v>
      </c>
    </row>
    <row r="34" spans="1:21" s="19" customFormat="1" ht="50.25" customHeight="1" x14ac:dyDescent="0.2">
      <c r="A34" s="330" t="s">
        <v>499</v>
      </c>
      <c r="B34" s="337">
        <v>132</v>
      </c>
      <c r="C34" s="333">
        <v>33635</v>
      </c>
      <c r="D34" s="338" t="s">
        <v>743</v>
      </c>
      <c r="E34" s="339" t="s">
        <v>716</v>
      </c>
      <c r="F34" s="335" t="s">
        <v>522</v>
      </c>
      <c r="G34" s="429" t="s">
        <v>483</v>
      </c>
      <c r="H34" s="22"/>
      <c r="I34" s="330">
        <v>3</v>
      </c>
      <c r="J34" s="331" t="s">
        <v>81</v>
      </c>
      <c r="K34" s="332">
        <v>161</v>
      </c>
      <c r="L34" s="333">
        <v>35548</v>
      </c>
      <c r="M34" s="334" t="s">
        <v>769</v>
      </c>
      <c r="N34" s="334" t="s">
        <v>732</v>
      </c>
      <c r="O34" s="335" t="s">
        <v>522</v>
      </c>
      <c r="P34" s="336" t="s">
        <v>499</v>
      </c>
      <c r="T34" s="250">
        <v>21784</v>
      </c>
      <c r="U34" s="248">
        <v>62</v>
      </c>
    </row>
    <row r="35" spans="1:21" s="19" customFormat="1" ht="50.25" customHeight="1" x14ac:dyDescent="0.2">
      <c r="A35" s="330" t="s">
        <v>499</v>
      </c>
      <c r="B35" s="337">
        <v>161</v>
      </c>
      <c r="C35" s="333">
        <v>35548</v>
      </c>
      <c r="D35" s="338" t="s">
        <v>769</v>
      </c>
      <c r="E35" s="339" t="s">
        <v>732</v>
      </c>
      <c r="F35" s="335" t="s">
        <v>522</v>
      </c>
      <c r="G35" s="429" t="s">
        <v>483</v>
      </c>
      <c r="H35" s="22"/>
      <c r="I35" s="330">
        <v>3</v>
      </c>
      <c r="J35" s="331" t="s">
        <v>82</v>
      </c>
      <c r="K35" s="332">
        <v>139</v>
      </c>
      <c r="L35" s="333">
        <v>35836</v>
      </c>
      <c r="M35" s="334" t="s">
        <v>767</v>
      </c>
      <c r="N35" s="334" t="s">
        <v>768</v>
      </c>
      <c r="O35" s="335">
        <v>15203</v>
      </c>
      <c r="P35" s="336">
        <v>5</v>
      </c>
      <c r="T35" s="250">
        <v>21844</v>
      </c>
      <c r="U35" s="248">
        <v>61</v>
      </c>
    </row>
    <row r="36" spans="1:21" s="19" customFormat="1" ht="50.25" customHeight="1" x14ac:dyDescent="0.2">
      <c r="A36" s="330" t="s">
        <v>499</v>
      </c>
      <c r="B36" s="337">
        <v>300</v>
      </c>
      <c r="C36" s="333">
        <v>31072</v>
      </c>
      <c r="D36" s="338" t="s">
        <v>765</v>
      </c>
      <c r="E36" s="339" t="s">
        <v>668</v>
      </c>
      <c r="F36" s="335" t="s">
        <v>522</v>
      </c>
      <c r="G36" s="429" t="s">
        <v>483</v>
      </c>
      <c r="H36" s="22"/>
      <c r="I36" s="330">
        <v>4</v>
      </c>
      <c r="J36" s="331" t="s">
        <v>83</v>
      </c>
      <c r="K36" s="332">
        <v>177</v>
      </c>
      <c r="L36" s="333">
        <v>35330</v>
      </c>
      <c r="M36" s="334" t="s">
        <v>766</v>
      </c>
      <c r="N36" s="334" t="s">
        <v>705</v>
      </c>
      <c r="O36" s="335">
        <v>15217</v>
      </c>
      <c r="P36" s="336">
        <v>6</v>
      </c>
      <c r="T36" s="250">
        <v>21914</v>
      </c>
      <c r="U36" s="248">
        <v>60</v>
      </c>
    </row>
    <row r="37" spans="1:21" s="19" customFormat="1" ht="50.25" customHeight="1" x14ac:dyDescent="0.2">
      <c r="A37" s="330"/>
      <c r="B37" s="337"/>
      <c r="C37" s="333"/>
      <c r="D37" s="338"/>
      <c r="E37" s="339"/>
      <c r="F37" s="335"/>
      <c r="G37" s="429" t="s">
        <v>1084</v>
      </c>
      <c r="H37" s="22"/>
      <c r="I37" s="330">
        <v>5</v>
      </c>
      <c r="J37" s="331" t="s">
        <v>206</v>
      </c>
      <c r="K37" s="332">
        <v>242</v>
      </c>
      <c r="L37" s="333">
        <v>32998</v>
      </c>
      <c r="M37" s="334" t="s">
        <v>759</v>
      </c>
      <c r="N37" s="334" t="s">
        <v>741</v>
      </c>
      <c r="O37" s="335">
        <v>15185</v>
      </c>
      <c r="P37" s="336">
        <v>4</v>
      </c>
      <c r="T37" s="250">
        <v>21984</v>
      </c>
      <c r="U37" s="248">
        <v>59</v>
      </c>
    </row>
    <row r="38" spans="1:21" s="19" customFormat="1" ht="50.25" customHeight="1" x14ac:dyDescent="0.2">
      <c r="A38" s="330"/>
      <c r="B38" s="337"/>
      <c r="C38" s="333"/>
      <c r="D38" s="338"/>
      <c r="E38" s="339"/>
      <c r="F38" s="335"/>
      <c r="G38" s="429" t="s">
        <v>1084</v>
      </c>
      <c r="H38" s="22"/>
      <c r="I38" s="330">
        <v>5</v>
      </c>
      <c r="J38" s="331" t="s">
        <v>207</v>
      </c>
      <c r="K38" s="332">
        <v>279</v>
      </c>
      <c r="L38" s="333">
        <v>34738</v>
      </c>
      <c r="M38" s="334" t="s">
        <v>742</v>
      </c>
      <c r="N38" s="334" t="s">
        <v>674</v>
      </c>
      <c r="O38" s="335">
        <v>15075</v>
      </c>
      <c r="P38" s="336">
        <v>2</v>
      </c>
      <c r="T38" s="250">
        <v>22054</v>
      </c>
      <c r="U38" s="248">
        <v>58</v>
      </c>
    </row>
    <row r="39" spans="1:21" s="19" customFormat="1" ht="50.25" customHeight="1" x14ac:dyDescent="0.2">
      <c r="A39" s="330"/>
      <c r="B39" s="337"/>
      <c r="C39" s="333"/>
      <c r="D39" s="338"/>
      <c r="E39" s="339"/>
      <c r="F39" s="335"/>
      <c r="G39" s="429" t="s">
        <v>1084</v>
      </c>
      <c r="H39" s="22"/>
      <c r="I39" s="330">
        <v>6</v>
      </c>
      <c r="J39" s="331" t="s">
        <v>977</v>
      </c>
      <c r="K39" s="332">
        <v>300</v>
      </c>
      <c r="L39" s="333">
        <v>31072</v>
      </c>
      <c r="M39" s="334" t="s">
        <v>765</v>
      </c>
      <c r="N39" s="334" t="s">
        <v>668</v>
      </c>
      <c r="O39" s="335" t="s">
        <v>522</v>
      </c>
      <c r="P39" s="336" t="s">
        <v>499</v>
      </c>
      <c r="T39" s="250"/>
      <c r="U39" s="248"/>
    </row>
    <row r="40" spans="1:21" s="19" customFormat="1" ht="50.25" customHeight="1" x14ac:dyDescent="0.2">
      <c r="A40" s="330"/>
      <c r="B40" s="337"/>
      <c r="C40" s="333"/>
      <c r="D40" s="338"/>
      <c r="E40" s="339"/>
      <c r="F40" s="335"/>
      <c r="G40" s="429"/>
      <c r="H40" s="22"/>
      <c r="I40" s="330">
        <v>6</v>
      </c>
      <c r="J40" s="331" t="s">
        <v>1091</v>
      </c>
      <c r="K40" s="332">
        <v>294</v>
      </c>
      <c r="L40" s="333">
        <v>33992</v>
      </c>
      <c r="M40" s="334" t="s">
        <v>738</v>
      </c>
      <c r="N40" s="334" t="s">
        <v>688</v>
      </c>
      <c r="O40" s="335">
        <v>15081</v>
      </c>
      <c r="P40" s="336">
        <v>3</v>
      </c>
      <c r="T40" s="250"/>
      <c r="U40" s="248"/>
    </row>
    <row r="41" spans="1:21" ht="25.5" customHeight="1" x14ac:dyDescent="0.2">
      <c r="A41" s="32"/>
      <c r="B41" s="32"/>
      <c r="C41" s="33"/>
      <c r="D41" s="53"/>
      <c r="E41" s="34"/>
      <c r="F41" s="181"/>
      <c r="G41" s="36"/>
      <c r="I41" s="37"/>
      <c r="J41" s="38"/>
      <c r="K41" s="39"/>
      <c r="L41" s="40"/>
      <c r="M41" s="49"/>
      <c r="N41" s="49"/>
      <c r="O41" s="176"/>
      <c r="P41" s="39"/>
      <c r="T41" s="250">
        <v>23754</v>
      </c>
      <c r="U41" s="248">
        <v>39</v>
      </c>
    </row>
    <row r="42" spans="1:21" ht="25.5" customHeight="1" x14ac:dyDescent="0.2">
      <c r="A42" s="26" t="s">
        <v>19</v>
      </c>
      <c r="B42" s="26"/>
      <c r="C42" s="26"/>
      <c r="D42" s="54"/>
      <c r="E42" s="47" t="s">
        <v>0</v>
      </c>
      <c r="F42" s="182" t="s">
        <v>1</v>
      </c>
      <c r="G42" s="23"/>
      <c r="H42" s="27" t="s">
        <v>2</v>
      </c>
      <c r="I42" s="27"/>
      <c r="J42" s="27"/>
      <c r="K42" s="27"/>
      <c r="M42" s="50" t="s">
        <v>3</v>
      </c>
      <c r="N42" s="51" t="s">
        <v>3</v>
      </c>
      <c r="O42" s="177" t="s">
        <v>3</v>
      </c>
      <c r="P42" s="26"/>
      <c r="Q42" s="28"/>
      <c r="T42" s="250">
        <v>23874</v>
      </c>
      <c r="U42" s="248">
        <v>38</v>
      </c>
    </row>
    <row r="43" spans="1:21" x14ac:dyDescent="0.2">
      <c r="T43" s="250">
        <v>23994</v>
      </c>
      <c r="U43" s="248">
        <v>37</v>
      </c>
    </row>
    <row r="44" spans="1:21" x14ac:dyDescent="0.2">
      <c r="T44" s="250">
        <v>24114</v>
      </c>
      <c r="U44" s="248">
        <v>36</v>
      </c>
    </row>
    <row r="45" spans="1:21" x14ac:dyDescent="0.2">
      <c r="T45" s="250">
        <v>24234</v>
      </c>
      <c r="U45" s="248">
        <v>35</v>
      </c>
    </row>
    <row r="46" spans="1:21" x14ac:dyDescent="0.2">
      <c r="T46" s="250">
        <v>24354</v>
      </c>
      <c r="U46" s="248">
        <v>34</v>
      </c>
    </row>
    <row r="47" spans="1:21" x14ac:dyDescent="0.2">
      <c r="T47" s="250">
        <v>24474</v>
      </c>
      <c r="U47" s="248">
        <v>33</v>
      </c>
    </row>
    <row r="48" spans="1:21" x14ac:dyDescent="0.2">
      <c r="T48" s="250">
        <v>24594</v>
      </c>
      <c r="U48" s="248">
        <v>32</v>
      </c>
    </row>
    <row r="49" spans="20:21" x14ac:dyDescent="0.2">
      <c r="T49" s="250">
        <v>24714</v>
      </c>
      <c r="U49" s="248">
        <v>31</v>
      </c>
    </row>
    <row r="50" spans="20:21" x14ac:dyDescent="0.2">
      <c r="T50" s="250">
        <v>24864</v>
      </c>
      <c r="U50" s="248">
        <v>30</v>
      </c>
    </row>
    <row r="51" spans="20:21" x14ac:dyDescent="0.2">
      <c r="T51" s="250">
        <v>25014</v>
      </c>
      <c r="U51" s="248">
        <v>29</v>
      </c>
    </row>
    <row r="52" spans="20:21" x14ac:dyDescent="0.2">
      <c r="T52" s="250">
        <v>25164</v>
      </c>
      <c r="U52" s="248">
        <v>28</v>
      </c>
    </row>
    <row r="53" spans="20:21" x14ac:dyDescent="0.2">
      <c r="T53" s="250">
        <v>25314</v>
      </c>
      <c r="U53" s="248">
        <v>27</v>
      </c>
    </row>
    <row r="54" spans="20:21" x14ac:dyDescent="0.2">
      <c r="T54" s="250">
        <v>25464</v>
      </c>
      <c r="U54" s="248">
        <v>26</v>
      </c>
    </row>
    <row r="55" spans="20:21" x14ac:dyDescent="0.2">
      <c r="T55" s="250">
        <v>25614</v>
      </c>
      <c r="U55" s="248">
        <v>25</v>
      </c>
    </row>
    <row r="56" spans="20:21" x14ac:dyDescent="0.2">
      <c r="T56" s="250">
        <v>25814</v>
      </c>
      <c r="U56" s="248">
        <v>24</v>
      </c>
    </row>
    <row r="57" spans="20:21" x14ac:dyDescent="0.2">
      <c r="T57" s="250">
        <v>30014</v>
      </c>
      <c r="U57" s="248">
        <v>23</v>
      </c>
    </row>
    <row r="58" spans="20:21" x14ac:dyDescent="0.2">
      <c r="T58" s="250">
        <v>30214</v>
      </c>
      <c r="U58" s="248">
        <v>22</v>
      </c>
    </row>
    <row r="59" spans="20:21" x14ac:dyDescent="0.2">
      <c r="T59" s="250">
        <v>30414</v>
      </c>
      <c r="U59" s="248">
        <v>21</v>
      </c>
    </row>
    <row r="60" spans="20:21" x14ac:dyDescent="0.2">
      <c r="T60" s="250">
        <v>30614</v>
      </c>
      <c r="U60" s="248">
        <v>20</v>
      </c>
    </row>
    <row r="61" spans="20:21" x14ac:dyDescent="0.2">
      <c r="T61" s="250">
        <v>30814</v>
      </c>
      <c r="U61" s="248">
        <v>19</v>
      </c>
    </row>
    <row r="62" spans="20:21" x14ac:dyDescent="0.2">
      <c r="T62" s="250">
        <v>31014</v>
      </c>
      <c r="U62" s="248">
        <v>18</v>
      </c>
    </row>
    <row r="63" spans="20:21" x14ac:dyDescent="0.2">
      <c r="T63" s="250">
        <v>31214</v>
      </c>
      <c r="U63" s="248">
        <v>17</v>
      </c>
    </row>
    <row r="64" spans="20:21" x14ac:dyDescent="0.2">
      <c r="T64" s="250">
        <v>31414</v>
      </c>
      <c r="U64" s="248">
        <v>16</v>
      </c>
    </row>
    <row r="65" spans="20:21" x14ac:dyDescent="0.2">
      <c r="T65" s="250">
        <v>31614</v>
      </c>
      <c r="U65" s="248">
        <v>15</v>
      </c>
    </row>
    <row r="66" spans="20:21" x14ac:dyDescent="0.2">
      <c r="T66" s="250">
        <v>31814</v>
      </c>
      <c r="U66" s="248">
        <v>14</v>
      </c>
    </row>
    <row r="67" spans="20:21" x14ac:dyDescent="0.2">
      <c r="T67" s="250">
        <v>32014</v>
      </c>
      <c r="U67" s="248">
        <v>13</v>
      </c>
    </row>
    <row r="68" spans="20:21" x14ac:dyDescent="0.2">
      <c r="T68" s="250">
        <v>32214</v>
      </c>
      <c r="U68" s="248">
        <v>12</v>
      </c>
    </row>
    <row r="69" spans="20:21" x14ac:dyDescent="0.2">
      <c r="T69" s="250">
        <v>32414</v>
      </c>
      <c r="U69" s="248">
        <v>11</v>
      </c>
    </row>
    <row r="70" spans="20:21" x14ac:dyDescent="0.2">
      <c r="T70" s="250">
        <v>32614</v>
      </c>
      <c r="U70" s="248">
        <v>10</v>
      </c>
    </row>
    <row r="71" spans="20:21" x14ac:dyDescent="0.2">
      <c r="T71" s="250">
        <v>32914</v>
      </c>
      <c r="U71" s="248">
        <v>9</v>
      </c>
    </row>
    <row r="72" spans="20:21" x14ac:dyDescent="0.2">
      <c r="T72" s="250">
        <v>33214</v>
      </c>
      <c r="U72" s="248">
        <v>8</v>
      </c>
    </row>
    <row r="73" spans="20:21" x14ac:dyDescent="0.2">
      <c r="T73" s="250">
        <v>33514</v>
      </c>
      <c r="U73" s="248">
        <v>7</v>
      </c>
    </row>
    <row r="74" spans="20:21" x14ac:dyDescent="0.2">
      <c r="T74" s="250">
        <v>33814</v>
      </c>
      <c r="U74" s="248">
        <v>6</v>
      </c>
    </row>
    <row r="75" spans="20:21" x14ac:dyDescent="0.2">
      <c r="T75" s="250">
        <v>34214</v>
      </c>
      <c r="U75" s="248">
        <v>5</v>
      </c>
    </row>
    <row r="76" spans="20:21" x14ac:dyDescent="0.2">
      <c r="T76" s="250">
        <v>34614</v>
      </c>
      <c r="U76" s="248">
        <v>4</v>
      </c>
    </row>
    <row r="77" spans="20:21" x14ac:dyDescent="0.2">
      <c r="T77" s="250">
        <v>35014</v>
      </c>
      <c r="U77" s="248">
        <v>3</v>
      </c>
    </row>
    <row r="78" spans="20:21" x14ac:dyDescent="0.2">
      <c r="T78" s="250">
        <v>35514</v>
      </c>
      <c r="U78" s="248">
        <v>2</v>
      </c>
    </row>
    <row r="79" spans="20:21" x14ac:dyDescent="0.2">
      <c r="T79" s="250">
        <v>40014</v>
      </c>
      <c r="U79" s="248">
        <v>1</v>
      </c>
    </row>
  </sheetData>
  <autoFilter ref="B6:G7">
    <sortState ref="B9:G39">
      <sortCondition ref="F6:F7"/>
    </sortState>
  </autoFilter>
  <mergeCells count="18">
    <mergeCell ref="A4:C4"/>
    <mergeCell ref="D4:E4"/>
    <mergeCell ref="A1:P1"/>
    <mergeCell ref="A2:P2"/>
    <mergeCell ref="A3:C3"/>
    <mergeCell ref="D3:E3"/>
    <mergeCell ref="F3:G3"/>
    <mergeCell ref="N5:P5"/>
    <mergeCell ref="G6:G7"/>
    <mergeCell ref="N4:P4"/>
    <mergeCell ref="I3:L3"/>
    <mergeCell ref="N3:P3"/>
    <mergeCell ref="A6:A7"/>
    <mergeCell ref="B6:B7"/>
    <mergeCell ref="E6:E7"/>
    <mergeCell ref="F6:F7"/>
    <mergeCell ref="C6:C7"/>
    <mergeCell ref="D6:D7"/>
  </mergeCells>
  <conditionalFormatting sqref="G8:G40">
    <cfRule type="containsText" dxfId="33" priority="1" stopIfTrue="1" operator="containsText" text="1395">
      <formula>NOT(ISERROR(SEARCH("1395",G8)))</formula>
    </cfRule>
    <cfRule type="containsText" dxfId="32" priority="2" stopIfTrue="1" operator="containsText" text="1399">
      <formula>NOT(ISERROR(SEARCH("1399",G8)))</formula>
    </cfRule>
    <cfRule type="containsText" dxfId="31" priority="3" stopIfTrue="1" operator="containsText" text="1399">
      <formula>NOT(ISERROR(SEARCH("1399",G8)))</formula>
    </cfRule>
    <cfRule type="containsText" dxfId="3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W88"/>
  <sheetViews>
    <sheetView view="pageBreakPreview" zoomScale="40" zoomScaleNormal="50" zoomScaleSheetLayoutView="40" workbookViewId="0">
      <selection sqref="A1:BQ1"/>
    </sheetView>
  </sheetViews>
  <sheetFormatPr defaultRowHeight="20.25" x14ac:dyDescent="0.2"/>
  <cols>
    <col min="1" max="1" width="9.5703125" style="24" customWidth="1"/>
    <col min="2" max="2" width="20.140625" style="24" hidden="1" customWidth="1"/>
    <col min="3" max="3" width="18" style="24" bestFit="1" customWidth="1"/>
    <col min="4" max="4" width="26.28515625" style="56" bestFit="1" customWidth="1"/>
    <col min="5" max="5" width="36.7109375" style="24" customWidth="1"/>
    <col min="6" max="6" width="39.7109375" style="24" customWidth="1"/>
    <col min="7" max="7" width="5.5703125" style="55" bestFit="1" customWidth="1"/>
    <col min="8" max="66" width="4.7109375" style="55" customWidth="1"/>
    <col min="67" max="67" width="23.140625" style="57" customWidth="1"/>
    <col min="68" max="68" width="15.5703125" style="58" bestFit="1" customWidth="1"/>
    <col min="69" max="69" width="13.7109375" style="24" customWidth="1"/>
    <col min="70" max="73" width="9.140625" style="55"/>
    <col min="74" max="74" width="9.140625" style="254" hidden="1" customWidth="1"/>
    <col min="75" max="75" width="9.140625" style="252" hidden="1" customWidth="1"/>
    <col min="76" max="16384" width="9.140625" style="55"/>
  </cols>
  <sheetData>
    <row r="1" spans="1:75" s="10" customFormat="1" ht="69.75" customHeight="1" x14ac:dyDescent="0.2">
      <c r="A1" s="694" t="s">
        <v>497</v>
      </c>
      <c r="B1" s="694"/>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694"/>
      <c r="BD1" s="694"/>
      <c r="BE1" s="694"/>
      <c r="BF1" s="694"/>
      <c r="BG1" s="694"/>
      <c r="BH1" s="694"/>
      <c r="BI1" s="694"/>
      <c r="BJ1" s="694"/>
      <c r="BK1" s="694"/>
      <c r="BL1" s="694"/>
      <c r="BM1" s="694"/>
      <c r="BN1" s="694"/>
      <c r="BO1" s="694"/>
      <c r="BP1" s="694"/>
      <c r="BQ1" s="694"/>
      <c r="BV1" s="254">
        <v>100</v>
      </c>
      <c r="BW1" s="252">
        <v>1</v>
      </c>
    </row>
    <row r="2" spans="1:75" s="10" customFormat="1" ht="36.75" customHeight="1" x14ac:dyDescent="0.2">
      <c r="A2" s="695" t="s">
        <v>1002</v>
      </c>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695"/>
      <c r="AK2" s="695"/>
      <c r="AL2" s="695"/>
      <c r="AM2" s="695"/>
      <c r="AN2" s="695"/>
      <c r="AO2" s="695"/>
      <c r="AP2" s="695"/>
      <c r="AQ2" s="695"/>
      <c r="AR2" s="695"/>
      <c r="AS2" s="695"/>
      <c r="AT2" s="695"/>
      <c r="AU2" s="695"/>
      <c r="AV2" s="695"/>
      <c r="AW2" s="695"/>
      <c r="AX2" s="695"/>
      <c r="AY2" s="695"/>
      <c r="AZ2" s="695"/>
      <c r="BA2" s="695"/>
      <c r="BB2" s="695"/>
      <c r="BC2" s="695"/>
      <c r="BD2" s="695"/>
      <c r="BE2" s="695"/>
      <c r="BF2" s="695"/>
      <c r="BG2" s="695"/>
      <c r="BH2" s="695"/>
      <c r="BI2" s="695"/>
      <c r="BJ2" s="695"/>
      <c r="BK2" s="695"/>
      <c r="BL2" s="695"/>
      <c r="BM2" s="695"/>
      <c r="BN2" s="695"/>
      <c r="BO2" s="695"/>
      <c r="BP2" s="695"/>
      <c r="BQ2" s="695"/>
      <c r="BV2" s="254">
        <v>110</v>
      </c>
      <c r="BW2" s="252">
        <v>2</v>
      </c>
    </row>
    <row r="3" spans="1:75" s="65" customFormat="1" ht="23.25" customHeight="1" x14ac:dyDescent="0.2">
      <c r="A3" s="667" t="s">
        <v>100</v>
      </c>
      <c r="B3" s="667"/>
      <c r="C3" s="667"/>
      <c r="D3" s="667"/>
      <c r="E3" s="668" t="s">
        <v>321</v>
      </c>
      <c r="F3" s="668"/>
      <c r="G3" s="401"/>
      <c r="H3" s="401"/>
      <c r="I3" s="401"/>
      <c r="J3" s="401"/>
      <c r="K3" s="401"/>
      <c r="L3" s="401"/>
      <c r="M3" s="401"/>
      <c r="N3" s="401"/>
      <c r="O3" s="401"/>
      <c r="P3" s="401"/>
      <c r="Q3" s="401"/>
      <c r="R3" s="401"/>
      <c r="S3" s="401"/>
      <c r="T3" s="698" t="s">
        <v>552</v>
      </c>
      <c r="U3" s="698"/>
      <c r="V3" s="698"/>
      <c r="W3" s="698"/>
      <c r="X3" s="698"/>
      <c r="Y3" s="698"/>
      <c r="Z3" s="696" t="s">
        <v>591</v>
      </c>
      <c r="AA3" s="697"/>
      <c r="AB3" s="697"/>
      <c r="AC3" s="697"/>
      <c r="AD3" s="697"/>
      <c r="AE3" s="697"/>
      <c r="AF3" s="671"/>
      <c r="AG3" s="671"/>
      <c r="AH3" s="671"/>
      <c r="AI3" s="671"/>
      <c r="AJ3" s="671"/>
      <c r="AK3" s="401"/>
      <c r="AL3" s="401"/>
      <c r="AM3" s="401"/>
      <c r="AN3" s="401"/>
      <c r="AO3" s="401"/>
      <c r="AP3" s="401"/>
      <c r="AQ3" s="401"/>
      <c r="AR3" s="402"/>
      <c r="AS3" s="402"/>
      <c r="AT3" s="402"/>
      <c r="AU3" s="402"/>
      <c r="AV3" s="402"/>
      <c r="AW3" s="667" t="s">
        <v>372</v>
      </c>
      <c r="AX3" s="667"/>
      <c r="AY3" s="667"/>
      <c r="AZ3" s="667"/>
      <c r="BA3" s="667"/>
      <c r="BB3" s="667"/>
      <c r="BC3" s="672" t="s">
        <v>617</v>
      </c>
      <c r="BD3" s="672"/>
      <c r="BE3" s="672"/>
      <c r="BF3" s="672"/>
      <c r="BG3" s="672"/>
      <c r="BH3" s="672"/>
      <c r="BI3" s="672"/>
      <c r="BJ3" s="672"/>
      <c r="BK3" s="672"/>
      <c r="BL3" s="672"/>
      <c r="BM3" s="672"/>
      <c r="BN3" s="672"/>
      <c r="BO3" s="672"/>
      <c r="BP3" s="672"/>
      <c r="BQ3" s="672"/>
      <c r="BV3" s="254">
        <v>120</v>
      </c>
      <c r="BW3" s="252">
        <v>3</v>
      </c>
    </row>
    <row r="4" spans="1:75" s="65" customFormat="1" ht="23.25" customHeight="1" x14ac:dyDescent="0.2">
      <c r="A4" s="664" t="s">
        <v>102</v>
      </c>
      <c r="B4" s="664"/>
      <c r="C4" s="664"/>
      <c r="D4" s="664"/>
      <c r="E4" s="673" t="s">
        <v>557</v>
      </c>
      <c r="F4" s="67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664" t="s">
        <v>98</v>
      </c>
      <c r="AX4" s="664"/>
      <c r="AY4" s="664"/>
      <c r="AZ4" s="664"/>
      <c r="BA4" s="664"/>
      <c r="BB4" s="664"/>
      <c r="BC4" s="674" t="s">
        <v>1039</v>
      </c>
      <c r="BD4" s="674"/>
      <c r="BE4" s="674"/>
      <c r="BF4" s="674"/>
      <c r="BG4" s="674"/>
      <c r="BH4" s="674"/>
      <c r="BI4" s="674"/>
      <c r="BJ4" s="674"/>
      <c r="BK4" s="674"/>
      <c r="BL4" s="674"/>
      <c r="BM4" s="674"/>
      <c r="BN4" s="674"/>
      <c r="BO4" s="674"/>
      <c r="BP4" s="674"/>
      <c r="BQ4" s="674"/>
      <c r="BV4" s="254">
        <v>130</v>
      </c>
      <c r="BW4" s="252">
        <v>4</v>
      </c>
    </row>
    <row r="5" spans="1:75" s="10" customFormat="1" ht="30" customHeight="1" x14ac:dyDescent="0.2">
      <c r="A5" s="59"/>
      <c r="B5" s="59"/>
      <c r="C5" s="59"/>
      <c r="D5" s="60"/>
      <c r="E5" s="61"/>
      <c r="F5" s="62"/>
      <c r="G5" s="63"/>
      <c r="H5" s="63"/>
      <c r="I5" s="63"/>
      <c r="J5" s="63"/>
      <c r="K5" s="59"/>
      <c r="L5" s="59"/>
      <c r="M5" s="59"/>
      <c r="N5" s="59"/>
      <c r="O5" s="59"/>
      <c r="P5" s="59"/>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62">
        <v>42165.940000347226</v>
      </c>
      <c r="BP5" s="662"/>
      <c r="BQ5" s="662"/>
      <c r="BV5" s="254">
        <v>134</v>
      </c>
      <c r="BW5" s="252">
        <v>5</v>
      </c>
    </row>
    <row r="6" spans="1:75" ht="22.5" customHeight="1" x14ac:dyDescent="0.2">
      <c r="A6" s="655" t="s">
        <v>6</v>
      </c>
      <c r="B6" s="657"/>
      <c r="C6" s="655" t="s">
        <v>84</v>
      </c>
      <c r="D6" s="655" t="s">
        <v>21</v>
      </c>
      <c r="E6" s="655" t="s">
        <v>7</v>
      </c>
      <c r="F6" s="655" t="s">
        <v>479</v>
      </c>
      <c r="G6" s="659" t="s">
        <v>22</v>
      </c>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9"/>
      <c r="BD6" s="659"/>
      <c r="BE6" s="659"/>
      <c r="BF6" s="659"/>
      <c r="BG6" s="659"/>
      <c r="BH6" s="659"/>
      <c r="BI6" s="659"/>
      <c r="BJ6" s="659"/>
      <c r="BK6" s="659"/>
      <c r="BL6" s="659"/>
      <c r="BM6" s="659"/>
      <c r="BN6" s="659"/>
      <c r="BO6" s="661" t="s">
        <v>8</v>
      </c>
      <c r="BP6" s="660" t="s">
        <v>135</v>
      </c>
      <c r="BQ6" s="663" t="s">
        <v>9</v>
      </c>
      <c r="BV6" s="254">
        <v>138</v>
      </c>
      <c r="BW6" s="252">
        <v>6</v>
      </c>
    </row>
    <row r="7" spans="1:75" ht="54.75" customHeight="1" x14ac:dyDescent="0.2">
      <c r="A7" s="656"/>
      <c r="B7" s="657"/>
      <c r="C7" s="656"/>
      <c r="D7" s="656"/>
      <c r="E7" s="656"/>
      <c r="F7" s="656"/>
      <c r="G7" s="658">
        <v>380</v>
      </c>
      <c r="H7" s="658"/>
      <c r="I7" s="658"/>
      <c r="J7" s="658">
        <v>400</v>
      </c>
      <c r="K7" s="658"/>
      <c r="L7" s="658"/>
      <c r="M7" s="658">
        <v>420</v>
      </c>
      <c r="N7" s="658"/>
      <c r="O7" s="658"/>
      <c r="P7" s="658">
        <v>440</v>
      </c>
      <c r="Q7" s="658"/>
      <c r="R7" s="658"/>
      <c r="S7" s="658">
        <v>450</v>
      </c>
      <c r="T7" s="658"/>
      <c r="U7" s="658"/>
      <c r="V7" s="658">
        <v>460</v>
      </c>
      <c r="W7" s="658"/>
      <c r="X7" s="658"/>
      <c r="Y7" s="658">
        <v>470</v>
      </c>
      <c r="Z7" s="658"/>
      <c r="AA7" s="658"/>
      <c r="AB7" s="658">
        <v>480</v>
      </c>
      <c r="AC7" s="658"/>
      <c r="AD7" s="658"/>
      <c r="AE7" s="658">
        <v>485</v>
      </c>
      <c r="AF7" s="658"/>
      <c r="AG7" s="658"/>
      <c r="AH7" s="658">
        <v>490</v>
      </c>
      <c r="AI7" s="658"/>
      <c r="AJ7" s="658"/>
      <c r="AK7" s="658">
        <v>495</v>
      </c>
      <c r="AL7" s="658"/>
      <c r="AM7" s="658"/>
      <c r="AN7" s="658">
        <v>500</v>
      </c>
      <c r="AO7" s="658"/>
      <c r="AP7" s="658"/>
      <c r="AQ7" s="658">
        <v>505</v>
      </c>
      <c r="AR7" s="658"/>
      <c r="AS7" s="658"/>
      <c r="AT7" s="658">
        <v>510</v>
      </c>
      <c r="AU7" s="658"/>
      <c r="AV7" s="658"/>
      <c r="AW7" s="658">
        <v>515</v>
      </c>
      <c r="AX7" s="658"/>
      <c r="AY7" s="658"/>
      <c r="AZ7" s="658">
        <v>520</v>
      </c>
      <c r="BA7" s="658"/>
      <c r="BB7" s="658"/>
      <c r="BC7" s="658"/>
      <c r="BD7" s="658"/>
      <c r="BE7" s="658"/>
      <c r="BF7" s="658"/>
      <c r="BG7" s="658"/>
      <c r="BH7" s="658"/>
      <c r="BI7" s="658"/>
      <c r="BJ7" s="658"/>
      <c r="BK7" s="658"/>
      <c r="BL7" s="658"/>
      <c r="BM7" s="658"/>
      <c r="BN7" s="658"/>
      <c r="BO7" s="661"/>
      <c r="BP7" s="660"/>
      <c r="BQ7" s="663"/>
      <c r="BV7" s="254">
        <v>142</v>
      </c>
      <c r="BW7" s="252">
        <v>7</v>
      </c>
    </row>
    <row r="8" spans="1:75" s="19" customFormat="1" ht="87" customHeight="1" x14ac:dyDescent="0.2">
      <c r="A8" s="324">
        <v>1</v>
      </c>
      <c r="B8" s="325" t="s">
        <v>329</v>
      </c>
      <c r="C8" s="326">
        <v>119</v>
      </c>
      <c r="D8" s="327">
        <v>35432</v>
      </c>
      <c r="E8" s="328" t="s">
        <v>872</v>
      </c>
      <c r="F8" s="328" t="s">
        <v>676</v>
      </c>
      <c r="G8" s="306" t="s">
        <v>499</v>
      </c>
      <c r="H8" s="306"/>
      <c r="I8" s="306"/>
      <c r="J8" s="307" t="s">
        <v>499</v>
      </c>
      <c r="K8" s="308"/>
      <c r="L8" s="308"/>
      <c r="M8" s="306" t="s">
        <v>499</v>
      </c>
      <c r="N8" s="309"/>
      <c r="O8" s="306"/>
      <c r="P8" s="308" t="s">
        <v>499</v>
      </c>
      <c r="Q8" s="308"/>
      <c r="R8" s="308"/>
      <c r="S8" s="306" t="s">
        <v>499</v>
      </c>
      <c r="T8" s="306"/>
      <c r="U8" s="306"/>
      <c r="V8" s="308" t="s">
        <v>1046</v>
      </c>
      <c r="W8" s="308" t="s">
        <v>1068</v>
      </c>
      <c r="X8" s="308"/>
      <c r="Y8" s="306" t="s">
        <v>499</v>
      </c>
      <c r="Z8" s="306"/>
      <c r="AA8" s="306"/>
      <c r="AB8" s="308" t="s">
        <v>1068</v>
      </c>
      <c r="AC8" s="308"/>
      <c r="AD8" s="308"/>
      <c r="AE8" s="306" t="s">
        <v>499</v>
      </c>
      <c r="AF8" s="306"/>
      <c r="AG8" s="306"/>
      <c r="AH8" s="308" t="s">
        <v>499</v>
      </c>
      <c r="AI8" s="308"/>
      <c r="AJ8" s="308"/>
      <c r="AK8" s="306" t="s">
        <v>1068</v>
      </c>
      <c r="AL8" s="306"/>
      <c r="AM8" s="306"/>
      <c r="AN8" s="308" t="s">
        <v>1068</v>
      </c>
      <c r="AO8" s="308"/>
      <c r="AP8" s="308"/>
      <c r="AQ8" s="306" t="s">
        <v>499</v>
      </c>
      <c r="AR8" s="306"/>
      <c r="AS8" s="306"/>
      <c r="AT8" s="308" t="s">
        <v>1046</v>
      </c>
      <c r="AU8" s="310" t="s">
        <v>1068</v>
      </c>
      <c r="AV8" s="310"/>
      <c r="AW8" s="311" t="s">
        <v>499</v>
      </c>
      <c r="AX8" s="311"/>
      <c r="AY8" s="311"/>
      <c r="AZ8" s="310" t="s">
        <v>1046</v>
      </c>
      <c r="BA8" s="310" t="s">
        <v>1046</v>
      </c>
      <c r="BB8" s="310" t="s">
        <v>1046</v>
      </c>
      <c r="BC8" s="311"/>
      <c r="BD8" s="311"/>
      <c r="BE8" s="311"/>
      <c r="BF8" s="310"/>
      <c r="BG8" s="310"/>
      <c r="BH8" s="310"/>
      <c r="BI8" s="311"/>
      <c r="BJ8" s="311"/>
      <c r="BK8" s="311"/>
      <c r="BL8" s="310"/>
      <c r="BM8" s="310"/>
      <c r="BN8" s="310"/>
      <c r="BO8" s="329">
        <v>510</v>
      </c>
      <c r="BP8" s="363">
        <v>1021</v>
      </c>
      <c r="BQ8" s="553" t="s">
        <v>1129</v>
      </c>
      <c r="BV8" s="254">
        <v>146</v>
      </c>
      <c r="BW8" s="252">
        <v>8</v>
      </c>
    </row>
    <row r="9" spans="1:75" s="19" customFormat="1" ht="87" customHeight="1" x14ac:dyDescent="0.2">
      <c r="A9" s="324">
        <v>2</v>
      </c>
      <c r="B9" s="325" t="s">
        <v>333</v>
      </c>
      <c r="C9" s="326">
        <v>312</v>
      </c>
      <c r="D9" s="327">
        <v>34391</v>
      </c>
      <c r="E9" s="328" t="s">
        <v>967</v>
      </c>
      <c r="F9" s="328" t="s">
        <v>676</v>
      </c>
      <c r="G9" s="306" t="s">
        <v>499</v>
      </c>
      <c r="H9" s="306"/>
      <c r="I9" s="306"/>
      <c r="J9" s="307" t="s">
        <v>499</v>
      </c>
      <c r="K9" s="308"/>
      <c r="L9" s="308"/>
      <c r="M9" s="306" t="s">
        <v>499</v>
      </c>
      <c r="N9" s="309"/>
      <c r="O9" s="306"/>
      <c r="P9" s="308" t="s">
        <v>499</v>
      </c>
      <c r="Q9" s="308"/>
      <c r="R9" s="308"/>
      <c r="S9" s="306" t="s">
        <v>499</v>
      </c>
      <c r="T9" s="306"/>
      <c r="U9" s="306"/>
      <c r="V9" s="308" t="s">
        <v>499</v>
      </c>
      <c r="W9" s="308"/>
      <c r="X9" s="308"/>
      <c r="Y9" s="306" t="s">
        <v>1068</v>
      </c>
      <c r="Z9" s="306"/>
      <c r="AA9" s="306"/>
      <c r="AB9" s="308" t="s">
        <v>499</v>
      </c>
      <c r="AC9" s="308"/>
      <c r="AD9" s="308"/>
      <c r="AE9" s="306" t="s">
        <v>499</v>
      </c>
      <c r="AF9" s="306"/>
      <c r="AG9" s="306"/>
      <c r="AH9" s="308" t="s">
        <v>1068</v>
      </c>
      <c r="AI9" s="308"/>
      <c r="AJ9" s="308"/>
      <c r="AK9" s="306" t="s">
        <v>499</v>
      </c>
      <c r="AL9" s="306"/>
      <c r="AM9" s="306"/>
      <c r="AN9" s="308" t="s">
        <v>1046</v>
      </c>
      <c r="AO9" s="308"/>
      <c r="AP9" s="308"/>
      <c r="AQ9" s="306" t="s">
        <v>1046</v>
      </c>
      <c r="AR9" s="306" t="s">
        <v>1068</v>
      </c>
      <c r="AS9" s="306"/>
      <c r="AT9" s="308" t="s">
        <v>1046</v>
      </c>
      <c r="AU9" s="310" t="s">
        <v>1046</v>
      </c>
      <c r="AV9" s="310" t="s">
        <v>1046</v>
      </c>
      <c r="AW9" s="311"/>
      <c r="AX9" s="311"/>
      <c r="AY9" s="311"/>
      <c r="AZ9" s="310"/>
      <c r="BA9" s="310"/>
      <c r="BB9" s="310"/>
      <c r="BC9" s="311"/>
      <c r="BD9" s="311"/>
      <c r="BE9" s="311"/>
      <c r="BF9" s="310"/>
      <c r="BG9" s="310"/>
      <c r="BH9" s="310"/>
      <c r="BI9" s="311"/>
      <c r="BJ9" s="311"/>
      <c r="BK9" s="311"/>
      <c r="BL9" s="310"/>
      <c r="BM9" s="310"/>
      <c r="BN9" s="310"/>
      <c r="BO9" s="329">
        <v>505</v>
      </c>
      <c r="BP9" s="363">
        <v>1007</v>
      </c>
      <c r="BQ9" s="329"/>
      <c r="BV9" s="254">
        <v>150</v>
      </c>
      <c r="BW9" s="252">
        <v>9</v>
      </c>
    </row>
    <row r="10" spans="1:75" s="19" customFormat="1" ht="87" customHeight="1" x14ac:dyDescent="0.2">
      <c r="A10" s="324">
        <v>3</v>
      </c>
      <c r="B10" s="325" t="s">
        <v>330</v>
      </c>
      <c r="C10" s="326">
        <v>233</v>
      </c>
      <c r="D10" s="327">
        <v>33302</v>
      </c>
      <c r="E10" s="328" t="s">
        <v>873</v>
      </c>
      <c r="F10" s="328" t="s">
        <v>741</v>
      </c>
      <c r="G10" s="306" t="s">
        <v>499</v>
      </c>
      <c r="H10" s="306"/>
      <c r="I10" s="306"/>
      <c r="J10" s="307" t="s">
        <v>499</v>
      </c>
      <c r="K10" s="308"/>
      <c r="L10" s="308"/>
      <c r="M10" s="306" t="s">
        <v>499</v>
      </c>
      <c r="N10" s="309"/>
      <c r="O10" s="306"/>
      <c r="P10" s="308" t="s">
        <v>499</v>
      </c>
      <c r="Q10" s="308"/>
      <c r="R10" s="308"/>
      <c r="S10" s="306" t="s">
        <v>499</v>
      </c>
      <c r="T10" s="306"/>
      <c r="U10" s="306"/>
      <c r="V10" s="308" t="s">
        <v>499</v>
      </c>
      <c r="W10" s="308"/>
      <c r="X10" s="308"/>
      <c r="Y10" s="306" t="s">
        <v>1068</v>
      </c>
      <c r="Z10" s="306"/>
      <c r="AA10" s="306"/>
      <c r="AB10" s="308" t="s">
        <v>499</v>
      </c>
      <c r="AC10" s="308"/>
      <c r="AD10" s="308"/>
      <c r="AE10" s="306" t="s">
        <v>499</v>
      </c>
      <c r="AF10" s="306"/>
      <c r="AG10" s="306"/>
      <c r="AH10" s="308" t="s">
        <v>1068</v>
      </c>
      <c r="AI10" s="308"/>
      <c r="AJ10" s="308"/>
      <c r="AK10" s="306" t="s">
        <v>499</v>
      </c>
      <c r="AL10" s="306"/>
      <c r="AM10" s="306"/>
      <c r="AN10" s="308" t="s">
        <v>1068</v>
      </c>
      <c r="AO10" s="308"/>
      <c r="AP10" s="308"/>
      <c r="AQ10" s="306" t="s">
        <v>499</v>
      </c>
      <c r="AR10" s="306"/>
      <c r="AS10" s="306"/>
      <c r="AT10" s="308" t="s">
        <v>1046</v>
      </c>
      <c r="AU10" s="310" t="s">
        <v>1046</v>
      </c>
      <c r="AV10" s="310" t="s">
        <v>1046</v>
      </c>
      <c r="AW10" s="311"/>
      <c r="AX10" s="311"/>
      <c r="AY10" s="311"/>
      <c r="AZ10" s="310"/>
      <c r="BA10" s="310"/>
      <c r="BB10" s="310"/>
      <c r="BC10" s="311"/>
      <c r="BD10" s="311"/>
      <c r="BE10" s="311"/>
      <c r="BF10" s="310"/>
      <c r="BG10" s="310"/>
      <c r="BH10" s="310"/>
      <c r="BI10" s="311"/>
      <c r="BJ10" s="311"/>
      <c r="BK10" s="311"/>
      <c r="BL10" s="310"/>
      <c r="BM10" s="310"/>
      <c r="BN10" s="310"/>
      <c r="BO10" s="329">
        <v>500</v>
      </c>
      <c r="BP10" s="363">
        <v>994</v>
      </c>
      <c r="BQ10" s="329"/>
      <c r="BV10" s="254">
        <v>154</v>
      </c>
      <c r="BW10" s="252">
        <v>10</v>
      </c>
    </row>
    <row r="11" spans="1:75" s="19" customFormat="1" ht="87" customHeight="1" x14ac:dyDescent="0.2">
      <c r="A11" s="324">
        <v>3</v>
      </c>
      <c r="B11" s="325" t="s">
        <v>332</v>
      </c>
      <c r="C11" s="326">
        <v>102</v>
      </c>
      <c r="D11" s="327">
        <v>34892</v>
      </c>
      <c r="E11" s="328" t="s">
        <v>875</v>
      </c>
      <c r="F11" s="328" t="s">
        <v>756</v>
      </c>
      <c r="G11" s="306" t="s">
        <v>499</v>
      </c>
      <c r="H11" s="306"/>
      <c r="I11" s="306"/>
      <c r="J11" s="307" t="s">
        <v>499</v>
      </c>
      <c r="K11" s="308"/>
      <c r="L11" s="308"/>
      <c r="M11" s="306" t="s">
        <v>499</v>
      </c>
      <c r="N11" s="309"/>
      <c r="O11" s="306"/>
      <c r="P11" s="308" t="s">
        <v>499</v>
      </c>
      <c r="Q11" s="308"/>
      <c r="R11" s="308"/>
      <c r="S11" s="306" t="s">
        <v>499</v>
      </c>
      <c r="T11" s="306"/>
      <c r="U11" s="306"/>
      <c r="V11" s="308" t="s">
        <v>499</v>
      </c>
      <c r="W11" s="308"/>
      <c r="X11" s="308"/>
      <c r="Y11" s="306" t="s">
        <v>1068</v>
      </c>
      <c r="Z11" s="306"/>
      <c r="AA11" s="306"/>
      <c r="AB11" s="308" t="s">
        <v>499</v>
      </c>
      <c r="AC11" s="308"/>
      <c r="AD11" s="308"/>
      <c r="AE11" s="306" t="s">
        <v>499</v>
      </c>
      <c r="AF11" s="306"/>
      <c r="AG11" s="306"/>
      <c r="AH11" s="308" t="s">
        <v>1068</v>
      </c>
      <c r="AI11" s="308"/>
      <c r="AJ11" s="308"/>
      <c r="AK11" s="306" t="s">
        <v>499</v>
      </c>
      <c r="AL11" s="306"/>
      <c r="AM11" s="306"/>
      <c r="AN11" s="308" t="s">
        <v>1068</v>
      </c>
      <c r="AO11" s="308"/>
      <c r="AP11" s="308"/>
      <c r="AQ11" s="306" t="s">
        <v>499</v>
      </c>
      <c r="AR11" s="306"/>
      <c r="AS11" s="306"/>
      <c r="AT11" s="308" t="s">
        <v>1046</v>
      </c>
      <c r="AU11" s="310" t="s">
        <v>1046</v>
      </c>
      <c r="AV11" s="310" t="s">
        <v>1046</v>
      </c>
      <c r="AW11" s="311"/>
      <c r="AX11" s="311"/>
      <c r="AY11" s="311"/>
      <c r="AZ11" s="310"/>
      <c r="BA11" s="310"/>
      <c r="BB11" s="310"/>
      <c r="BC11" s="311"/>
      <c r="BD11" s="311"/>
      <c r="BE11" s="311"/>
      <c r="BF11" s="310"/>
      <c r="BG11" s="310"/>
      <c r="BH11" s="310"/>
      <c r="BI11" s="311"/>
      <c r="BJ11" s="311"/>
      <c r="BK11" s="311"/>
      <c r="BL11" s="310"/>
      <c r="BM11" s="310"/>
      <c r="BN11" s="310"/>
      <c r="BO11" s="329">
        <v>500</v>
      </c>
      <c r="BP11" s="363">
        <v>994</v>
      </c>
      <c r="BQ11" s="329"/>
      <c r="BV11" s="254">
        <v>158</v>
      </c>
      <c r="BW11" s="252">
        <v>11</v>
      </c>
    </row>
    <row r="12" spans="1:75" s="19" customFormat="1" ht="87" customHeight="1" x14ac:dyDescent="0.2">
      <c r="A12" s="324">
        <v>5</v>
      </c>
      <c r="B12" s="325" t="s">
        <v>331</v>
      </c>
      <c r="C12" s="326">
        <v>104</v>
      </c>
      <c r="D12" s="327">
        <v>36107</v>
      </c>
      <c r="E12" s="328" t="s">
        <v>874</v>
      </c>
      <c r="F12" s="328" t="s">
        <v>756</v>
      </c>
      <c r="G12" s="306" t="s">
        <v>499</v>
      </c>
      <c r="H12" s="306"/>
      <c r="I12" s="306"/>
      <c r="J12" s="307" t="s">
        <v>499</v>
      </c>
      <c r="K12" s="308"/>
      <c r="L12" s="308"/>
      <c r="M12" s="306" t="s">
        <v>499</v>
      </c>
      <c r="N12" s="309"/>
      <c r="O12" s="306"/>
      <c r="P12" s="308" t="s">
        <v>1068</v>
      </c>
      <c r="Q12" s="308"/>
      <c r="R12" s="308"/>
      <c r="S12" s="306" t="s">
        <v>499</v>
      </c>
      <c r="T12" s="306"/>
      <c r="U12" s="306"/>
      <c r="V12" s="308" t="s">
        <v>1068</v>
      </c>
      <c r="W12" s="308"/>
      <c r="X12" s="308"/>
      <c r="Y12" s="306" t="s">
        <v>499</v>
      </c>
      <c r="Z12" s="306"/>
      <c r="AA12" s="306"/>
      <c r="AB12" s="308" t="s">
        <v>1068</v>
      </c>
      <c r="AC12" s="308"/>
      <c r="AD12" s="308"/>
      <c r="AE12" s="306" t="s">
        <v>499</v>
      </c>
      <c r="AF12" s="306"/>
      <c r="AG12" s="306"/>
      <c r="AH12" s="308" t="s">
        <v>499</v>
      </c>
      <c r="AI12" s="308"/>
      <c r="AJ12" s="308"/>
      <c r="AK12" s="306" t="s">
        <v>499</v>
      </c>
      <c r="AL12" s="306"/>
      <c r="AM12" s="306"/>
      <c r="AN12" s="308" t="s">
        <v>1046</v>
      </c>
      <c r="AO12" s="308" t="s">
        <v>1046</v>
      </c>
      <c r="AP12" s="308" t="s">
        <v>1046</v>
      </c>
      <c r="AQ12" s="306"/>
      <c r="AR12" s="306"/>
      <c r="AS12" s="306"/>
      <c r="AT12" s="308"/>
      <c r="AU12" s="310"/>
      <c r="AV12" s="310"/>
      <c r="AW12" s="311"/>
      <c r="AX12" s="311"/>
      <c r="AY12" s="311"/>
      <c r="AZ12" s="310"/>
      <c r="BA12" s="310"/>
      <c r="BB12" s="310"/>
      <c r="BC12" s="311"/>
      <c r="BD12" s="311"/>
      <c r="BE12" s="311"/>
      <c r="BF12" s="310"/>
      <c r="BG12" s="310"/>
      <c r="BH12" s="310"/>
      <c r="BI12" s="311"/>
      <c r="BJ12" s="311"/>
      <c r="BK12" s="311"/>
      <c r="BL12" s="310"/>
      <c r="BM12" s="310"/>
      <c r="BN12" s="310"/>
      <c r="BO12" s="329">
        <v>480</v>
      </c>
      <c r="BP12" s="363">
        <v>940</v>
      </c>
      <c r="BQ12" s="329"/>
      <c r="BV12" s="254">
        <v>161</v>
      </c>
      <c r="BW12" s="252">
        <v>12</v>
      </c>
    </row>
    <row r="13" spans="1:75" s="19" customFormat="1" ht="87" customHeight="1" x14ac:dyDescent="0.2">
      <c r="A13" s="324">
        <v>6</v>
      </c>
      <c r="B13" s="325" t="s">
        <v>327</v>
      </c>
      <c r="C13" s="326">
        <v>128</v>
      </c>
      <c r="D13" s="327">
        <v>34758</v>
      </c>
      <c r="E13" s="328" t="s">
        <v>876</v>
      </c>
      <c r="F13" s="328" t="s">
        <v>676</v>
      </c>
      <c r="G13" s="306" t="s">
        <v>499</v>
      </c>
      <c r="H13" s="306"/>
      <c r="I13" s="306"/>
      <c r="J13" s="307" t="s">
        <v>499</v>
      </c>
      <c r="K13" s="308"/>
      <c r="L13" s="308"/>
      <c r="M13" s="306" t="s">
        <v>499</v>
      </c>
      <c r="N13" s="309"/>
      <c r="O13" s="306"/>
      <c r="P13" s="308" t="s">
        <v>499</v>
      </c>
      <c r="Q13" s="308"/>
      <c r="R13" s="308"/>
      <c r="S13" s="306" t="s">
        <v>1046</v>
      </c>
      <c r="T13" s="306" t="s">
        <v>1046</v>
      </c>
      <c r="U13" s="306" t="s">
        <v>1068</v>
      </c>
      <c r="V13" s="308" t="s">
        <v>499</v>
      </c>
      <c r="W13" s="308"/>
      <c r="X13" s="308"/>
      <c r="Y13" s="306" t="s">
        <v>1046</v>
      </c>
      <c r="Z13" s="306" t="s">
        <v>1068</v>
      </c>
      <c r="AA13" s="306"/>
      <c r="AB13" s="308" t="s">
        <v>1046</v>
      </c>
      <c r="AC13" s="308" t="s">
        <v>1046</v>
      </c>
      <c r="AD13" s="308" t="s">
        <v>1046</v>
      </c>
      <c r="AE13" s="306"/>
      <c r="AF13" s="306"/>
      <c r="AG13" s="306"/>
      <c r="AH13" s="308"/>
      <c r="AI13" s="308"/>
      <c r="AJ13" s="308"/>
      <c r="AK13" s="306"/>
      <c r="AL13" s="306"/>
      <c r="AM13" s="306"/>
      <c r="AN13" s="308"/>
      <c r="AO13" s="308"/>
      <c r="AP13" s="308"/>
      <c r="AQ13" s="306"/>
      <c r="AR13" s="306"/>
      <c r="AS13" s="306"/>
      <c r="AT13" s="308"/>
      <c r="AU13" s="310"/>
      <c r="AV13" s="310"/>
      <c r="AW13" s="311"/>
      <c r="AX13" s="311"/>
      <c r="AY13" s="311"/>
      <c r="AZ13" s="310"/>
      <c r="BA13" s="310"/>
      <c r="BB13" s="310"/>
      <c r="BC13" s="311"/>
      <c r="BD13" s="311"/>
      <c r="BE13" s="311"/>
      <c r="BF13" s="310"/>
      <c r="BG13" s="310"/>
      <c r="BH13" s="310"/>
      <c r="BI13" s="311"/>
      <c r="BJ13" s="311"/>
      <c r="BK13" s="311"/>
      <c r="BL13" s="310"/>
      <c r="BM13" s="310"/>
      <c r="BN13" s="310"/>
      <c r="BO13" s="329">
        <v>470</v>
      </c>
      <c r="BP13" s="363">
        <v>913</v>
      </c>
      <c r="BQ13" s="329"/>
      <c r="BV13" s="254">
        <v>164</v>
      </c>
      <c r="BW13" s="252">
        <v>13</v>
      </c>
    </row>
    <row r="14" spans="1:75" s="19" customFormat="1" ht="87" customHeight="1" x14ac:dyDescent="0.2">
      <c r="A14" s="324">
        <v>7</v>
      </c>
      <c r="B14" s="325" t="s">
        <v>325</v>
      </c>
      <c r="C14" s="326">
        <v>115</v>
      </c>
      <c r="D14" s="327">
        <v>35254</v>
      </c>
      <c r="E14" s="328" t="s">
        <v>870</v>
      </c>
      <c r="F14" s="328" t="s">
        <v>676</v>
      </c>
      <c r="G14" s="306" t="s">
        <v>499</v>
      </c>
      <c r="H14" s="306"/>
      <c r="I14" s="306"/>
      <c r="J14" s="307" t="s">
        <v>499</v>
      </c>
      <c r="K14" s="308"/>
      <c r="L14" s="308"/>
      <c r="M14" s="306" t="s">
        <v>499</v>
      </c>
      <c r="N14" s="309"/>
      <c r="O14" s="306"/>
      <c r="P14" s="308" t="s">
        <v>1046</v>
      </c>
      <c r="Q14" s="308" t="s">
        <v>1046</v>
      </c>
      <c r="R14" s="308" t="s">
        <v>1068</v>
      </c>
      <c r="S14" s="306" t="s">
        <v>499</v>
      </c>
      <c r="T14" s="306"/>
      <c r="U14" s="306"/>
      <c r="V14" s="308" t="s">
        <v>1046</v>
      </c>
      <c r="W14" s="308" t="s">
        <v>1046</v>
      </c>
      <c r="X14" s="308" t="s">
        <v>1068</v>
      </c>
      <c r="Y14" s="306" t="s">
        <v>499</v>
      </c>
      <c r="Z14" s="306"/>
      <c r="AA14" s="306"/>
      <c r="AB14" s="308" t="s">
        <v>1046</v>
      </c>
      <c r="AC14" s="308" t="s">
        <v>1046</v>
      </c>
      <c r="AD14" s="308" t="s">
        <v>1046</v>
      </c>
      <c r="AE14" s="306"/>
      <c r="AF14" s="306"/>
      <c r="AG14" s="306"/>
      <c r="AH14" s="308"/>
      <c r="AI14" s="308"/>
      <c r="AJ14" s="308"/>
      <c r="AK14" s="306"/>
      <c r="AL14" s="306"/>
      <c r="AM14" s="306"/>
      <c r="AN14" s="308"/>
      <c r="AO14" s="308"/>
      <c r="AP14" s="308"/>
      <c r="AQ14" s="306"/>
      <c r="AR14" s="306"/>
      <c r="AS14" s="306"/>
      <c r="AT14" s="308"/>
      <c r="AU14" s="310"/>
      <c r="AV14" s="310"/>
      <c r="AW14" s="306"/>
      <c r="AX14" s="306"/>
      <c r="AY14" s="306"/>
      <c r="AZ14" s="308"/>
      <c r="BA14" s="308"/>
      <c r="BB14" s="308"/>
      <c r="BC14" s="306"/>
      <c r="BD14" s="311"/>
      <c r="BE14" s="311"/>
      <c r="BF14" s="308"/>
      <c r="BG14" s="310"/>
      <c r="BH14" s="310"/>
      <c r="BI14" s="306"/>
      <c r="BJ14" s="311"/>
      <c r="BK14" s="311"/>
      <c r="BL14" s="308"/>
      <c r="BM14" s="310"/>
      <c r="BN14" s="310"/>
      <c r="BO14" s="329">
        <v>460</v>
      </c>
      <c r="BP14" s="363">
        <v>886</v>
      </c>
      <c r="BQ14" s="329"/>
      <c r="BV14" s="254">
        <v>167</v>
      </c>
      <c r="BW14" s="252">
        <v>14</v>
      </c>
    </row>
    <row r="15" spans="1:75" s="19" customFormat="1" ht="87" customHeight="1" x14ac:dyDescent="0.2">
      <c r="A15" s="324">
        <v>8</v>
      </c>
      <c r="B15" s="325" t="s">
        <v>326</v>
      </c>
      <c r="C15" s="326">
        <v>246</v>
      </c>
      <c r="D15" s="327">
        <v>35193</v>
      </c>
      <c r="E15" s="328" t="s">
        <v>871</v>
      </c>
      <c r="F15" s="328" t="s">
        <v>741</v>
      </c>
      <c r="G15" s="306" t="s">
        <v>499</v>
      </c>
      <c r="H15" s="306"/>
      <c r="I15" s="306"/>
      <c r="J15" s="307" t="s">
        <v>499</v>
      </c>
      <c r="K15" s="308"/>
      <c r="L15" s="308"/>
      <c r="M15" s="306" t="s">
        <v>499</v>
      </c>
      <c r="N15" s="309"/>
      <c r="O15" s="306"/>
      <c r="P15" s="308" t="s">
        <v>1068</v>
      </c>
      <c r="Q15" s="308"/>
      <c r="R15" s="308"/>
      <c r="S15" s="306" t="s">
        <v>499</v>
      </c>
      <c r="T15" s="306"/>
      <c r="U15" s="306"/>
      <c r="V15" s="308" t="s">
        <v>1046</v>
      </c>
      <c r="W15" s="308" t="s">
        <v>1046</v>
      </c>
      <c r="X15" s="308" t="s">
        <v>1046</v>
      </c>
      <c r="Y15" s="306"/>
      <c r="Z15" s="306"/>
      <c r="AA15" s="306"/>
      <c r="AB15" s="308"/>
      <c r="AC15" s="308"/>
      <c r="AD15" s="308"/>
      <c r="AE15" s="306"/>
      <c r="AF15" s="306"/>
      <c r="AG15" s="306"/>
      <c r="AH15" s="308"/>
      <c r="AI15" s="308"/>
      <c r="AJ15" s="308"/>
      <c r="AK15" s="306"/>
      <c r="AL15" s="306"/>
      <c r="AM15" s="306"/>
      <c r="AN15" s="308"/>
      <c r="AO15" s="308"/>
      <c r="AP15" s="308"/>
      <c r="AQ15" s="306"/>
      <c r="AR15" s="306"/>
      <c r="AS15" s="306"/>
      <c r="AT15" s="308"/>
      <c r="AU15" s="310"/>
      <c r="AV15" s="310"/>
      <c r="AW15" s="306"/>
      <c r="AX15" s="306"/>
      <c r="AY15" s="306"/>
      <c r="AZ15" s="308"/>
      <c r="BA15" s="308"/>
      <c r="BB15" s="308"/>
      <c r="BC15" s="306"/>
      <c r="BD15" s="311"/>
      <c r="BE15" s="311"/>
      <c r="BF15" s="308"/>
      <c r="BG15" s="310"/>
      <c r="BH15" s="310"/>
      <c r="BI15" s="306"/>
      <c r="BJ15" s="311"/>
      <c r="BK15" s="311"/>
      <c r="BL15" s="308"/>
      <c r="BM15" s="310"/>
      <c r="BN15" s="310"/>
      <c r="BO15" s="329">
        <v>440</v>
      </c>
      <c r="BP15" s="363">
        <v>833</v>
      </c>
      <c r="BQ15" s="329"/>
      <c r="BV15" s="254">
        <v>170</v>
      </c>
      <c r="BW15" s="252">
        <v>15</v>
      </c>
    </row>
    <row r="16" spans="1:75" s="19" customFormat="1" ht="87" customHeight="1" thickBot="1" x14ac:dyDescent="0.25">
      <c r="A16" s="538">
        <v>8</v>
      </c>
      <c r="B16" s="539" t="s">
        <v>328</v>
      </c>
      <c r="C16" s="540">
        <v>262</v>
      </c>
      <c r="D16" s="541">
        <v>34680</v>
      </c>
      <c r="E16" s="542" t="s">
        <v>845</v>
      </c>
      <c r="F16" s="542" t="s">
        <v>654</v>
      </c>
      <c r="G16" s="543" t="s">
        <v>499</v>
      </c>
      <c r="H16" s="543"/>
      <c r="I16" s="543"/>
      <c r="J16" s="544" t="s">
        <v>499</v>
      </c>
      <c r="K16" s="545"/>
      <c r="L16" s="545"/>
      <c r="M16" s="543" t="s">
        <v>499</v>
      </c>
      <c r="N16" s="546"/>
      <c r="O16" s="543"/>
      <c r="P16" s="545" t="s">
        <v>1068</v>
      </c>
      <c r="Q16" s="545"/>
      <c r="R16" s="545"/>
      <c r="S16" s="543" t="s">
        <v>499</v>
      </c>
      <c r="T16" s="543"/>
      <c r="U16" s="543"/>
      <c r="V16" s="545" t="s">
        <v>1046</v>
      </c>
      <c r="W16" s="545" t="s">
        <v>1046</v>
      </c>
      <c r="X16" s="545"/>
      <c r="Y16" s="543" t="s">
        <v>499</v>
      </c>
      <c r="Z16" s="543"/>
      <c r="AA16" s="543"/>
      <c r="AB16" s="545" t="s">
        <v>1046</v>
      </c>
      <c r="AC16" s="545"/>
      <c r="AD16" s="545"/>
      <c r="AE16" s="543"/>
      <c r="AF16" s="543"/>
      <c r="AG16" s="543"/>
      <c r="AH16" s="545"/>
      <c r="AI16" s="545"/>
      <c r="AJ16" s="545"/>
      <c r="AK16" s="543"/>
      <c r="AL16" s="543"/>
      <c r="AM16" s="543"/>
      <c r="AN16" s="545"/>
      <c r="AO16" s="545"/>
      <c r="AP16" s="545"/>
      <c r="AQ16" s="543"/>
      <c r="AR16" s="543"/>
      <c r="AS16" s="543"/>
      <c r="AT16" s="545"/>
      <c r="AU16" s="547"/>
      <c r="AV16" s="547"/>
      <c r="AW16" s="543"/>
      <c r="AX16" s="543"/>
      <c r="AY16" s="543"/>
      <c r="AZ16" s="545"/>
      <c r="BA16" s="545"/>
      <c r="BB16" s="545"/>
      <c r="BC16" s="543"/>
      <c r="BD16" s="548"/>
      <c r="BE16" s="548"/>
      <c r="BF16" s="545"/>
      <c r="BG16" s="547"/>
      <c r="BH16" s="547"/>
      <c r="BI16" s="543"/>
      <c r="BJ16" s="548"/>
      <c r="BK16" s="548"/>
      <c r="BL16" s="545"/>
      <c r="BM16" s="547"/>
      <c r="BN16" s="547"/>
      <c r="BO16" s="549">
        <v>440</v>
      </c>
      <c r="BP16" s="550">
        <v>833</v>
      </c>
      <c r="BQ16" s="549"/>
      <c r="BV16" s="254">
        <v>173</v>
      </c>
      <c r="BW16" s="252">
        <v>16</v>
      </c>
    </row>
    <row r="17" spans="1:75" s="19" customFormat="1" ht="87" customHeight="1" x14ac:dyDescent="0.2">
      <c r="A17" s="484"/>
      <c r="B17" s="485" t="s">
        <v>334</v>
      </c>
      <c r="C17" s="486" t="s">
        <v>1105</v>
      </c>
      <c r="D17" s="487" t="s">
        <v>1105</v>
      </c>
      <c r="E17" s="488" t="s">
        <v>1105</v>
      </c>
      <c r="F17" s="488" t="s">
        <v>1105</v>
      </c>
      <c r="G17" s="489"/>
      <c r="H17" s="489"/>
      <c r="I17" s="489"/>
      <c r="J17" s="490"/>
      <c r="K17" s="491"/>
      <c r="L17" s="491"/>
      <c r="M17" s="489"/>
      <c r="N17" s="492"/>
      <c r="O17" s="489"/>
      <c r="P17" s="491"/>
      <c r="Q17" s="491"/>
      <c r="R17" s="491"/>
      <c r="S17" s="489"/>
      <c r="T17" s="489"/>
      <c r="U17" s="489"/>
      <c r="V17" s="491"/>
      <c r="W17" s="491"/>
      <c r="X17" s="491"/>
      <c r="Y17" s="489"/>
      <c r="Z17" s="489"/>
      <c r="AA17" s="489"/>
      <c r="AB17" s="491"/>
      <c r="AC17" s="491"/>
      <c r="AD17" s="491"/>
      <c r="AE17" s="489"/>
      <c r="AF17" s="489"/>
      <c r="AG17" s="489"/>
      <c r="AH17" s="491"/>
      <c r="AI17" s="491"/>
      <c r="AJ17" s="491"/>
      <c r="AK17" s="489"/>
      <c r="AL17" s="489"/>
      <c r="AM17" s="489"/>
      <c r="AN17" s="491"/>
      <c r="AO17" s="491"/>
      <c r="AP17" s="491"/>
      <c r="AQ17" s="489"/>
      <c r="AR17" s="489"/>
      <c r="AS17" s="489"/>
      <c r="AT17" s="491"/>
      <c r="AU17" s="493"/>
      <c r="AV17" s="493"/>
      <c r="AW17" s="494"/>
      <c r="AX17" s="494"/>
      <c r="AY17" s="494"/>
      <c r="AZ17" s="493"/>
      <c r="BA17" s="493"/>
      <c r="BB17" s="493"/>
      <c r="BC17" s="494"/>
      <c r="BD17" s="494"/>
      <c r="BE17" s="494"/>
      <c r="BF17" s="493"/>
      <c r="BG17" s="493"/>
      <c r="BH17" s="493"/>
      <c r="BI17" s="494"/>
      <c r="BJ17" s="494"/>
      <c r="BK17" s="494"/>
      <c r="BL17" s="493"/>
      <c r="BM17" s="493"/>
      <c r="BN17" s="493"/>
      <c r="BO17" s="537"/>
      <c r="BP17" s="496" t="s">
        <v>1106</v>
      </c>
      <c r="BQ17" s="457"/>
      <c r="BV17" s="254">
        <v>176</v>
      </c>
      <c r="BW17" s="252">
        <v>17</v>
      </c>
    </row>
    <row r="18" spans="1:75" s="19" customFormat="1" ht="87" customHeight="1" x14ac:dyDescent="0.2">
      <c r="A18" s="324"/>
      <c r="B18" s="325" t="s">
        <v>335</v>
      </c>
      <c r="C18" s="326" t="s">
        <v>1105</v>
      </c>
      <c r="D18" s="327" t="s">
        <v>1105</v>
      </c>
      <c r="E18" s="328" t="s">
        <v>1105</v>
      </c>
      <c r="F18" s="328" t="s">
        <v>1105</v>
      </c>
      <c r="G18" s="306"/>
      <c r="H18" s="306"/>
      <c r="I18" s="306"/>
      <c r="J18" s="307"/>
      <c r="K18" s="308"/>
      <c r="L18" s="308"/>
      <c r="M18" s="306"/>
      <c r="N18" s="309"/>
      <c r="O18" s="306"/>
      <c r="P18" s="308"/>
      <c r="Q18" s="308"/>
      <c r="R18" s="308"/>
      <c r="S18" s="306"/>
      <c r="T18" s="306"/>
      <c r="U18" s="306"/>
      <c r="V18" s="308"/>
      <c r="W18" s="308"/>
      <c r="X18" s="308"/>
      <c r="Y18" s="306"/>
      <c r="Z18" s="306"/>
      <c r="AA18" s="306"/>
      <c r="AB18" s="308"/>
      <c r="AC18" s="308"/>
      <c r="AD18" s="308"/>
      <c r="AE18" s="306"/>
      <c r="AF18" s="306"/>
      <c r="AG18" s="306"/>
      <c r="AH18" s="308"/>
      <c r="AI18" s="308"/>
      <c r="AJ18" s="308"/>
      <c r="AK18" s="306"/>
      <c r="AL18" s="306"/>
      <c r="AM18" s="306"/>
      <c r="AN18" s="308"/>
      <c r="AO18" s="308"/>
      <c r="AP18" s="308"/>
      <c r="AQ18" s="306"/>
      <c r="AR18" s="306"/>
      <c r="AS18" s="306"/>
      <c r="AT18" s="308"/>
      <c r="AU18" s="310"/>
      <c r="AV18" s="310"/>
      <c r="AW18" s="311"/>
      <c r="AX18" s="311"/>
      <c r="AY18" s="311"/>
      <c r="AZ18" s="310"/>
      <c r="BA18" s="310"/>
      <c r="BB18" s="310"/>
      <c r="BC18" s="311"/>
      <c r="BD18" s="311"/>
      <c r="BE18" s="311"/>
      <c r="BF18" s="310"/>
      <c r="BG18" s="310"/>
      <c r="BH18" s="310"/>
      <c r="BI18" s="311"/>
      <c r="BJ18" s="311"/>
      <c r="BK18" s="311"/>
      <c r="BL18" s="310"/>
      <c r="BM18" s="310"/>
      <c r="BN18" s="310"/>
      <c r="BO18" s="209"/>
      <c r="BP18" s="363" t="s">
        <v>1106</v>
      </c>
      <c r="BQ18" s="67"/>
      <c r="BV18" s="254">
        <v>179</v>
      </c>
      <c r="BW18" s="252">
        <v>18</v>
      </c>
    </row>
    <row r="19" spans="1:75" s="19" customFormat="1" ht="87" customHeight="1" x14ac:dyDescent="0.2">
      <c r="A19" s="324"/>
      <c r="B19" s="325" t="s">
        <v>336</v>
      </c>
      <c r="C19" s="326" t="s">
        <v>1105</v>
      </c>
      <c r="D19" s="327" t="s">
        <v>1105</v>
      </c>
      <c r="E19" s="328" t="s">
        <v>1105</v>
      </c>
      <c r="F19" s="328" t="s">
        <v>1105</v>
      </c>
      <c r="G19" s="306"/>
      <c r="H19" s="306"/>
      <c r="I19" s="306"/>
      <c r="J19" s="307"/>
      <c r="K19" s="308"/>
      <c r="L19" s="308"/>
      <c r="M19" s="306"/>
      <c r="N19" s="309"/>
      <c r="O19" s="306"/>
      <c r="P19" s="308"/>
      <c r="Q19" s="308"/>
      <c r="R19" s="308"/>
      <c r="S19" s="306"/>
      <c r="T19" s="306"/>
      <c r="U19" s="306"/>
      <c r="V19" s="308"/>
      <c r="W19" s="308"/>
      <c r="X19" s="308"/>
      <c r="Y19" s="306"/>
      <c r="Z19" s="306"/>
      <c r="AA19" s="306"/>
      <c r="AB19" s="308"/>
      <c r="AC19" s="308"/>
      <c r="AD19" s="308"/>
      <c r="AE19" s="306"/>
      <c r="AF19" s="306"/>
      <c r="AG19" s="306"/>
      <c r="AH19" s="308"/>
      <c r="AI19" s="308"/>
      <c r="AJ19" s="308"/>
      <c r="AK19" s="306"/>
      <c r="AL19" s="306"/>
      <c r="AM19" s="306"/>
      <c r="AN19" s="308"/>
      <c r="AO19" s="308"/>
      <c r="AP19" s="308"/>
      <c r="AQ19" s="306"/>
      <c r="AR19" s="306"/>
      <c r="AS19" s="306"/>
      <c r="AT19" s="308"/>
      <c r="AU19" s="310"/>
      <c r="AV19" s="310"/>
      <c r="AW19" s="311"/>
      <c r="AX19" s="311"/>
      <c r="AY19" s="311"/>
      <c r="AZ19" s="310"/>
      <c r="BA19" s="310"/>
      <c r="BB19" s="310"/>
      <c r="BC19" s="311"/>
      <c r="BD19" s="311"/>
      <c r="BE19" s="311"/>
      <c r="BF19" s="310"/>
      <c r="BG19" s="310"/>
      <c r="BH19" s="310"/>
      <c r="BI19" s="311"/>
      <c r="BJ19" s="311"/>
      <c r="BK19" s="311"/>
      <c r="BL19" s="310"/>
      <c r="BM19" s="310"/>
      <c r="BN19" s="310"/>
      <c r="BO19" s="209"/>
      <c r="BP19" s="363" t="s">
        <v>1106</v>
      </c>
      <c r="BQ19" s="67"/>
      <c r="BV19" s="254">
        <v>182</v>
      </c>
      <c r="BW19" s="252">
        <v>19</v>
      </c>
    </row>
    <row r="20" spans="1:75" s="19" customFormat="1" ht="87" customHeight="1" x14ac:dyDescent="0.2">
      <c r="A20" s="324"/>
      <c r="B20" s="325" t="s">
        <v>337</v>
      </c>
      <c r="C20" s="326" t="s">
        <v>1105</v>
      </c>
      <c r="D20" s="327" t="s">
        <v>1105</v>
      </c>
      <c r="E20" s="328" t="s">
        <v>1105</v>
      </c>
      <c r="F20" s="328" t="s">
        <v>1105</v>
      </c>
      <c r="G20" s="306"/>
      <c r="H20" s="306"/>
      <c r="I20" s="306"/>
      <c r="J20" s="307"/>
      <c r="K20" s="308"/>
      <c r="L20" s="308"/>
      <c r="M20" s="306"/>
      <c r="N20" s="309"/>
      <c r="O20" s="306"/>
      <c r="P20" s="308"/>
      <c r="Q20" s="308"/>
      <c r="R20" s="308"/>
      <c r="S20" s="306"/>
      <c r="T20" s="306"/>
      <c r="U20" s="306"/>
      <c r="V20" s="308"/>
      <c r="W20" s="308"/>
      <c r="X20" s="308"/>
      <c r="Y20" s="306"/>
      <c r="Z20" s="306"/>
      <c r="AA20" s="306"/>
      <c r="AB20" s="308"/>
      <c r="AC20" s="308"/>
      <c r="AD20" s="308"/>
      <c r="AE20" s="306"/>
      <c r="AF20" s="306"/>
      <c r="AG20" s="306"/>
      <c r="AH20" s="308"/>
      <c r="AI20" s="308"/>
      <c r="AJ20" s="308"/>
      <c r="AK20" s="306"/>
      <c r="AL20" s="306"/>
      <c r="AM20" s="306"/>
      <c r="AN20" s="308"/>
      <c r="AO20" s="308"/>
      <c r="AP20" s="308"/>
      <c r="AQ20" s="306"/>
      <c r="AR20" s="306"/>
      <c r="AS20" s="306"/>
      <c r="AT20" s="308"/>
      <c r="AU20" s="310"/>
      <c r="AV20" s="310"/>
      <c r="AW20" s="311"/>
      <c r="AX20" s="311"/>
      <c r="AY20" s="311"/>
      <c r="AZ20" s="310"/>
      <c r="BA20" s="310"/>
      <c r="BB20" s="310"/>
      <c r="BC20" s="311"/>
      <c r="BD20" s="311"/>
      <c r="BE20" s="311"/>
      <c r="BF20" s="310"/>
      <c r="BG20" s="310"/>
      <c r="BH20" s="310"/>
      <c r="BI20" s="311"/>
      <c r="BJ20" s="311"/>
      <c r="BK20" s="311"/>
      <c r="BL20" s="310"/>
      <c r="BM20" s="310"/>
      <c r="BN20" s="310"/>
      <c r="BO20" s="209"/>
      <c r="BP20" s="363" t="s">
        <v>1106</v>
      </c>
      <c r="BQ20" s="67"/>
      <c r="BV20" s="254">
        <v>185</v>
      </c>
      <c r="BW20" s="252">
        <v>20</v>
      </c>
    </row>
    <row r="21" spans="1:75" ht="9" customHeight="1" x14ac:dyDescent="0.2">
      <c r="E21" s="53"/>
      <c r="BV21" s="254">
        <v>224</v>
      </c>
      <c r="BW21" s="252">
        <v>33</v>
      </c>
    </row>
    <row r="22" spans="1:75" s="73" customFormat="1" x14ac:dyDescent="0.25">
      <c r="A22" s="69" t="s">
        <v>23</v>
      </c>
      <c r="B22" s="69"/>
      <c r="C22" s="69"/>
      <c r="D22" s="70"/>
      <c r="E22" s="71"/>
      <c r="F22" s="72" t="s">
        <v>0</v>
      </c>
      <c r="J22" s="73" t="s">
        <v>1</v>
      </c>
      <c r="S22" s="73" t="s">
        <v>2</v>
      </c>
      <c r="AA22" s="73" t="s">
        <v>3</v>
      </c>
      <c r="AL22" s="73" t="s">
        <v>3</v>
      </c>
      <c r="BO22" s="74" t="s">
        <v>3</v>
      </c>
      <c r="BP22" s="72"/>
      <c r="BQ22" s="72"/>
      <c r="BV22" s="254">
        <v>227</v>
      </c>
      <c r="BW22" s="252">
        <v>34</v>
      </c>
    </row>
    <row r="23" spans="1:75" x14ac:dyDescent="0.2">
      <c r="E23" s="53"/>
      <c r="BV23" s="254">
        <v>230</v>
      </c>
      <c r="BW23" s="252">
        <v>35</v>
      </c>
    </row>
    <row r="24" spans="1:75" x14ac:dyDescent="0.2">
      <c r="E24" s="53"/>
      <c r="BV24" s="254">
        <v>233</v>
      </c>
      <c r="BW24" s="252">
        <v>36</v>
      </c>
    </row>
    <row r="25" spans="1:75" x14ac:dyDescent="0.2">
      <c r="E25" s="53"/>
      <c r="BV25" s="254">
        <v>236</v>
      </c>
      <c r="BW25" s="252">
        <v>37</v>
      </c>
    </row>
    <row r="26" spans="1:75" x14ac:dyDescent="0.2">
      <c r="BV26" s="254">
        <v>239</v>
      </c>
      <c r="BW26" s="252">
        <v>38</v>
      </c>
    </row>
    <row r="27" spans="1:75" x14ac:dyDescent="0.2">
      <c r="BV27" s="254">
        <v>242</v>
      </c>
      <c r="BW27" s="252">
        <v>39</v>
      </c>
    </row>
    <row r="28" spans="1:75" x14ac:dyDescent="0.2">
      <c r="BV28" s="254">
        <v>245</v>
      </c>
      <c r="BW28" s="252">
        <v>40</v>
      </c>
    </row>
    <row r="29" spans="1:75" x14ac:dyDescent="0.2">
      <c r="BV29" s="254">
        <v>248</v>
      </c>
      <c r="BW29" s="252">
        <v>41</v>
      </c>
    </row>
    <row r="30" spans="1:75" x14ac:dyDescent="0.2">
      <c r="BV30" s="254">
        <v>251</v>
      </c>
      <c r="BW30" s="252">
        <v>42</v>
      </c>
    </row>
    <row r="31" spans="1:75" x14ac:dyDescent="0.2">
      <c r="BV31" s="254">
        <v>254</v>
      </c>
      <c r="BW31" s="252">
        <v>43</v>
      </c>
    </row>
    <row r="32" spans="1:75" x14ac:dyDescent="0.2">
      <c r="BV32" s="254">
        <v>257</v>
      </c>
      <c r="BW32" s="252">
        <v>44</v>
      </c>
    </row>
    <row r="33" spans="74:75" x14ac:dyDescent="0.2">
      <c r="BV33" s="254">
        <v>260</v>
      </c>
      <c r="BW33" s="252">
        <v>45</v>
      </c>
    </row>
    <row r="34" spans="74:75" x14ac:dyDescent="0.2">
      <c r="BV34" s="254">
        <v>262</v>
      </c>
      <c r="BW34" s="252">
        <v>46</v>
      </c>
    </row>
    <row r="35" spans="74:75" x14ac:dyDescent="0.2">
      <c r="BV35" s="254">
        <v>264</v>
      </c>
      <c r="BW35" s="252">
        <v>47</v>
      </c>
    </row>
    <row r="36" spans="74:75" x14ac:dyDescent="0.2">
      <c r="BV36" s="254">
        <v>266</v>
      </c>
      <c r="BW36" s="252">
        <v>48</v>
      </c>
    </row>
    <row r="37" spans="74:75" x14ac:dyDescent="0.2">
      <c r="BV37" s="254">
        <v>268</v>
      </c>
      <c r="BW37" s="252">
        <v>49</v>
      </c>
    </row>
    <row r="38" spans="74:75" x14ac:dyDescent="0.2">
      <c r="BV38" s="254">
        <v>270</v>
      </c>
      <c r="BW38" s="252">
        <v>50</v>
      </c>
    </row>
    <row r="39" spans="74:75" x14ac:dyDescent="0.2">
      <c r="BV39" s="254">
        <v>272</v>
      </c>
      <c r="BW39" s="252">
        <v>51</v>
      </c>
    </row>
    <row r="40" spans="74:75" x14ac:dyDescent="0.2">
      <c r="BV40" s="254">
        <v>274</v>
      </c>
      <c r="BW40" s="252">
        <v>52</v>
      </c>
    </row>
    <row r="41" spans="74:75" x14ac:dyDescent="0.2">
      <c r="BV41" s="254">
        <v>276</v>
      </c>
      <c r="BW41" s="252">
        <v>53</v>
      </c>
    </row>
    <row r="42" spans="74:75" x14ac:dyDescent="0.2">
      <c r="BV42" s="254">
        <v>278</v>
      </c>
      <c r="BW42" s="252">
        <v>54</v>
      </c>
    </row>
    <row r="43" spans="74:75" x14ac:dyDescent="0.2">
      <c r="BV43" s="254">
        <v>280</v>
      </c>
      <c r="BW43" s="252">
        <v>55</v>
      </c>
    </row>
    <row r="44" spans="74:75" x14ac:dyDescent="0.2">
      <c r="BV44" s="254">
        <v>282</v>
      </c>
      <c r="BW44" s="252">
        <v>56</v>
      </c>
    </row>
    <row r="45" spans="74:75" x14ac:dyDescent="0.2">
      <c r="BV45" s="254">
        <v>284</v>
      </c>
      <c r="BW45" s="252">
        <v>57</v>
      </c>
    </row>
    <row r="46" spans="74:75" x14ac:dyDescent="0.2">
      <c r="BV46" s="254">
        <v>286</v>
      </c>
      <c r="BW46" s="252">
        <v>58</v>
      </c>
    </row>
    <row r="47" spans="74:75" x14ac:dyDescent="0.2">
      <c r="BV47" s="254">
        <v>288</v>
      </c>
      <c r="BW47" s="252">
        <v>59</v>
      </c>
    </row>
    <row r="48" spans="74:75" x14ac:dyDescent="0.2">
      <c r="BV48" s="254">
        <v>290</v>
      </c>
      <c r="BW48" s="252">
        <v>60</v>
      </c>
    </row>
    <row r="49" spans="74:75" x14ac:dyDescent="0.2">
      <c r="BV49" s="254">
        <v>292</v>
      </c>
      <c r="BW49" s="252">
        <v>61</v>
      </c>
    </row>
    <row r="50" spans="74:75" x14ac:dyDescent="0.2">
      <c r="BV50" s="254">
        <v>294</v>
      </c>
      <c r="BW50" s="252">
        <v>62</v>
      </c>
    </row>
    <row r="51" spans="74:75" x14ac:dyDescent="0.2">
      <c r="BV51" s="254">
        <v>296</v>
      </c>
      <c r="BW51" s="252">
        <v>63</v>
      </c>
    </row>
    <row r="52" spans="74:75" x14ac:dyDescent="0.2">
      <c r="BV52" s="254">
        <v>298</v>
      </c>
      <c r="BW52" s="252">
        <v>64</v>
      </c>
    </row>
    <row r="53" spans="74:75" x14ac:dyDescent="0.2">
      <c r="BV53" s="254">
        <v>300</v>
      </c>
      <c r="BW53" s="252">
        <v>65</v>
      </c>
    </row>
    <row r="54" spans="74:75" x14ac:dyDescent="0.2">
      <c r="BV54" s="254">
        <v>302</v>
      </c>
      <c r="BW54" s="252">
        <v>66</v>
      </c>
    </row>
    <row r="55" spans="74:75" x14ac:dyDescent="0.2">
      <c r="BV55" s="254">
        <v>304</v>
      </c>
      <c r="BW55" s="252">
        <v>67</v>
      </c>
    </row>
    <row r="56" spans="74:75" x14ac:dyDescent="0.2">
      <c r="BV56" s="254">
        <v>306</v>
      </c>
      <c r="BW56" s="252">
        <v>68</v>
      </c>
    </row>
    <row r="57" spans="74:75" x14ac:dyDescent="0.2">
      <c r="BV57" s="254">
        <v>308</v>
      </c>
      <c r="BW57" s="252">
        <v>69</v>
      </c>
    </row>
    <row r="58" spans="74:75" x14ac:dyDescent="0.2">
      <c r="BV58" s="254">
        <v>310</v>
      </c>
      <c r="BW58" s="252">
        <v>70</v>
      </c>
    </row>
    <row r="59" spans="74:75" x14ac:dyDescent="0.2">
      <c r="BV59" s="254">
        <v>312</v>
      </c>
      <c r="BW59" s="252">
        <v>71</v>
      </c>
    </row>
    <row r="60" spans="74:75" x14ac:dyDescent="0.2">
      <c r="BV60" s="254">
        <v>314</v>
      </c>
      <c r="BW60" s="252">
        <v>72</v>
      </c>
    </row>
    <row r="61" spans="74:75" x14ac:dyDescent="0.2">
      <c r="BV61" s="254">
        <v>316</v>
      </c>
      <c r="BW61" s="252">
        <v>73</v>
      </c>
    </row>
    <row r="62" spans="74:75" x14ac:dyDescent="0.2">
      <c r="BV62" s="254">
        <v>318</v>
      </c>
      <c r="BW62" s="252">
        <v>74</v>
      </c>
    </row>
    <row r="63" spans="74:75" x14ac:dyDescent="0.2">
      <c r="BV63" s="254">
        <v>320</v>
      </c>
      <c r="BW63" s="252">
        <v>75</v>
      </c>
    </row>
    <row r="64" spans="74:75" x14ac:dyDescent="0.2">
      <c r="BV64" s="254">
        <v>322</v>
      </c>
      <c r="BW64" s="252">
        <v>76</v>
      </c>
    </row>
    <row r="65" spans="74:75" x14ac:dyDescent="0.2">
      <c r="BV65" s="254">
        <v>324</v>
      </c>
      <c r="BW65" s="252">
        <v>77</v>
      </c>
    </row>
    <row r="66" spans="74:75" x14ac:dyDescent="0.2">
      <c r="BV66" s="254">
        <v>326</v>
      </c>
      <c r="BW66" s="252">
        <v>78</v>
      </c>
    </row>
    <row r="67" spans="74:75" x14ac:dyDescent="0.2">
      <c r="BV67" s="254">
        <v>328</v>
      </c>
      <c r="BW67" s="252">
        <v>79</v>
      </c>
    </row>
    <row r="68" spans="74:75" x14ac:dyDescent="0.2">
      <c r="BV68" s="254">
        <v>330</v>
      </c>
      <c r="BW68" s="252">
        <v>80</v>
      </c>
    </row>
    <row r="69" spans="74:75" x14ac:dyDescent="0.2">
      <c r="BV69" s="254">
        <v>332</v>
      </c>
      <c r="BW69" s="252">
        <v>81</v>
      </c>
    </row>
    <row r="70" spans="74:75" x14ac:dyDescent="0.2">
      <c r="BV70" s="254">
        <v>334</v>
      </c>
      <c r="BW70" s="252">
        <v>82</v>
      </c>
    </row>
    <row r="71" spans="74:75" x14ac:dyDescent="0.2">
      <c r="BV71" s="254">
        <v>336</v>
      </c>
      <c r="BW71" s="252">
        <v>83</v>
      </c>
    </row>
    <row r="72" spans="74:75" x14ac:dyDescent="0.2">
      <c r="BV72" s="254">
        <v>338</v>
      </c>
      <c r="BW72" s="252">
        <v>84</v>
      </c>
    </row>
    <row r="73" spans="74:75" x14ac:dyDescent="0.2">
      <c r="BV73" s="254">
        <v>340</v>
      </c>
      <c r="BW73" s="252">
        <v>85</v>
      </c>
    </row>
    <row r="74" spans="74:75" x14ac:dyDescent="0.2">
      <c r="BV74" s="254">
        <v>342</v>
      </c>
      <c r="BW74" s="252">
        <v>86</v>
      </c>
    </row>
    <row r="75" spans="74:75" x14ac:dyDescent="0.2">
      <c r="BV75" s="254">
        <v>344</v>
      </c>
      <c r="BW75" s="252">
        <v>87</v>
      </c>
    </row>
    <row r="76" spans="74:75" x14ac:dyDescent="0.2">
      <c r="BV76" s="254">
        <v>346</v>
      </c>
      <c r="BW76" s="252">
        <v>88</v>
      </c>
    </row>
    <row r="77" spans="74:75" x14ac:dyDescent="0.2">
      <c r="BV77" s="254">
        <v>348</v>
      </c>
      <c r="BW77" s="252">
        <v>89</v>
      </c>
    </row>
    <row r="78" spans="74:75" x14ac:dyDescent="0.2">
      <c r="BV78" s="254">
        <v>350</v>
      </c>
      <c r="BW78" s="252">
        <v>90</v>
      </c>
    </row>
    <row r="79" spans="74:75" x14ac:dyDescent="0.2">
      <c r="BV79" s="254">
        <v>351</v>
      </c>
      <c r="BW79" s="252">
        <v>91</v>
      </c>
    </row>
    <row r="80" spans="74:75" x14ac:dyDescent="0.2">
      <c r="BV80" s="254">
        <v>352</v>
      </c>
      <c r="BW80" s="252">
        <v>92</v>
      </c>
    </row>
    <row r="81" spans="74:75" x14ac:dyDescent="0.2">
      <c r="BV81" s="254">
        <v>353</v>
      </c>
      <c r="BW81" s="252">
        <v>93</v>
      </c>
    </row>
    <row r="82" spans="74:75" x14ac:dyDescent="0.2">
      <c r="BV82" s="254">
        <v>354</v>
      </c>
      <c r="BW82" s="252">
        <v>94</v>
      </c>
    </row>
    <row r="83" spans="74:75" x14ac:dyDescent="0.2">
      <c r="BV83" s="254">
        <v>355</v>
      </c>
      <c r="BW83" s="252">
        <v>95</v>
      </c>
    </row>
    <row r="84" spans="74:75" x14ac:dyDescent="0.2">
      <c r="BV84" s="253">
        <v>356</v>
      </c>
      <c r="BW84" s="251">
        <v>96</v>
      </c>
    </row>
    <row r="85" spans="74:75" x14ac:dyDescent="0.2">
      <c r="BV85" s="253">
        <v>357</v>
      </c>
      <c r="BW85" s="251">
        <v>97</v>
      </c>
    </row>
    <row r="86" spans="74:75" x14ac:dyDescent="0.2">
      <c r="BV86" s="253">
        <v>358</v>
      </c>
      <c r="BW86" s="251">
        <v>98</v>
      </c>
    </row>
    <row r="87" spans="74:75" x14ac:dyDescent="0.2">
      <c r="BV87" s="253">
        <v>359</v>
      </c>
      <c r="BW87" s="251">
        <v>99</v>
      </c>
    </row>
    <row r="88" spans="74:75" x14ac:dyDescent="0.2">
      <c r="BV88" s="253">
        <v>360</v>
      </c>
      <c r="BW88" s="251">
        <v>100</v>
      </c>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sortState ref="A8:BP16">
    <sortCondition ref="A8:A16"/>
  </sortState>
  <mergeCells count="44">
    <mergeCell ref="BF7:BH7"/>
    <mergeCell ref="BI7:BK7"/>
    <mergeCell ref="BL7:BN7"/>
    <mergeCell ref="AN7:AP7"/>
    <mergeCell ref="AQ7:AS7"/>
    <mergeCell ref="AT7:AV7"/>
    <mergeCell ref="AW7:AY7"/>
    <mergeCell ref="AZ7:BB7"/>
    <mergeCell ref="BC7:BE7"/>
    <mergeCell ref="F6:F7"/>
    <mergeCell ref="G6:BN6"/>
    <mergeCell ref="BO6:BO7"/>
    <mergeCell ref="BP6:BP7"/>
    <mergeCell ref="BQ6:BQ7"/>
    <mergeCell ref="G7:I7"/>
    <mergeCell ref="J7:L7"/>
    <mergeCell ref="M7:O7"/>
    <mergeCell ref="P7:R7"/>
    <mergeCell ref="S7:U7"/>
    <mergeCell ref="V7:X7"/>
    <mergeCell ref="Y7:AA7"/>
    <mergeCell ref="AB7:AD7"/>
    <mergeCell ref="AE7:AG7"/>
    <mergeCell ref="AH7:AJ7"/>
    <mergeCell ref="AK7:AM7"/>
    <mergeCell ref="A6:A7"/>
    <mergeCell ref="B6:B7"/>
    <mergeCell ref="C6:C7"/>
    <mergeCell ref="D6:D7"/>
    <mergeCell ref="E6:E7"/>
    <mergeCell ref="A4:D4"/>
    <mergeCell ref="E4:F4"/>
    <mergeCell ref="AW4:BB4"/>
    <mergeCell ref="BC4:BQ4"/>
    <mergeCell ref="BO5:BQ5"/>
    <mergeCell ref="A1:BQ1"/>
    <mergeCell ref="A2:BQ2"/>
    <mergeCell ref="A3:D3"/>
    <mergeCell ref="E3:F3"/>
    <mergeCell ref="AF3:AJ3"/>
    <mergeCell ref="AW3:BB3"/>
    <mergeCell ref="BC3:BQ3"/>
    <mergeCell ref="Z3:AE3"/>
    <mergeCell ref="T3:Y3"/>
  </mergeCells>
  <conditionalFormatting sqref="BP8:BP20">
    <cfRule type="containsErrors" dxfId="29" priority="1">
      <formula>ISERROR(BP8)</formula>
    </cfRule>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1" orientation="landscape"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4"/>
  <sheetViews>
    <sheetView view="pageBreakPreview" zoomScale="70" zoomScaleNormal="100" zoomScaleSheetLayoutView="70" workbookViewId="0">
      <selection sqref="A1:P1"/>
    </sheetView>
  </sheetViews>
  <sheetFormatPr defaultRowHeight="12.75" x14ac:dyDescent="0.2"/>
  <cols>
    <col min="1" max="1" width="6" style="82" customWidth="1"/>
    <col min="2" max="2" width="15.42578125" style="82" hidden="1" customWidth="1"/>
    <col min="3" max="3" width="10.140625" style="82" bestFit="1" customWidth="1"/>
    <col min="4" max="4" width="13.5703125" style="83" customWidth="1"/>
    <col min="5" max="5" width="22.7109375" style="82" customWidth="1"/>
    <col min="6" max="6" width="43.5703125" style="3" bestFit="1" customWidth="1"/>
    <col min="7" max="7" width="10.85546875" style="3" customWidth="1"/>
    <col min="8" max="9" width="10.7109375" style="3" customWidth="1"/>
    <col min="10" max="10" width="12.5703125" style="3" bestFit="1" customWidth="1"/>
    <col min="11" max="12" width="10.7109375" style="3" customWidth="1"/>
    <col min="13" max="13" width="10.85546875" style="3" customWidth="1"/>
    <col min="14" max="14" width="14" style="84" customWidth="1"/>
    <col min="15" max="15" width="10.5703125" style="82" customWidth="1"/>
    <col min="16" max="16" width="10" style="82" customWidth="1"/>
    <col min="17" max="17" width="9.140625" style="256" hidden="1" customWidth="1"/>
    <col min="18" max="18" width="9.140625" style="255" hidden="1" customWidth="1"/>
    <col min="19" max="19" width="9.140625" style="255" customWidth="1"/>
    <col min="20" max="16384" width="9.140625" style="3"/>
  </cols>
  <sheetData>
    <row r="1" spans="1:19" ht="48.75" customHeight="1" x14ac:dyDescent="0.2">
      <c r="A1" s="650" t="s">
        <v>497</v>
      </c>
      <c r="B1" s="650"/>
      <c r="C1" s="650"/>
      <c r="D1" s="650"/>
      <c r="E1" s="650"/>
      <c r="F1" s="650"/>
      <c r="G1" s="650"/>
      <c r="H1" s="650"/>
      <c r="I1" s="650"/>
      <c r="J1" s="650"/>
      <c r="K1" s="650"/>
      <c r="L1" s="650"/>
      <c r="M1" s="650"/>
      <c r="N1" s="650"/>
      <c r="O1" s="650"/>
      <c r="P1" s="260"/>
      <c r="Q1" s="256">
        <v>630</v>
      </c>
      <c r="R1" s="255">
        <v>1</v>
      </c>
    </row>
    <row r="2" spans="1:19" ht="25.5" customHeight="1" x14ac:dyDescent="0.2">
      <c r="A2" s="653" t="s">
        <v>1002</v>
      </c>
      <c r="B2" s="653"/>
      <c r="C2" s="653"/>
      <c r="D2" s="653"/>
      <c r="E2" s="653"/>
      <c r="F2" s="653"/>
      <c r="G2" s="653"/>
      <c r="H2" s="653"/>
      <c r="I2" s="653"/>
      <c r="J2" s="653"/>
      <c r="K2" s="653"/>
      <c r="L2" s="653"/>
      <c r="M2" s="653"/>
      <c r="N2" s="653"/>
      <c r="O2" s="653"/>
      <c r="P2" s="653"/>
      <c r="Q2" s="256">
        <v>650</v>
      </c>
      <c r="R2" s="255">
        <v>2</v>
      </c>
    </row>
    <row r="3" spans="1:19" s="4" customFormat="1" ht="27" customHeight="1" x14ac:dyDescent="0.2">
      <c r="A3" s="651" t="s">
        <v>100</v>
      </c>
      <c r="B3" s="651"/>
      <c r="C3" s="651"/>
      <c r="D3" s="652" t="s">
        <v>1035</v>
      </c>
      <c r="E3" s="652"/>
      <c r="F3" s="240" t="s">
        <v>552</v>
      </c>
      <c r="G3" s="415" t="s">
        <v>593</v>
      </c>
      <c r="H3" s="210"/>
      <c r="I3" s="186"/>
      <c r="J3" s="186"/>
      <c r="K3" s="186"/>
      <c r="L3" s="186" t="s">
        <v>372</v>
      </c>
      <c r="M3" s="699" t="s">
        <v>623</v>
      </c>
      <c r="N3" s="699"/>
      <c r="O3" s="699"/>
      <c r="P3" s="699"/>
      <c r="Q3" s="256">
        <v>660</v>
      </c>
      <c r="R3" s="255">
        <v>3</v>
      </c>
      <c r="S3" s="255"/>
    </row>
    <row r="4" spans="1:19" s="4" customFormat="1" ht="17.25" customHeight="1" x14ac:dyDescent="0.2">
      <c r="A4" s="647" t="s">
        <v>101</v>
      </c>
      <c r="B4" s="647"/>
      <c r="C4" s="647"/>
      <c r="D4" s="642" t="s">
        <v>557</v>
      </c>
      <c r="E4" s="642"/>
      <c r="F4" s="85"/>
      <c r="G4" s="211"/>
      <c r="H4" s="211"/>
      <c r="I4" s="188"/>
      <c r="J4" s="188"/>
      <c r="K4" s="648" t="s">
        <v>99</v>
      </c>
      <c r="L4" s="648"/>
      <c r="M4" s="643" t="s">
        <v>1038</v>
      </c>
      <c r="N4" s="643"/>
      <c r="O4" s="643"/>
      <c r="P4" s="261"/>
      <c r="Q4" s="256">
        <v>670</v>
      </c>
      <c r="R4" s="255">
        <v>4</v>
      </c>
      <c r="S4" s="255"/>
    </row>
    <row r="5" spans="1:19" ht="21" customHeight="1" x14ac:dyDescent="0.2">
      <c r="A5" s="5"/>
      <c r="B5" s="5"/>
      <c r="C5" s="5"/>
      <c r="D5" s="9"/>
      <c r="E5" s="6"/>
      <c r="F5" s="7"/>
      <c r="G5" s="8"/>
      <c r="H5" s="8"/>
      <c r="I5" s="8"/>
      <c r="J5" s="8"/>
      <c r="K5" s="8"/>
      <c r="L5" s="8"/>
      <c r="M5" s="8"/>
      <c r="N5" s="628">
        <v>42165.940000347226</v>
      </c>
      <c r="O5" s="628"/>
      <c r="P5" s="265"/>
      <c r="Q5" s="256">
        <v>680</v>
      </c>
      <c r="R5" s="255">
        <v>5</v>
      </c>
    </row>
    <row r="6" spans="1:19" ht="15.75" x14ac:dyDescent="0.2">
      <c r="A6" s="640" t="s">
        <v>6</v>
      </c>
      <c r="B6" s="640"/>
      <c r="C6" s="641" t="s">
        <v>84</v>
      </c>
      <c r="D6" s="641" t="s">
        <v>103</v>
      </c>
      <c r="E6" s="640" t="s">
        <v>7</v>
      </c>
      <c r="F6" s="640" t="s">
        <v>478</v>
      </c>
      <c r="G6" s="646" t="s">
        <v>36</v>
      </c>
      <c r="H6" s="646"/>
      <c r="I6" s="646"/>
      <c r="J6" s="646"/>
      <c r="K6" s="646"/>
      <c r="L6" s="646"/>
      <c r="M6" s="646"/>
      <c r="N6" s="639" t="s">
        <v>8</v>
      </c>
      <c r="O6" s="639" t="s">
        <v>135</v>
      </c>
      <c r="P6" s="639" t="s">
        <v>365</v>
      </c>
      <c r="Q6" s="256">
        <v>690</v>
      </c>
      <c r="R6" s="255">
        <v>6</v>
      </c>
    </row>
    <row r="7" spans="1:19" ht="24.75" customHeight="1" x14ac:dyDescent="0.2">
      <c r="A7" s="640"/>
      <c r="B7" s="640"/>
      <c r="C7" s="641"/>
      <c r="D7" s="641"/>
      <c r="E7" s="640"/>
      <c r="F7" s="640"/>
      <c r="G7" s="241">
        <v>1</v>
      </c>
      <c r="H7" s="241">
        <v>2</v>
      </c>
      <c r="I7" s="241">
        <v>3</v>
      </c>
      <c r="J7" s="243" t="s">
        <v>363</v>
      </c>
      <c r="K7" s="242">
        <v>4</v>
      </c>
      <c r="L7" s="242">
        <v>5</v>
      </c>
      <c r="M7" s="241">
        <v>6</v>
      </c>
      <c r="N7" s="639"/>
      <c r="O7" s="639"/>
      <c r="P7" s="639"/>
      <c r="Q7" s="256">
        <v>700</v>
      </c>
      <c r="R7" s="255">
        <v>7</v>
      </c>
    </row>
    <row r="8" spans="1:19" s="79" customFormat="1" ht="49.5" customHeight="1" thickBot="1" x14ac:dyDescent="0.25">
      <c r="A8" s="517">
        <v>1</v>
      </c>
      <c r="B8" s="518" t="s">
        <v>346</v>
      </c>
      <c r="C8" s="519">
        <v>287</v>
      </c>
      <c r="D8" s="520">
        <v>34576</v>
      </c>
      <c r="E8" s="521" t="s">
        <v>893</v>
      </c>
      <c r="F8" s="521" t="s">
        <v>681</v>
      </c>
      <c r="G8" s="522">
        <v>1603</v>
      </c>
      <c r="H8" s="522">
        <v>1586</v>
      </c>
      <c r="I8" s="522">
        <v>1592</v>
      </c>
      <c r="J8" s="552">
        <v>1603</v>
      </c>
      <c r="K8" s="524">
        <v>1562</v>
      </c>
      <c r="L8" s="524">
        <v>1535</v>
      </c>
      <c r="M8" s="524">
        <v>1555</v>
      </c>
      <c r="N8" s="552">
        <v>1603</v>
      </c>
      <c r="O8" s="526">
        <v>1062</v>
      </c>
      <c r="P8" s="527"/>
      <c r="Q8" s="256">
        <v>710</v>
      </c>
      <c r="R8" s="255">
        <v>8</v>
      </c>
      <c r="S8" s="81"/>
    </row>
    <row r="9" spans="1:19" s="79" customFormat="1" ht="49.5" customHeight="1" x14ac:dyDescent="0.2">
      <c r="A9" s="462">
        <v>2</v>
      </c>
      <c r="B9" s="463" t="s">
        <v>344</v>
      </c>
      <c r="C9" s="464">
        <v>208</v>
      </c>
      <c r="D9" s="465">
        <v>33164</v>
      </c>
      <c r="E9" s="466" t="s">
        <v>892</v>
      </c>
      <c r="F9" s="466" t="s">
        <v>494</v>
      </c>
      <c r="G9" s="467" t="s">
        <v>1046</v>
      </c>
      <c r="H9" s="467" t="s">
        <v>1046</v>
      </c>
      <c r="I9" s="467">
        <v>1454</v>
      </c>
      <c r="J9" s="468">
        <v>1454</v>
      </c>
      <c r="K9" s="469" t="s">
        <v>1046</v>
      </c>
      <c r="L9" s="469" t="s">
        <v>1046</v>
      </c>
      <c r="M9" s="469">
        <v>1466</v>
      </c>
      <c r="N9" s="470">
        <v>1466</v>
      </c>
      <c r="O9" s="471">
        <v>918</v>
      </c>
      <c r="P9" s="472"/>
      <c r="Q9" s="256">
        <v>720</v>
      </c>
      <c r="R9" s="255">
        <v>9</v>
      </c>
      <c r="S9" s="81"/>
    </row>
    <row r="10" spans="1:19" s="79" customFormat="1" ht="49.5" customHeight="1" x14ac:dyDescent="0.2">
      <c r="A10" s="342">
        <v>3</v>
      </c>
      <c r="B10" s="343" t="s">
        <v>342</v>
      </c>
      <c r="C10" s="344">
        <v>244</v>
      </c>
      <c r="D10" s="345">
        <v>35239</v>
      </c>
      <c r="E10" s="346" t="s">
        <v>890</v>
      </c>
      <c r="F10" s="346" t="s">
        <v>741</v>
      </c>
      <c r="G10" s="375" t="s">
        <v>1046</v>
      </c>
      <c r="H10" s="375" t="s">
        <v>1046</v>
      </c>
      <c r="I10" s="375">
        <v>1425</v>
      </c>
      <c r="J10" s="322">
        <v>1425</v>
      </c>
      <c r="K10" s="377">
        <v>1423</v>
      </c>
      <c r="L10" s="377" t="s">
        <v>1046</v>
      </c>
      <c r="M10" s="377" t="s">
        <v>1046</v>
      </c>
      <c r="N10" s="323">
        <v>1425</v>
      </c>
      <c r="O10" s="364">
        <v>875</v>
      </c>
      <c r="P10" s="268"/>
      <c r="Q10" s="256">
        <v>730</v>
      </c>
      <c r="R10" s="255">
        <v>10</v>
      </c>
      <c r="S10" s="81"/>
    </row>
    <row r="11" spans="1:19" s="79" customFormat="1" ht="49.5" customHeight="1" x14ac:dyDescent="0.2">
      <c r="A11" s="342">
        <v>4</v>
      </c>
      <c r="B11" s="343" t="s">
        <v>343</v>
      </c>
      <c r="C11" s="344">
        <v>275</v>
      </c>
      <c r="D11" s="345">
        <v>35290</v>
      </c>
      <c r="E11" s="346" t="s">
        <v>891</v>
      </c>
      <c r="F11" s="346" t="s">
        <v>674</v>
      </c>
      <c r="G11" s="375" t="s">
        <v>1046</v>
      </c>
      <c r="H11" s="375" t="s">
        <v>1046</v>
      </c>
      <c r="I11" s="375" t="s">
        <v>1046</v>
      </c>
      <c r="J11" s="322">
        <v>0</v>
      </c>
      <c r="K11" s="377" t="s">
        <v>1046</v>
      </c>
      <c r="L11" s="377">
        <v>1411</v>
      </c>
      <c r="M11" s="377" t="s">
        <v>1046</v>
      </c>
      <c r="N11" s="323">
        <v>1411</v>
      </c>
      <c r="O11" s="364">
        <v>860</v>
      </c>
      <c r="P11" s="268"/>
      <c r="Q11" s="256">
        <v>740</v>
      </c>
      <c r="R11" s="255">
        <v>11</v>
      </c>
      <c r="S11" s="81"/>
    </row>
    <row r="12" spans="1:19" s="79" customFormat="1" ht="49.5" customHeight="1" x14ac:dyDescent="0.2">
      <c r="A12" s="342">
        <v>5</v>
      </c>
      <c r="B12" s="343" t="s">
        <v>338</v>
      </c>
      <c r="C12" s="344">
        <v>149</v>
      </c>
      <c r="D12" s="345">
        <v>36350</v>
      </c>
      <c r="E12" s="346" t="s">
        <v>887</v>
      </c>
      <c r="F12" s="346" t="s">
        <v>640</v>
      </c>
      <c r="G12" s="375">
        <v>1374</v>
      </c>
      <c r="H12" s="375">
        <v>1375</v>
      </c>
      <c r="I12" s="375">
        <v>1338</v>
      </c>
      <c r="J12" s="322">
        <v>1375</v>
      </c>
      <c r="K12" s="377">
        <v>1370</v>
      </c>
      <c r="L12" s="377" t="s">
        <v>1046</v>
      </c>
      <c r="M12" s="377">
        <v>1360</v>
      </c>
      <c r="N12" s="323">
        <v>1375</v>
      </c>
      <c r="O12" s="364">
        <v>823</v>
      </c>
      <c r="P12" s="268"/>
      <c r="Q12" s="256">
        <v>750</v>
      </c>
      <c r="R12" s="255">
        <v>12</v>
      </c>
      <c r="S12" s="81"/>
    </row>
    <row r="13" spans="1:19" s="79" customFormat="1" ht="49.5" customHeight="1" x14ac:dyDescent="0.2">
      <c r="A13" s="342" t="s">
        <v>499</v>
      </c>
      <c r="B13" s="343" t="s">
        <v>340</v>
      </c>
      <c r="C13" s="344">
        <v>282</v>
      </c>
      <c r="D13" s="345">
        <v>35042</v>
      </c>
      <c r="E13" s="346" t="s">
        <v>888</v>
      </c>
      <c r="F13" s="346" t="s">
        <v>700</v>
      </c>
      <c r="G13" s="375" t="s">
        <v>1046</v>
      </c>
      <c r="H13" s="375" t="s">
        <v>1046</v>
      </c>
      <c r="I13" s="375" t="s">
        <v>1046</v>
      </c>
      <c r="J13" s="322">
        <v>0</v>
      </c>
      <c r="K13" s="377" t="s">
        <v>1046</v>
      </c>
      <c r="L13" s="377" t="s">
        <v>1046</v>
      </c>
      <c r="M13" s="377" t="s">
        <v>499</v>
      </c>
      <c r="N13" s="323" t="s">
        <v>524</v>
      </c>
      <c r="O13" s="364">
        <v>0</v>
      </c>
      <c r="P13" s="268"/>
      <c r="Q13" s="256">
        <v>760</v>
      </c>
      <c r="R13" s="255">
        <v>13</v>
      </c>
      <c r="S13" s="81"/>
    </row>
    <row r="14" spans="1:19" s="79" customFormat="1" ht="49.5" customHeight="1" x14ac:dyDescent="0.2">
      <c r="A14" s="342" t="s">
        <v>499</v>
      </c>
      <c r="B14" s="343" t="s">
        <v>341</v>
      </c>
      <c r="C14" s="344">
        <v>211</v>
      </c>
      <c r="D14" s="345">
        <v>35847</v>
      </c>
      <c r="E14" s="346" t="s">
        <v>889</v>
      </c>
      <c r="F14" s="346" t="s">
        <v>494</v>
      </c>
      <c r="G14" s="375" t="s">
        <v>1046</v>
      </c>
      <c r="H14" s="375" t="s">
        <v>1046</v>
      </c>
      <c r="I14" s="375" t="s">
        <v>1046</v>
      </c>
      <c r="J14" s="322">
        <v>0</v>
      </c>
      <c r="K14" s="377" t="s">
        <v>1046</v>
      </c>
      <c r="L14" s="377" t="s">
        <v>1046</v>
      </c>
      <c r="M14" s="377" t="s">
        <v>1046</v>
      </c>
      <c r="N14" s="323" t="s">
        <v>524</v>
      </c>
      <c r="O14" s="364">
        <v>0</v>
      </c>
      <c r="P14" s="268"/>
      <c r="Q14" s="256">
        <v>770</v>
      </c>
      <c r="R14" s="255">
        <v>14</v>
      </c>
      <c r="S14" s="81"/>
    </row>
    <row r="15" spans="1:19" s="79" customFormat="1" ht="49.5" customHeight="1" x14ac:dyDescent="0.2">
      <c r="A15" s="342" t="s">
        <v>499</v>
      </c>
      <c r="B15" s="343" t="s">
        <v>345</v>
      </c>
      <c r="C15" s="344">
        <v>251</v>
      </c>
      <c r="D15" s="345">
        <v>33583</v>
      </c>
      <c r="E15" s="346" t="s">
        <v>882</v>
      </c>
      <c r="F15" s="346" t="s">
        <v>806</v>
      </c>
      <c r="G15" s="375" t="s">
        <v>1046</v>
      </c>
      <c r="H15" s="375" t="s">
        <v>1046</v>
      </c>
      <c r="I15" s="375" t="s">
        <v>499</v>
      </c>
      <c r="J15" s="322">
        <v>0</v>
      </c>
      <c r="K15" s="377" t="s">
        <v>499</v>
      </c>
      <c r="L15" s="377" t="s">
        <v>499</v>
      </c>
      <c r="M15" s="377" t="s">
        <v>499</v>
      </c>
      <c r="N15" s="323" t="s">
        <v>524</v>
      </c>
      <c r="O15" s="364">
        <v>0</v>
      </c>
      <c r="P15" s="268"/>
      <c r="Q15" s="256">
        <v>780</v>
      </c>
      <c r="R15" s="255">
        <v>15</v>
      </c>
      <c r="S15" s="81"/>
    </row>
    <row r="16" spans="1:19" s="79" customFormat="1" ht="49.5" customHeight="1" x14ac:dyDescent="0.2">
      <c r="A16" s="342" t="s">
        <v>499</v>
      </c>
      <c r="B16" s="343" t="s">
        <v>339</v>
      </c>
      <c r="C16" s="344">
        <v>143</v>
      </c>
      <c r="D16" s="345">
        <v>33057</v>
      </c>
      <c r="E16" s="346" t="s">
        <v>880</v>
      </c>
      <c r="F16" s="346" t="s">
        <v>640</v>
      </c>
      <c r="G16" s="375"/>
      <c r="H16" s="375"/>
      <c r="I16" s="375"/>
      <c r="J16" s="322">
        <v>0</v>
      </c>
      <c r="K16" s="377"/>
      <c r="L16" s="377"/>
      <c r="M16" s="377"/>
      <c r="N16" s="323" t="s">
        <v>522</v>
      </c>
      <c r="O16" s="364">
        <v>0</v>
      </c>
      <c r="P16" s="268"/>
      <c r="Q16" s="256">
        <v>789</v>
      </c>
      <c r="R16" s="255">
        <v>16</v>
      </c>
      <c r="S16" s="81"/>
    </row>
    <row r="17" spans="1:19" s="79" customFormat="1" ht="49.5" customHeight="1" x14ac:dyDescent="0.2">
      <c r="A17" s="342" t="s">
        <v>499</v>
      </c>
      <c r="B17" s="343" t="s">
        <v>347</v>
      </c>
      <c r="C17" s="344">
        <v>108</v>
      </c>
      <c r="D17" s="345">
        <v>33166</v>
      </c>
      <c r="E17" s="346" t="s">
        <v>894</v>
      </c>
      <c r="F17" s="346" t="s">
        <v>676</v>
      </c>
      <c r="G17" s="375"/>
      <c r="H17" s="375"/>
      <c r="I17" s="375"/>
      <c r="J17" s="322">
        <v>0</v>
      </c>
      <c r="K17" s="377"/>
      <c r="L17" s="377"/>
      <c r="M17" s="377"/>
      <c r="N17" s="323" t="s">
        <v>522</v>
      </c>
      <c r="O17" s="364">
        <v>0</v>
      </c>
      <c r="P17" s="268"/>
      <c r="Q17" s="256">
        <v>798</v>
      </c>
      <c r="R17" s="255">
        <v>17</v>
      </c>
      <c r="S17" s="81"/>
    </row>
    <row r="18" spans="1:19" s="79" customFormat="1" ht="49.5" customHeight="1" x14ac:dyDescent="0.2">
      <c r="A18" s="342"/>
      <c r="B18" s="343" t="s">
        <v>348</v>
      </c>
      <c r="C18" s="344" t="s">
        <v>1105</v>
      </c>
      <c r="D18" s="345" t="s">
        <v>1105</v>
      </c>
      <c r="E18" s="346" t="s">
        <v>1105</v>
      </c>
      <c r="F18" s="346" t="s">
        <v>1105</v>
      </c>
      <c r="G18" s="375"/>
      <c r="H18" s="375"/>
      <c r="I18" s="375"/>
      <c r="J18" s="322">
        <v>0</v>
      </c>
      <c r="K18" s="377"/>
      <c r="L18" s="377"/>
      <c r="M18" s="377"/>
      <c r="N18" s="323">
        <v>0</v>
      </c>
      <c r="O18" s="364" t="e">
        <v>#N/A</v>
      </c>
      <c r="P18" s="268"/>
      <c r="Q18" s="256">
        <v>807</v>
      </c>
      <c r="R18" s="255">
        <v>18</v>
      </c>
      <c r="S18" s="81"/>
    </row>
    <row r="19" spans="1:19" s="79" customFormat="1" ht="49.5" customHeight="1" x14ac:dyDescent="0.2">
      <c r="A19" s="342"/>
      <c r="B19" s="343" t="s">
        <v>349</v>
      </c>
      <c r="C19" s="344" t="s">
        <v>1105</v>
      </c>
      <c r="D19" s="345" t="s">
        <v>1105</v>
      </c>
      <c r="E19" s="346" t="s">
        <v>1105</v>
      </c>
      <c r="F19" s="346" t="s">
        <v>1105</v>
      </c>
      <c r="G19" s="375"/>
      <c r="H19" s="375"/>
      <c r="I19" s="375"/>
      <c r="J19" s="322">
        <v>0</v>
      </c>
      <c r="K19" s="377"/>
      <c r="L19" s="377"/>
      <c r="M19" s="377"/>
      <c r="N19" s="323">
        <v>0</v>
      </c>
      <c r="O19" s="364" t="e">
        <v>#N/A</v>
      </c>
      <c r="P19" s="268"/>
      <c r="Q19" s="256">
        <v>816</v>
      </c>
      <c r="R19" s="255">
        <v>19</v>
      </c>
      <c r="S19" s="81"/>
    </row>
    <row r="20" spans="1:19" s="79" customFormat="1" ht="49.5" customHeight="1" x14ac:dyDescent="0.2">
      <c r="A20" s="342"/>
      <c r="B20" s="343" t="s">
        <v>350</v>
      </c>
      <c r="C20" s="344" t="s">
        <v>1105</v>
      </c>
      <c r="D20" s="345" t="s">
        <v>1105</v>
      </c>
      <c r="E20" s="346" t="s">
        <v>1105</v>
      </c>
      <c r="F20" s="346" t="s">
        <v>1105</v>
      </c>
      <c r="G20" s="375"/>
      <c r="H20" s="375"/>
      <c r="I20" s="375"/>
      <c r="J20" s="322">
        <v>0</v>
      </c>
      <c r="K20" s="377"/>
      <c r="L20" s="377"/>
      <c r="M20" s="377"/>
      <c r="N20" s="323">
        <v>0</v>
      </c>
      <c r="O20" s="364" t="e">
        <v>#N/A</v>
      </c>
      <c r="P20" s="268"/>
      <c r="Q20" s="256">
        <v>825</v>
      </c>
      <c r="R20" s="255">
        <v>20</v>
      </c>
      <c r="S20" s="81"/>
    </row>
    <row r="21" spans="1:19" s="79" customFormat="1" ht="49.5" customHeight="1" x14ac:dyDescent="0.2">
      <c r="A21" s="342"/>
      <c r="B21" s="343" t="s">
        <v>351</v>
      </c>
      <c r="C21" s="344" t="s">
        <v>1105</v>
      </c>
      <c r="D21" s="345" t="s">
        <v>1105</v>
      </c>
      <c r="E21" s="346" t="s">
        <v>1105</v>
      </c>
      <c r="F21" s="346" t="s">
        <v>1105</v>
      </c>
      <c r="G21" s="375"/>
      <c r="H21" s="375"/>
      <c r="I21" s="375"/>
      <c r="J21" s="322">
        <v>0</v>
      </c>
      <c r="K21" s="377"/>
      <c r="L21" s="377"/>
      <c r="M21" s="377"/>
      <c r="N21" s="323">
        <v>0</v>
      </c>
      <c r="O21" s="364" t="e">
        <v>#N/A</v>
      </c>
      <c r="P21" s="268"/>
      <c r="Q21" s="256">
        <v>834</v>
      </c>
      <c r="R21" s="255">
        <v>21</v>
      </c>
      <c r="S21" s="81"/>
    </row>
    <row r="22" spans="1:19" s="80" customFormat="1" ht="32.25" customHeight="1" x14ac:dyDescent="0.2">
      <c r="A22" s="514"/>
      <c r="B22" s="514"/>
      <c r="C22" s="514"/>
      <c r="D22" s="514"/>
      <c r="E22" s="514"/>
      <c r="F22" s="514"/>
      <c r="G22" s="514"/>
      <c r="H22" s="514"/>
      <c r="I22" s="514"/>
      <c r="J22" s="514"/>
      <c r="K22" s="514"/>
      <c r="L22" s="514"/>
      <c r="M22" s="514"/>
      <c r="N22" s="514"/>
      <c r="O22" s="514"/>
      <c r="P22" s="514"/>
      <c r="Q22" s="514"/>
      <c r="R22" s="514"/>
      <c r="S22" s="81"/>
    </row>
    <row r="23" spans="1:19" s="80" customFormat="1" ht="32.25" customHeight="1" x14ac:dyDescent="0.2">
      <c r="A23" s="644" t="s">
        <v>4</v>
      </c>
      <c r="B23" s="644"/>
      <c r="C23" s="644"/>
      <c r="D23" s="644"/>
      <c r="E23" s="81" t="s">
        <v>0</v>
      </c>
      <c r="F23" s="81" t="s">
        <v>1</v>
      </c>
      <c r="G23" s="645" t="s">
        <v>2</v>
      </c>
      <c r="H23" s="645"/>
      <c r="I23" s="645"/>
      <c r="J23" s="645"/>
      <c r="K23" s="645"/>
      <c r="L23" s="645"/>
      <c r="M23" s="645"/>
      <c r="N23" s="645" t="s">
        <v>3</v>
      </c>
      <c r="O23" s="645"/>
      <c r="P23" s="81"/>
      <c r="Q23" s="256">
        <v>1053</v>
      </c>
      <c r="R23" s="255">
        <v>49</v>
      </c>
      <c r="S23" s="81"/>
    </row>
    <row r="24" spans="1:19" x14ac:dyDescent="0.2">
      <c r="Q24" s="256">
        <v>1060</v>
      </c>
      <c r="R24" s="255">
        <v>50</v>
      </c>
    </row>
    <row r="25" spans="1:19" x14ac:dyDescent="0.2">
      <c r="Q25" s="256">
        <v>1066</v>
      </c>
      <c r="R25" s="255">
        <v>51</v>
      </c>
    </row>
    <row r="26" spans="1:19" x14ac:dyDescent="0.2">
      <c r="Q26" s="257">
        <v>1072</v>
      </c>
      <c r="R26" s="81">
        <v>52</v>
      </c>
    </row>
    <row r="27" spans="1:19" x14ac:dyDescent="0.2">
      <c r="Q27" s="257">
        <v>1078</v>
      </c>
      <c r="R27" s="81">
        <v>53</v>
      </c>
    </row>
    <row r="28" spans="1:19" x14ac:dyDescent="0.2">
      <c r="Q28" s="257">
        <v>1084</v>
      </c>
      <c r="R28" s="81">
        <v>54</v>
      </c>
    </row>
    <row r="29" spans="1:19" x14ac:dyDescent="0.2">
      <c r="Q29" s="257">
        <v>1090</v>
      </c>
      <c r="R29" s="81">
        <v>55</v>
      </c>
    </row>
    <row r="30" spans="1:19" x14ac:dyDescent="0.2">
      <c r="Q30" s="257">
        <v>1096</v>
      </c>
      <c r="R30" s="81">
        <v>56</v>
      </c>
    </row>
    <row r="31" spans="1:19" x14ac:dyDescent="0.2">
      <c r="Q31" s="257">
        <v>1102</v>
      </c>
      <c r="R31" s="81">
        <v>57</v>
      </c>
    </row>
    <row r="32" spans="1:19" x14ac:dyDescent="0.2">
      <c r="Q32" s="257">
        <v>1108</v>
      </c>
      <c r="R32" s="81">
        <v>58</v>
      </c>
    </row>
    <row r="33" spans="17:18" x14ac:dyDescent="0.2">
      <c r="Q33" s="257">
        <v>1114</v>
      </c>
      <c r="R33" s="81">
        <v>59</v>
      </c>
    </row>
    <row r="34" spans="17:18" x14ac:dyDescent="0.2">
      <c r="Q34" s="257">
        <v>1120</v>
      </c>
      <c r="R34" s="81">
        <v>60</v>
      </c>
    </row>
    <row r="35" spans="17:18" x14ac:dyDescent="0.2">
      <c r="Q35" s="257">
        <v>1126</v>
      </c>
      <c r="R35" s="81">
        <v>61</v>
      </c>
    </row>
    <row r="36" spans="17:18" x14ac:dyDescent="0.2">
      <c r="Q36" s="257">
        <v>1132</v>
      </c>
      <c r="R36" s="81">
        <v>62</v>
      </c>
    </row>
    <row r="37" spans="17:18" x14ac:dyDescent="0.2">
      <c r="Q37" s="257">
        <v>1138</v>
      </c>
      <c r="R37" s="81">
        <v>63</v>
      </c>
    </row>
    <row r="38" spans="17:18" x14ac:dyDescent="0.2">
      <c r="Q38" s="257">
        <v>1144</v>
      </c>
      <c r="R38" s="81">
        <v>64</v>
      </c>
    </row>
    <row r="39" spans="17:18" x14ac:dyDescent="0.2">
      <c r="Q39" s="257">
        <v>1150</v>
      </c>
      <c r="R39" s="81">
        <v>65</v>
      </c>
    </row>
    <row r="40" spans="17:18" x14ac:dyDescent="0.2">
      <c r="Q40" s="257">
        <v>1156</v>
      </c>
      <c r="R40" s="81">
        <v>66</v>
      </c>
    </row>
    <row r="41" spans="17:18" x14ac:dyDescent="0.2">
      <c r="Q41" s="257">
        <v>1162</v>
      </c>
      <c r="R41" s="81">
        <v>67</v>
      </c>
    </row>
    <row r="42" spans="17:18" x14ac:dyDescent="0.2">
      <c r="Q42" s="257">
        <v>1168</v>
      </c>
      <c r="R42" s="81">
        <v>68</v>
      </c>
    </row>
    <row r="43" spans="17:18" x14ac:dyDescent="0.2">
      <c r="Q43" s="257">
        <v>1174</v>
      </c>
      <c r="R43" s="81">
        <v>69</v>
      </c>
    </row>
    <row r="44" spans="17:18" x14ac:dyDescent="0.2">
      <c r="Q44" s="257">
        <v>1180</v>
      </c>
      <c r="R44" s="81">
        <v>70</v>
      </c>
    </row>
    <row r="45" spans="17:18" x14ac:dyDescent="0.2">
      <c r="Q45" s="257">
        <v>1186</v>
      </c>
      <c r="R45" s="81">
        <v>71</v>
      </c>
    </row>
    <row r="46" spans="17:18" x14ac:dyDescent="0.2">
      <c r="Q46" s="257">
        <v>1192</v>
      </c>
      <c r="R46" s="81">
        <v>72</v>
      </c>
    </row>
    <row r="47" spans="17:18" x14ac:dyDescent="0.2">
      <c r="Q47" s="257">
        <v>1198</v>
      </c>
      <c r="R47" s="81">
        <v>73</v>
      </c>
    </row>
    <row r="48" spans="17:18" x14ac:dyDescent="0.2">
      <c r="Q48" s="257">
        <v>1204</v>
      </c>
      <c r="R48" s="81">
        <v>74</v>
      </c>
    </row>
    <row r="49" spans="17:18" x14ac:dyDescent="0.2">
      <c r="Q49" s="257">
        <v>1210</v>
      </c>
      <c r="R49" s="81">
        <v>75</v>
      </c>
    </row>
    <row r="50" spans="17:18" x14ac:dyDescent="0.2">
      <c r="Q50" s="257">
        <v>1215</v>
      </c>
      <c r="R50" s="81">
        <v>76</v>
      </c>
    </row>
    <row r="51" spans="17:18" x14ac:dyDescent="0.2">
      <c r="Q51" s="257">
        <v>1220</v>
      </c>
      <c r="R51" s="81">
        <v>77</v>
      </c>
    </row>
    <row r="52" spans="17:18" x14ac:dyDescent="0.2">
      <c r="Q52" s="257">
        <v>1225</v>
      </c>
      <c r="R52" s="81">
        <v>78</v>
      </c>
    </row>
    <row r="53" spans="17:18" x14ac:dyDescent="0.2">
      <c r="Q53" s="257">
        <v>1230</v>
      </c>
      <c r="R53" s="81">
        <v>79</v>
      </c>
    </row>
    <row r="54" spans="17:18" x14ac:dyDescent="0.2">
      <c r="Q54" s="257">
        <v>1235</v>
      </c>
      <c r="R54" s="81">
        <v>80</v>
      </c>
    </row>
    <row r="55" spans="17:18" x14ac:dyDescent="0.2">
      <c r="Q55" s="257">
        <v>1240</v>
      </c>
      <c r="R55" s="81">
        <v>81</v>
      </c>
    </row>
    <row r="56" spans="17:18" x14ac:dyDescent="0.2">
      <c r="Q56" s="257">
        <v>1245</v>
      </c>
      <c r="R56" s="81">
        <v>82</v>
      </c>
    </row>
    <row r="57" spans="17:18" x14ac:dyDescent="0.2">
      <c r="Q57" s="257">
        <v>1250</v>
      </c>
      <c r="R57" s="81">
        <v>83</v>
      </c>
    </row>
    <row r="58" spans="17:18" x14ac:dyDescent="0.2">
      <c r="Q58" s="257">
        <v>1255</v>
      </c>
      <c r="R58" s="81">
        <v>84</v>
      </c>
    </row>
    <row r="59" spans="17:18" x14ac:dyDescent="0.2">
      <c r="Q59" s="257">
        <v>1260</v>
      </c>
      <c r="R59" s="81">
        <v>85</v>
      </c>
    </row>
    <row r="60" spans="17:18" x14ac:dyDescent="0.2">
      <c r="Q60" s="257">
        <v>1265</v>
      </c>
      <c r="R60" s="81">
        <v>86</v>
      </c>
    </row>
    <row r="61" spans="17:18" x14ac:dyDescent="0.2">
      <c r="Q61" s="257">
        <v>1270</v>
      </c>
      <c r="R61" s="81">
        <v>87</v>
      </c>
    </row>
    <row r="62" spans="17:18" x14ac:dyDescent="0.2">
      <c r="Q62" s="257">
        <v>1275</v>
      </c>
      <c r="R62" s="81">
        <v>88</v>
      </c>
    </row>
    <row r="63" spans="17:18" x14ac:dyDescent="0.2">
      <c r="Q63" s="257">
        <v>1280</v>
      </c>
      <c r="R63" s="81">
        <v>89</v>
      </c>
    </row>
    <row r="64" spans="17:18" x14ac:dyDescent="0.2">
      <c r="Q64" s="257">
        <v>1285</v>
      </c>
      <c r="R64" s="81">
        <v>90</v>
      </c>
    </row>
    <row r="65" spans="17:18" x14ac:dyDescent="0.2">
      <c r="Q65" s="257">
        <v>1290</v>
      </c>
      <c r="R65" s="81">
        <v>91</v>
      </c>
    </row>
    <row r="66" spans="17:18" x14ac:dyDescent="0.2">
      <c r="Q66" s="257">
        <v>1295</v>
      </c>
      <c r="R66" s="81">
        <v>92</v>
      </c>
    </row>
    <row r="67" spans="17:18" x14ac:dyDescent="0.2">
      <c r="Q67" s="257">
        <v>1300</v>
      </c>
      <c r="R67" s="81">
        <v>93</v>
      </c>
    </row>
    <row r="68" spans="17:18" x14ac:dyDescent="0.2">
      <c r="Q68" s="256">
        <v>1305</v>
      </c>
      <c r="R68" s="255">
        <v>94</v>
      </c>
    </row>
    <row r="69" spans="17:18" x14ac:dyDescent="0.2">
      <c r="Q69" s="256">
        <v>1310</v>
      </c>
      <c r="R69" s="255">
        <v>95</v>
      </c>
    </row>
    <row r="70" spans="17:18" x14ac:dyDescent="0.2">
      <c r="Q70" s="256">
        <v>1314</v>
      </c>
      <c r="R70" s="255">
        <v>96</v>
      </c>
    </row>
    <row r="71" spans="17:18" x14ac:dyDescent="0.2">
      <c r="Q71" s="256">
        <v>1318</v>
      </c>
      <c r="R71" s="255">
        <v>97</v>
      </c>
    </row>
    <row r="72" spans="17:18" x14ac:dyDescent="0.2">
      <c r="Q72" s="256">
        <v>1322</v>
      </c>
      <c r="R72" s="255">
        <v>98</v>
      </c>
    </row>
    <row r="73" spans="17:18" x14ac:dyDescent="0.2">
      <c r="Q73" s="256">
        <v>1326</v>
      </c>
      <c r="R73" s="255">
        <v>99</v>
      </c>
    </row>
    <row r="74" spans="17:18" x14ac:dyDescent="0.2">
      <c r="Q74" s="256">
        <v>1330</v>
      </c>
      <c r="R74" s="255">
        <v>100</v>
      </c>
    </row>
  </sheetData>
  <autoFilter ref="B6:P7">
    <filterColumn colId="5" showButton="0"/>
    <filterColumn colId="6" showButton="0"/>
    <filterColumn colId="7" showButton="0"/>
    <filterColumn colId="8" showButton="0"/>
    <filterColumn colId="9" showButton="0"/>
    <filterColumn colId="10" showButton="0"/>
    <sortState ref="B9:P21">
      <sortCondition descending="1" ref="N6:N7"/>
    </sortState>
  </autoFilter>
  <mergeCells count="23">
    <mergeCell ref="N23:O23"/>
    <mergeCell ref="A23:D23"/>
    <mergeCell ref="D6:D7"/>
    <mergeCell ref="K4:L4"/>
    <mergeCell ref="E6:E7"/>
    <mergeCell ref="G23:M23"/>
    <mergeCell ref="N5:O5"/>
    <mergeCell ref="C6:C7"/>
    <mergeCell ref="M4:O4"/>
    <mergeCell ref="O6:O7"/>
    <mergeCell ref="A1:O1"/>
    <mergeCell ref="A3:C3"/>
    <mergeCell ref="D3:E3"/>
    <mergeCell ref="F6:F7"/>
    <mergeCell ref="D4:E4"/>
    <mergeCell ref="A4:C4"/>
    <mergeCell ref="N6:N7"/>
    <mergeCell ref="G6:M6"/>
    <mergeCell ref="A6:A7"/>
    <mergeCell ref="B6:B7"/>
    <mergeCell ref="A2:P2"/>
    <mergeCell ref="P6:P7"/>
    <mergeCell ref="M3:P3"/>
  </mergeCells>
  <conditionalFormatting sqref="J8:J21">
    <cfRule type="cellIs" dxfId="28" priority="3" operator="equal">
      <formula>0</formula>
    </cfRule>
  </conditionalFormatting>
  <conditionalFormatting sqref="N8:N21">
    <cfRule type="cellIs" dxfId="27" priority="2" operator="equal">
      <formula>0</formula>
    </cfRule>
  </conditionalFormatting>
  <conditionalFormatting sqref="O8:O21">
    <cfRule type="containsErrors" dxfId="26"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92"/>
  <sheetViews>
    <sheetView view="pageBreakPreview" topLeftCell="A7"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7.85546875" style="48" bestFit="1" customWidth="1"/>
    <col min="5" max="5" width="23.140625" style="48" customWidth="1"/>
    <col min="6" max="6" width="14.5703125" style="178" customWidth="1"/>
    <col min="7" max="7" width="8.85546875" style="24" customWidth="1"/>
    <col min="8" max="8" width="2.140625" style="21" customWidth="1"/>
    <col min="9" max="9" width="6.7109375" style="23" customWidth="1"/>
    <col min="10" max="10" width="19.140625" style="23" hidden="1" customWidth="1"/>
    <col min="11" max="11" width="8" style="23" bestFit="1" customWidth="1"/>
    <col min="12" max="12" width="15.140625" style="25" bestFit="1" customWidth="1"/>
    <col min="13" max="13" width="28.85546875" style="52" bestFit="1" customWidth="1"/>
    <col min="14" max="14" width="21.140625" style="52" customWidth="1"/>
    <col min="15" max="15" width="12" style="178" customWidth="1"/>
    <col min="16" max="16" width="13.14062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4149</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4154</v>
      </c>
      <c r="U2" s="245">
        <v>99</v>
      </c>
    </row>
    <row r="3" spans="1:21" s="12" customFormat="1" ht="21.75" customHeight="1" x14ac:dyDescent="0.2">
      <c r="A3" s="620" t="s">
        <v>100</v>
      </c>
      <c r="B3" s="620"/>
      <c r="C3" s="620"/>
      <c r="D3" s="621" t="s">
        <v>456</v>
      </c>
      <c r="E3" s="621"/>
      <c r="F3" s="622" t="s">
        <v>552</v>
      </c>
      <c r="G3" s="622"/>
      <c r="H3" s="11"/>
      <c r="I3" s="623" t="s">
        <v>587</v>
      </c>
      <c r="J3" s="624"/>
      <c r="K3" s="624"/>
      <c r="L3" s="624"/>
      <c r="M3" s="240" t="s">
        <v>372</v>
      </c>
      <c r="N3" s="625" t="s">
        <v>616</v>
      </c>
      <c r="O3" s="625"/>
      <c r="P3" s="625"/>
      <c r="T3" s="246">
        <v>4159</v>
      </c>
      <c r="U3" s="245">
        <v>98</v>
      </c>
    </row>
    <row r="4" spans="1:21" s="12" customFormat="1" ht="17.25" customHeight="1" x14ac:dyDescent="0.2">
      <c r="A4" s="618" t="s">
        <v>90</v>
      </c>
      <c r="B4" s="618"/>
      <c r="C4" s="618"/>
      <c r="D4" s="626" t="s">
        <v>557</v>
      </c>
      <c r="E4" s="626"/>
      <c r="F4" s="179"/>
      <c r="G4" s="29"/>
      <c r="H4" s="29"/>
      <c r="I4" s="29"/>
      <c r="J4" s="29"/>
      <c r="K4" s="29"/>
      <c r="L4" s="30"/>
      <c r="M4" s="76" t="s">
        <v>98</v>
      </c>
      <c r="N4" s="627" t="s">
        <v>603</v>
      </c>
      <c r="O4" s="627"/>
      <c r="P4" s="627"/>
      <c r="T4" s="246">
        <v>4164</v>
      </c>
      <c r="U4" s="245">
        <v>97</v>
      </c>
    </row>
    <row r="5" spans="1:21" s="10" customFormat="1" ht="19.5" customHeight="1" x14ac:dyDescent="0.2">
      <c r="A5" s="13"/>
      <c r="B5" s="13"/>
      <c r="C5" s="14"/>
      <c r="D5" s="15"/>
      <c r="E5" s="16"/>
      <c r="F5" s="180"/>
      <c r="G5" s="16"/>
      <c r="H5" s="16"/>
      <c r="I5" s="13"/>
      <c r="J5" s="13"/>
      <c r="K5" s="13"/>
      <c r="L5" s="17"/>
      <c r="M5" s="18"/>
      <c r="N5" s="637">
        <v>42165.940000347226</v>
      </c>
      <c r="O5" s="637"/>
      <c r="P5" s="637"/>
      <c r="T5" s="246">
        <v>4169</v>
      </c>
      <c r="U5" s="245">
        <v>96</v>
      </c>
    </row>
    <row r="6" spans="1:21" s="19" customFormat="1" ht="24.95" customHeight="1" x14ac:dyDescent="0.2">
      <c r="A6" s="629" t="s">
        <v>12</v>
      </c>
      <c r="B6" s="630" t="s">
        <v>85</v>
      </c>
      <c r="C6" s="632" t="s">
        <v>97</v>
      </c>
      <c r="D6" s="633" t="s">
        <v>14</v>
      </c>
      <c r="E6" s="633" t="s">
        <v>478</v>
      </c>
      <c r="F6" s="634" t="s">
        <v>15</v>
      </c>
      <c r="G6" s="635" t="s">
        <v>215</v>
      </c>
      <c r="I6" s="262" t="s">
        <v>16</v>
      </c>
      <c r="J6" s="263"/>
      <c r="K6" s="263"/>
      <c r="L6" s="263"/>
      <c r="M6" s="263"/>
      <c r="N6" s="263"/>
      <c r="O6" s="291"/>
      <c r="P6" s="264"/>
      <c r="T6" s="247">
        <v>4174</v>
      </c>
      <c r="U6" s="248">
        <v>95</v>
      </c>
    </row>
    <row r="7" spans="1:21" ht="26.25" customHeight="1" x14ac:dyDescent="0.2">
      <c r="A7" s="629"/>
      <c r="B7" s="631"/>
      <c r="C7" s="632"/>
      <c r="D7" s="633"/>
      <c r="E7" s="633"/>
      <c r="F7" s="634"/>
      <c r="G7" s="636"/>
      <c r="H7" s="20"/>
      <c r="I7" s="46" t="s">
        <v>484</v>
      </c>
      <c r="J7" s="43" t="s">
        <v>86</v>
      </c>
      <c r="K7" s="43" t="s">
        <v>85</v>
      </c>
      <c r="L7" s="44" t="s">
        <v>13</v>
      </c>
      <c r="M7" s="45" t="s">
        <v>14</v>
      </c>
      <c r="N7" s="45" t="s">
        <v>478</v>
      </c>
      <c r="O7" s="292" t="s">
        <v>15</v>
      </c>
      <c r="P7" s="43" t="s">
        <v>28</v>
      </c>
      <c r="T7" s="247">
        <v>4179</v>
      </c>
      <c r="U7" s="248">
        <v>94</v>
      </c>
    </row>
    <row r="8" spans="1:21" s="19" customFormat="1" ht="42.75" customHeight="1" x14ac:dyDescent="0.2">
      <c r="A8" s="330">
        <v>1</v>
      </c>
      <c r="B8" s="337">
        <v>229</v>
      </c>
      <c r="C8" s="333">
        <v>31882</v>
      </c>
      <c r="D8" s="338" t="s">
        <v>802</v>
      </c>
      <c r="E8" s="339" t="s">
        <v>494</v>
      </c>
      <c r="F8" s="67">
        <v>5105</v>
      </c>
      <c r="G8" s="429">
        <v>1078</v>
      </c>
      <c r="H8" s="22"/>
      <c r="I8" s="330">
        <v>1</v>
      </c>
      <c r="J8" s="331" t="s">
        <v>416</v>
      </c>
      <c r="K8" s="332">
        <v>284</v>
      </c>
      <c r="L8" s="333">
        <v>35009</v>
      </c>
      <c r="M8" s="334" t="s">
        <v>825</v>
      </c>
      <c r="N8" s="334" t="s">
        <v>700</v>
      </c>
      <c r="O8" s="67">
        <v>5794</v>
      </c>
      <c r="P8" s="336">
        <v>2</v>
      </c>
      <c r="T8" s="247">
        <v>4184</v>
      </c>
      <c r="U8" s="248">
        <v>93</v>
      </c>
    </row>
    <row r="9" spans="1:21" s="19" customFormat="1" ht="42.75" customHeight="1" x14ac:dyDescent="0.2">
      <c r="A9" s="330">
        <v>2</v>
      </c>
      <c r="B9" s="337">
        <v>199</v>
      </c>
      <c r="C9" s="333">
        <v>31782</v>
      </c>
      <c r="D9" s="338" t="s">
        <v>804</v>
      </c>
      <c r="E9" s="339" t="s">
        <v>494</v>
      </c>
      <c r="F9" s="67">
        <v>5292</v>
      </c>
      <c r="G9" s="429">
        <v>989</v>
      </c>
      <c r="H9" s="22"/>
      <c r="I9" s="330">
        <v>2</v>
      </c>
      <c r="J9" s="331" t="s">
        <v>417</v>
      </c>
      <c r="K9" s="332">
        <v>256</v>
      </c>
      <c r="L9" s="333">
        <v>35671</v>
      </c>
      <c r="M9" s="334" t="s">
        <v>818</v>
      </c>
      <c r="N9" s="334" t="s">
        <v>654</v>
      </c>
      <c r="O9" s="335" t="s">
        <v>522</v>
      </c>
      <c r="P9" s="336" t="s">
        <v>499</v>
      </c>
      <c r="T9" s="247">
        <v>4194</v>
      </c>
      <c r="U9" s="248">
        <v>92</v>
      </c>
    </row>
    <row r="10" spans="1:21" s="19" customFormat="1" ht="42.75" customHeight="1" x14ac:dyDescent="0.2">
      <c r="A10" s="330">
        <v>3</v>
      </c>
      <c r="B10" s="337">
        <v>235</v>
      </c>
      <c r="C10" s="333">
        <v>34856</v>
      </c>
      <c r="D10" s="338" t="s">
        <v>740</v>
      </c>
      <c r="E10" s="339" t="s">
        <v>741</v>
      </c>
      <c r="F10" s="67">
        <v>5324</v>
      </c>
      <c r="G10" s="429">
        <v>975</v>
      </c>
      <c r="H10" s="22"/>
      <c r="I10" s="330">
        <v>3</v>
      </c>
      <c r="J10" s="331" t="s">
        <v>418</v>
      </c>
      <c r="K10" s="332">
        <v>247</v>
      </c>
      <c r="L10" s="333">
        <v>34928</v>
      </c>
      <c r="M10" s="334" t="s">
        <v>814</v>
      </c>
      <c r="N10" s="334" t="s">
        <v>781</v>
      </c>
      <c r="O10" s="67">
        <v>5995</v>
      </c>
      <c r="P10" s="336">
        <v>3</v>
      </c>
      <c r="T10" s="247">
        <v>4204</v>
      </c>
      <c r="U10" s="248">
        <v>91</v>
      </c>
    </row>
    <row r="11" spans="1:21" s="19" customFormat="1" ht="42.75" customHeight="1" x14ac:dyDescent="0.2">
      <c r="A11" s="330">
        <v>4</v>
      </c>
      <c r="B11" s="337">
        <v>112</v>
      </c>
      <c r="C11" s="333">
        <v>30004</v>
      </c>
      <c r="D11" s="338" t="s">
        <v>803</v>
      </c>
      <c r="E11" s="339" t="s">
        <v>676</v>
      </c>
      <c r="F11" s="67">
        <v>5446</v>
      </c>
      <c r="G11" s="429">
        <v>919</v>
      </c>
      <c r="H11" s="22"/>
      <c r="I11" s="330">
        <v>4</v>
      </c>
      <c r="J11" s="331" t="s">
        <v>419</v>
      </c>
      <c r="K11" s="332">
        <v>179</v>
      </c>
      <c r="L11" s="333">
        <v>35065</v>
      </c>
      <c r="M11" s="334" t="s">
        <v>704</v>
      </c>
      <c r="N11" s="334" t="s">
        <v>705</v>
      </c>
      <c r="O11" s="335" t="s">
        <v>522</v>
      </c>
      <c r="P11" s="336" t="s">
        <v>499</v>
      </c>
      <c r="T11" s="247">
        <v>4214</v>
      </c>
      <c r="U11" s="248">
        <v>90</v>
      </c>
    </row>
    <row r="12" spans="1:21" s="19" customFormat="1" ht="42.75" customHeight="1" x14ac:dyDescent="0.2">
      <c r="A12" s="330">
        <v>5</v>
      </c>
      <c r="B12" s="337">
        <v>245</v>
      </c>
      <c r="C12" s="333">
        <v>34390</v>
      </c>
      <c r="D12" s="338" t="s">
        <v>807</v>
      </c>
      <c r="E12" s="339" t="s">
        <v>741</v>
      </c>
      <c r="F12" s="67">
        <v>5455</v>
      </c>
      <c r="G12" s="429">
        <v>915</v>
      </c>
      <c r="H12" s="22"/>
      <c r="I12" s="330">
        <v>5</v>
      </c>
      <c r="J12" s="331" t="s">
        <v>420</v>
      </c>
      <c r="K12" s="332">
        <v>190</v>
      </c>
      <c r="L12" s="333">
        <v>35514</v>
      </c>
      <c r="M12" s="334" t="s">
        <v>817</v>
      </c>
      <c r="N12" s="334" t="s">
        <v>494</v>
      </c>
      <c r="O12" s="67">
        <v>5695</v>
      </c>
      <c r="P12" s="336">
        <v>1</v>
      </c>
      <c r="T12" s="247">
        <v>4224</v>
      </c>
      <c r="U12" s="248">
        <v>89</v>
      </c>
    </row>
    <row r="13" spans="1:21" s="19" customFormat="1" ht="42.75" customHeight="1" x14ac:dyDescent="0.2">
      <c r="A13" s="330">
        <v>6</v>
      </c>
      <c r="B13" s="337">
        <v>185</v>
      </c>
      <c r="C13" s="333">
        <v>35170</v>
      </c>
      <c r="D13" s="338" t="s">
        <v>809</v>
      </c>
      <c r="E13" s="339" t="s">
        <v>494</v>
      </c>
      <c r="F13" s="67">
        <v>5457</v>
      </c>
      <c r="G13" s="429">
        <v>914</v>
      </c>
      <c r="H13" s="22"/>
      <c r="I13" s="330">
        <v>6</v>
      </c>
      <c r="J13" s="331" t="s">
        <v>421</v>
      </c>
      <c r="K13" s="332" t="s">
        <v>1105</v>
      </c>
      <c r="L13" s="333" t="s">
        <v>1105</v>
      </c>
      <c r="M13" s="334" t="s">
        <v>1105</v>
      </c>
      <c r="N13" s="334" t="s">
        <v>1105</v>
      </c>
      <c r="O13" s="335"/>
      <c r="P13" s="336"/>
      <c r="T13" s="247">
        <v>4234</v>
      </c>
      <c r="U13" s="248">
        <v>88</v>
      </c>
    </row>
    <row r="14" spans="1:21" s="19" customFormat="1" ht="42.75" customHeight="1" thickBot="1" x14ac:dyDescent="0.25">
      <c r="A14" s="528">
        <v>7</v>
      </c>
      <c r="B14" s="529">
        <v>278</v>
      </c>
      <c r="C14" s="530">
        <v>35451</v>
      </c>
      <c r="D14" s="531" t="s">
        <v>744</v>
      </c>
      <c r="E14" s="532" t="s">
        <v>674</v>
      </c>
      <c r="F14" s="535">
        <v>5543</v>
      </c>
      <c r="G14" s="534">
        <v>876</v>
      </c>
      <c r="H14" s="22"/>
      <c r="I14" s="262" t="s">
        <v>17</v>
      </c>
      <c r="J14" s="263"/>
      <c r="K14" s="263"/>
      <c r="L14" s="263"/>
      <c r="M14" s="263"/>
      <c r="N14" s="263"/>
      <c r="O14" s="291"/>
      <c r="P14" s="264"/>
      <c r="T14" s="247">
        <v>4264</v>
      </c>
      <c r="U14" s="248">
        <v>85</v>
      </c>
    </row>
    <row r="15" spans="1:21" s="19" customFormat="1" ht="42.75" customHeight="1" x14ac:dyDescent="0.2">
      <c r="A15" s="437">
        <v>8</v>
      </c>
      <c r="B15" s="438">
        <v>160</v>
      </c>
      <c r="C15" s="439">
        <v>35219</v>
      </c>
      <c r="D15" s="440" t="s">
        <v>750</v>
      </c>
      <c r="E15" s="441" t="s">
        <v>720</v>
      </c>
      <c r="F15" s="457">
        <v>5610</v>
      </c>
      <c r="G15" s="443">
        <v>847</v>
      </c>
      <c r="H15" s="22"/>
      <c r="I15" s="46" t="s">
        <v>484</v>
      </c>
      <c r="J15" s="43" t="s">
        <v>86</v>
      </c>
      <c r="K15" s="43" t="s">
        <v>85</v>
      </c>
      <c r="L15" s="44" t="s">
        <v>13</v>
      </c>
      <c r="M15" s="45" t="s">
        <v>14</v>
      </c>
      <c r="N15" s="45" t="s">
        <v>478</v>
      </c>
      <c r="O15" s="292" t="s">
        <v>15</v>
      </c>
      <c r="P15" s="43" t="s">
        <v>28</v>
      </c>
      <c r="T15" s="247">
        <v>4274</v>
      </c>
      <c r="U15" s="248">
        <v>84</v>
      </c>
    </row>
    <row r="16" spans="1:21" s="19" customFormat="1" ht="42.75" customHeight="1" x14ac:dyDescent="0.2">
      <c r="A16" s="330">
        <v>9</v>
      </c>
      <c r="B16" s="337">
        <v>224</v>
      </c>
      <c r="C16" s="333">
        <v>33871</v>
      </c>
      <c r="D16" s="338" t="s">
        <v>811</v>
      </c>
      <c r="E16" s="339" t="s">
        <v>494</v>
      </c>
      <c r="F16" s="67">
        <v>5610</v>
      </c>
      <c r="G16" s="429">
        <v>847</v>
      </c>
      <c r="H16" s="22"/>
      <c r="I16" s="330">
        <v>1</v>
      </c>
      <c r="J16" s="331" t="s">
        <v>424</v>
      </c>
      <c r="K16" s="332" t="s">
        <v>1105</v>
      </c>
      <c r="L16" s="333" t="s">
        <v>1105</v>
      </c>
      <c r="M16" s="334" t="s">
        <v>1105</v>
      </c>
      <c r="N16" s="334" t="s">
        <v>1105</v>
      </c>
      <c r="O16" s="335"/>
      <c r="P16" s="336"/>
      <c r="T16" s="247">
        <v>4284</v>
      </c>
      <c r="U16" s="248">
        <v>83</v>
      </c>
    </row>
    <row r="17" spans="1:21" s="19" customFormat="1" ht="42.75" customHeight="1" x14ac:dyDescent="0.2">
      <c r="A17" s="330">
        <v>10</v>
      </c>
      <c r="B17" s="337">
        <v>190</v>
      </c>
      <c r="C17" s="333">
        <v>35514</v>
      </c>
      <c r="D17" s="338" t="s">
        <v>817</v>
      </c>
      <c r="E17" s="339" t="s">
        <v>494</v>
      </c>
      <c r="F17" s="67">
        <v>5695</v>
      </c>
      <c r="G17" s="429">
        <v>811</v>
      </c>
      <c r="H17" s="22"/>
      <c r="I17" s="330">
        <v>2</v>
      </c>
      <c r="J17" s="331" t="s">
        <v>425</v>
      </c>
      <c r="K17" s="332">
        <v>243</v>
      </c>
      <c r="L17" s="333">
        <v>35464</v>
      </c>
      <c r="M17" s="334" t="s">
        <v>749</v>
      </c>
      <c r="N17" s="334" t="s">
        <v>741</v>
      </c>
      <c r="O17" s="67">
        <v>5932</v>
      </c>
      <c r="P17" s="336">
        <v>4</v>
      </c>
      <c r="T17" s="247">
        <v>4294</v>
      </c>
      <c r="U17" s="248">
        <v>82</v>
      </c>
    </row>
    <row r="18" spans="1:21" s="19" customFormat="1" ht="42.75" customHeight="1" x14ac:dyDescent="0.2">
      <c r="A18" s="330">
        <v>11</v>
      </c>
      <c r="B18" s="337">
        <v>192</v>
      </c>
      <c r="C18" s="333">
        <v>35510</v>
      </c>
      <c r="D18" s="338" t="s">
        <v>737</v>
      </c>
      <c r="E18" s="339" t="s">
        <v>494</v>
      </c>
      <c r="F18" s="67">
        <v>5731</v>
      </c>
      <c r="G18" s="429">
        <v>796</v>
      </c>
      <c r="H18" s="22"/>
      <c r="I18" s="330">
        <v>3</v>
      </c>
      <c r="J18" s="331" t="s">
        <v>426</v>
      </c>
      <c r="K18" s="332">
        <v>160</v>
      </c>
      <c r="L18" s="333">
        <v>35219</v>
      </c>
      <c r="M18" s="334" t="s">
        <v>750</v>
      </c>
      <c r="N18" s="334" t="s">
        <v>720</v>
      </c>
      <c r="O18" s="67">
        <v>5610</v>
      </c>
      <c r="P18" s="431" t="s">
        <v>1101</v>
      </c>
      <c r="T18" s="247">
        <v>4304</v>
      </c>
      <c r="U18" s="248">
        <v>81</v>
      </c>
    </row>
    <row r="19" spans="1:21" s="19" customFormat="1" ht="42.75" customHeight="1" x14ac:dyDescent="0.2">
      <c r="A19" s="330">
        <v>12</v>
      </c>
      <c r="B19" s="337">
        <v>284</v>
      </c>
      <c r="C19" s="333">
        <v>35009</v>
      </c>
      <c r="D19" s="338" t="s">
        <v>825</v>
      </c>
      <c r="E19" s="339" t="s">
        <v>700</v>
      </c>
      <c r="F19" s="67">
        <v>5794</v>
      </c>
      <c r="G19" s="429">
        <v>770</v>
      </c>
      <c r="H19" s="22"/>
      <c r="I19" s="330">
        <v>4</v>
      </c>
      <c r="J19" s="331" t="s">
        <v>427</v>
      </c>
      <c r="K19" s="332">
        <v>192</v>
      </c>
      <c r="L19" s="333">
        <v>35510</v>
      </c>
      <c r="M19" s="334" t="s">
        <v>737</v>
      </c>
      <c r="N19" s="334" t="s">
        <v>494</v>
      </c>
      <c r="O19" s="67">
        <v>5731</v>
      </c>
      <c r="P19" s="336">
        <v>2</v>
      </c>
      <c r="T19" s="247">
        <v>4314</v>
      </c>
      <c r="U19" s="248">
        <v>80</v>
      </c>
    </row>
    <row r="20" spans="1:21" s="19" customFormat="1" ht="42.75" customHeight="1" x14ac:dyDescent="0.2">
      <c r="A20" s="330">
        <v>13</v>
      </c>
      <c r="B20" s="337">
        <v>181</v>
      </c>
      <c r="C20" s="333">
        <v>35233</v>
      </c>
      <c r="D20" s="338" t="s">
        <v>745</v>
      </c>
      <c r="E20" s="339" t="s">
        <v>705</v>
      </c>
      <c r="F20" s="67">
        <v>5800</v>
      </c>
      <c r="G20" s="429">
        <v>767</v>
      </c>
      <c r="H20" s="22"/>
      <c r="I20" s="330">
        <v>5</v>
      </c>
      <c r="J20" s="331" t="s">
        <v>428</v>
      </c>
      <c r="K20" s="332">
        <v>181</v>
      </c>
      <c r="L20" s="333">
        <v>35233</v>
      </c>
      <c r="M20" s="334" t="s">
        <v>745</v>
      </c>
      <c r="N20" s="334" t="s">
        <v>705</v>
      </c>
      <c r="O20" s="67">
        <v>5800</v>
      </c>
      <c r="P20" s="336">
        <v>3</v>
      </c>
      <c r="T20" s="247">
        <v>4324</v>
      </c>
      <c r="U20" s="248">
        <v>79</v>
      </c>
    </row>
    <row r="21" spans="1:21" s="19" customFormat="1" ht="42.75" customHeight="1" x14ac:dyDescent="0.2">
      <c r="A21" s="330">
        <v>14</v>
      </c>
      <c r="B21" s="337">
        <v>243</v>
      </c>
      <c r="C21" s="333">
        <v>35464</v>
      </c>
      <c r="D21" s="338" t="s">
        <v>749</v>
      </c>
      <c r="E21" s="339" t="s">
        <v>741</v>
      </c>
      <c r="F21" s="67">
        <v>5932</v>
      </c>
      <c r="G21" s="429">
        <v>714</v>
      </c>
      <c r="H21" s="22"/>
      <c r="I21" s="330">
        <v>6</v>
      </c>
      <c r="J21" s="331" t="s">
        <v>429</v>
      </c>
      <c r="K21" s="332">
        <v>159</v>
      </c>
      <c r="L21" s="333">
        <v>35619</v>
      </c>
      <c r="M21" s="334" t="s">
        <v>812</v>
      </c>
      <c r="N21" s="334" t="s">
        <v>720</v>
      </c>
      <c r="O21" s="335" t="s">
        <v>522</v>
      </c>
      <c r="P21" s="336" t="s">
        <v>499</v>
      </c>
      <c r="T21" s="247">
        <v>4334</v>
      </c>
      <c r="U21" s="248">
        <v>78</v>
      </c>
    </row>
    <row r="22" spans="1:21" s="19" customFormat="1" ht="42.75" customHeight="1" x14ac:dyDescent="0.2">
      <c r="A22" s="330">
        <v>15</v>
      </c>
      <c r="B22" s="337">
        <v>247</v>
      </c>
      <c r="C22" s="333">
        <v>34928</v>
      </c>
      <c r="D22" s="338" t="s">
        <v>814</v>
      </c>
      <c r="E22" s="339" t="s">
        <v>781</v>
      </c>
      <c r="F22" s="67">
        <v>5995</v>
      </c>
      <c r="G22" s="429">
        <v>690</v>
      </c>
      <c r="H22" s="22"/>
      <c r="I22" s="262" t="s">
        <v>18</v>
      </c>
      <c r="J22" s="263"/>
      <c r="K22" s="263"/>
      <c r="L22" s="263"/>
      <c r="M22" s="263"/>
      <c r="N22" s="263"/>
      <c r="O22" s="291"/>
      <c r="P22" s="264"/>
      <c r="T22" s="247">
        <v>4364</v>
      </c>
      <c r="U22" s="248">
        <v>75</v>
      </c>
    </row>
    <row r="23" spans="1:21" s="19" customFormat="1" ht="42.75" customHeight="1" x14ac:dyDescent="0.2">
      <c r="A23" s="330" t="s">
        <v>499</v>
      </c>
      <c r="B23" s="337">
        <v>252</v>
      </c>
      <c r="C23" s="333">
        <v>32791</v>
      </c>
      <c r="D23" s="338" t="s">
        <v>805</v>
      </c>
      <c r="E23" s="339" t="s">
        <v>806</v>
      </c>
      <c r="F23" s="335" t="s">
        <v>523</v>
      </c>
      <c r="G23" s="429">
        <v>0</v>
      </c>
      <c r="H23" s="22"/>
      <c r="I23" s="46" t="s">
        <v>484</v>
      </c>
      <c r="J23" s="43" t="s">
        <v>86</v>
      </c>
      <c r="K23" s="43" t="s">
        <v>85</v>
      </c>
      <c r="L23" s="44" t="s">
        <v>13</v>
      </c>
      <c r="M23" s="45" t="s">
        <v>14</v>
      </c>
      <c r="N23" s="45" t="s">
        <v>478</v>
      </c>
      <c r="O23" s="292" t="s">
        <v>15</v>
      </c>
      <c r="P23" s="43" t="s">
        <v>28</v>
      </c>
      <c r="T23" s="247">
        <v>4374</v>
      </c>
      <c r="U23" s="248">
        <v>74</v>
      </c>
    </row>
    <row r="24" spans="1:21" s="19" customFormat="1" ht="42.75" customHeight="1" x14ac:dyDescent="0.2">
      <c r="A24" s="330" t="s">
        <v>499</v>
      </c>
      <c r="B24" s="337">
        <v>239</v>
      </c>
      <c r="C24" s="333">
        <v>35395</v>
      </c>
      <c r="D24" s="338" t="s">
        <v>810</v>
      </c>
      <c r="E24" s="339" t="s">
        <v>741</v>
      </c>
      <c r="F24" s="335" t="s">
        <v>525</v>
      </c>
      <c r="G24" s="429">
        <v>0</v>
      </c>
      <c r="H24" s="22"/>
      <c r="I24" s="330">
        <v>1</v>
      </c>
      <c r="J24" s="331" t="s">
        <v>430</v>
      </c>
      <c r="K24" s="332" t="s">
        <v>1105</v>
      </c>
      <c r="L24" s="333" t="s">
        <v>1105</v>
      </c>
      <c r="M24" s="334" t="s">
        <v>1105</v>
      </c>
      <c r="N24" s="334" t="s">
        <v>1105</v>
      </c>
      <c r="O24" s="335"/>
      <c r="P24" s="336"/>
      <c r="T24" s="247">
        <v>4384</v>
      </c>
      <c r="U24" s="248">
        <v>73</v>
      </c>
    </row>
    <row r="25" spans="1:21" s="19" customFormat="1" ht="42.75" customHeight="1" x14ac:dyDescent="0.2">
      <c r="A25" s="330" t="s">
        <v>499</v>
      </c>
      <c r="B25" s="337">
        <v>256</v>
      </c>
      <c r="C25" s="333">
        <v>35671</v>
      </c>
      <c r="D25" s="338" t="s">
        <v>818</v>
      </c>
      <c r="E25" s="339" t="s">
        <v>654</v>
      </c>
      <c r="F25" s="335" t="s">
        <v>522</v>
      </c>
      <c r="G25" s="429">
        <v>0</v>
      </c>
      <c r="H25" s="22"/>
      <c r="I25" s="330">
        <v>2</v>
      </c>
      <c r="J25" s="331" t="s">
        <v>431</v>
      </c>
      <c r="K25" s="332">
        <v>278</v>
      </c>
      <c r="L25" s="333">
        <v>35451</v>
      </c>
      <c r="M25" s="334" t="s">
        <v>744</v>
      </c>
      <c r="N25" s="334" t="s">
        <v>674</v>
      </c>
      <c r="O25" s="67">
        <v>5543</v>
      </c>
      <c r="P25" s="336">
        <v>2</v>
      </c>
      <c r="T25" s="247">
        <v>4394</v>
      </c>
      <c r="U25" s="248">
        <v>72</v>
      </c>
    </row>
    <row r="26" spans="1:21" s="19" customFormat="1" ht="42.75" customHeight="1" x14ac:dyDescent="0.2">
      <c r="A26" s="330" t="s">
        <v>499</v>
      </c>
      <c r="B26" s="337">
        <v>179</v>
      </c>
      <c r="C26" s="333">
        <v>35065</v>
      </c>
      <c r="D26" s="338" t="s">
        <v>704</v>
      </c>
      <c r="E26" s="339" t="s">
        <v>705</v>
      </c>
      <c r="F26" s="335" t="s">
        <v>522</v>
      </c>
      <c r="G26" s="429">
        <v>0</v>
      </c>
      <c r="H26" s="22"/>
      <c r="I26" s="330">
        <v>3</v>
      </c>
      <c r="J26" s="331" t="s">
        <v>432</v>
      </c>
      <c r="K26" s="332">
        <v>217</v>
      </c>
      <c r="L26" s="333">
        <v>32046</v>
      </c>
      <c r="M26" s="334" t="s">
        <v>808</v>
      </c>
      <c r="N26" s="334" t="s">
        <v>494</v>
      </c>
      <c r="O26" s="335" t="s">
        <v>522</v>
      </c>
      <c r="P26" s="336" t="s">
        <v>499</v>
      </c>
      <c r="T26" s="247">
        <v>4404</v>
      </c>
      <c r="U26" s="248">
        <v>71</v>
      </c>
    </row>
    <row r="27" spans="1:21" s="19" customFormat="1" ht="42.75" customHeight="1" x14ac:dyDescent="0.2">
      <c r="A27" s="330" t="s">
        <v>499</v>
      </c>
      <c r="B27" s="337">
        <v>159</v>
      </c>
      <c r="C27" s="333">
        <v>35619</v>
      </c>
      <c r="D27" s="338" t="s">
        <v>812</v>
      </c>
      <c r="E27" s="339" t="s">
        <v>720</v>
      </c>
      <c r="F27" s="335" t="s">
        <v>522</v>
      </c>
      <c r="G27" s="429">
        <v>0</v>
      </c>
      <c r="H27" s="22"/>
      <c r="I27" s="330">
        <v>4</v>
      </c>
      <c r="J27" s="331" t="s">
        <v>433</v>
      </c>
      <c r="K27" s="332">
        <v>185</v>
      </c>
      <c r="L27" s="333">
        <v>35170</v>
      </c>
      <c r="M27" s="334" t="s">
        <v>809</v>
      </c>
      <c r="N27" s="334" t="s">
        <v>494</v>
      </c>
      <c r="O27" s="67">
        <v>5457</v>
      </c>
      <c r="P27" s="336">
        <v>1</v>
      </c>
      <c r="T27" s="247">
        <v>4414</v>
      </c>
      <c r="U27" s="248">
        <v>70</v>
      </c>
    </row>
    <row r="28" spans="1:21" s="19" customFormat="1" ht="42.75" customHeight="1" x14ac:dyDescent="0.2">
      <c r="A28" s="330" t="s">
        <v>499</v>
      </c>
      <c r="B28" s="337">
        <v>217</v>
      </c>
      <c r="C28" s="333">
        <v>32046</v>
      </c>
      <c r="D28" s="338" t="s">
        <v>808</v>
      </c>
      <c r="E28" s="339" t="s">
        <v>494</v>
      </c>
      <c r="F28" s="335" t="s">
        <v>522</v>
      </c>
      <c r="G28" s="429">
        <v>0</v>
      </c>
      <c r="H28" s="22"/>
      <c r="I28" s="330">
        <v>5</v>
      </c>
      <c r="J28" s="331" t="s">
        <v>434</v>
      </c>
      <c r="K28" s="332">
        <v>239</v>
      </c>
      <c r="L28" s="333">
        <v>35395</v>
      </c>
      <c r="M28" s="334" t="s">
        <v>810</v>
      </c>
      <c r="N28" s="334" t="s">
        <v>741</v>
      </c>
      <c r="O28" s="335" t="s">
        <v>1104</v>
      </c>
      <c r="P28" s="336" t="s">
        <v>1103</v>
      </c>
      <c r="T28" s="247">
        <v>4424</v>
      </c>
      <c r="U28" s="248">
        <v>69</v>
      </c>
    </row>
    <row r="29" spans="1:21" s="19" customFormat="1" ht="42.75" customHeight="1" x14ac:dyDescent="0.2">
      <c r="A29" s="330"/>
      <c r="B29" s="337"/>
      <c r="C29" s="333"/>
      <c r="D29" s="338"/>
      <c r="E29" s="339"/>
      <c r="F29" s="335"/>
      <c r="G29" s="429"/>
      <c r="H29" s="22"/>
      <c r="I29" s="330">
        <v>6</v>
      </c>
      <c r="J29" s="331" t="s">
        <v>435</v>
      </c>
      <c r="K29" s="332">
        <v>224</v>
      </c>
      <c r="L29" s="333">
        <v>33871</v>
      </c>
      <c r="M29" s="334" t="s">
        <v>811</v>
      </c>
      <c r="N29" s="334" t="s">
        <v>494</v>
      </c>
      <c r="O29" s="67">
        <v>5610</v>
      </c>
      <c r="P29" s="431" t="s">
        <v>1102</v>
      </c>
      <c r="T29" s="247">
        <v>4434</v>
      </c>
      <c r="U29" s="248">
        <v>68</v>
      </c>
    </row>
    <row r="30" spans="1:21" s="19" customFormat="1" ht="42.75" customHeight="1" x14ac:dyDescent="0.2">
      <c r="A30" s="330"/>
      <c r="B30" s="337"/>
      <c r="C30" s="333"/>
      <c r="D30" s="338"/>
      <c r="E30" s="339"/>
      <c r="F30" s="335"/>
      <c r="G30" s="429" t="s">
        <v>1084</v>
      </c>
      <c r="H30" s="22"/>
      <c r="I30" s="262" t="s">
        <v>899</v>
      </c>
      <c r="J30" s="263"/>
      <c r="K30" s="263"/>
      <c r="L30" s="263"/>
      <c r="M30" s="263"/>
      <c r="N30" s="263"/>
      <c r="O30" s="291"/>
      <c r="P30" s="264"/>
      <c r="T30" s="247">
        <v>4364</v>
      </c>
      <c r="U30" s="248">
        <v>75</v>
      </c>
    </row>
    <row r="31" spans="1:21" s="19" customFormat="1" ht="42.75" customHeight="1" x14ac:dyDescent="0.2">
      <c r="A31" s="330"/>
      <c r="B31" s="337"/>
      <c r="C31" s="333"/>
      <c r="D31" s="338"/>
      <c r="E31" s="339"/>
      <c r="F31" s="335"/>
      <c r="G31" s="429" t="s">
        <v>1084</v>
      </c>
      <c r="H31" s="22"/>
      <c r="I31" s="46" t="s">
        <v>484</v>
      </c>
      <c r="J31" s="43" t="s">
        <v>86</v>
      </c>
      <c r="K31" s="43" t="s">
        <v>85</v>
      </c>
      <c r="L31" s="44" t="s">
        <v>13</v>
      </c>
      <c r="M31" s="45" t="s">
        <v>14</v>
      </c>
      <c r="N31" s="45" t="s">
        <v>478</v>
      </c>
      <c r="O31" s="292" t="s">
        <v>15</v>
      </c>
      <c r="P31" s="43" t="s">
        <v>28</v>
      </c>
      <c r="T31" s="247">
        <v>4374</v>
      </c>
      <c r="U31" s="248">
        <v>74</v>
      </c>
    </row>
    <row r="32" spans="1:21" s="19" customFormat="1" ht="42.75" customHeight="1" x14ac:dyDescent="0.2">
      <c r="A32" s="330"/>
      <c r="B32" s="337"/>
      <c r="C32" s="333"/>
      <c r="D32" s="338"/>
      <c r="E32" s="339"/>
      <c r="F32" s="335"/>
      <c r="G32" s="429" t="s">
        <v>1084</v>
      </c>
      <c r="H32" s="22"/>
      <c r="I32" s="330">
        <v>1</v>
      </c>
      <c r="J32" s="331" t="s">
        <v>961</v>
      </c>
      <c r="K32" s="332">
        <v>245</v>
      </c>
      <c r="L32" s="333">
        <v>34390</v>
      </c>
      <c r="M32" s="334" t="s">
        <v>807</v>
      </c>
      <c r="N32" s="334" t="s">
        <v>741</v>
      </c>
      <c r="O32" s="67">
        <v>5455</v>
      </c>
      <c r="P32" s="336">
        <v>5</v>
      </c>
      <c r="T32" s="247">
        <v>4384</v>
      </c>
      <c r="U32" s="248">
        <v>73</v>
      </c>
    </row>
    <row r="33" spans="1:21" s="19" customFormat="1" ht="42.75" customHeight="1" x14ac:dyDescent="0.2">
      <c r="A33" s="330"/>
      <c r="B33" s="337"/>
      <c r="C33" s="333"/>
      <c r="D33" s="338"/>
      <c r="E33" s="339"/>
      <c r="F33" s="335"/>
      <c r="G33" s="429" t="s">
        <v>1084</v>
      </c>
      <c r="H33" s="22"/>
      <c r="I33" s="330">
        <v>2</v>
      </c>
      <c r="J33" s="331" t="s">
        <v>962</v>
      </c>
      <c r="K33" s="332">
        <v>235</v>
      </c>
      <c r="L33" s="333">
        <v>34856</v>
      </c>
      <c r="M33" s="334" t="s">
        <v>740</v>
      </c>
      <c r="N33" s="334" t="s">
        <v>741</v>
      </c>
      <c r="O33" s="67">
        <v>5324</v>
      </c>
      <c r="P33" s="336">
        <v>3</v>
      </c>
      <c r="T33" s="247">
        <v>4394</v>
      </c>
      <c r="U33" s="248">
        <v>72</v>
      </c>
    </row>
    <row r="34" spans="1:21" s="19" customFormat="1" ht="42.75" customHeight="1" x14ac:dyDescent="0.2">
      <c r="A34" s="330"/>
      <c r="B34" s="337"/>
      <c r="C34" s="333"/>
      <c r="D34" s="338"/>
      <c r="E34" s="339"/>
      <c r="F34" s="335"/>
      <c r="G34" s="429" t="s">
        <v>1084</v>
      </c>
      <c r="H34" s="22"/>
      <c r="I34" s="330">
        <v>3</v>
      </c>
      <c r="J34" s="331" t="s">
        <v>963</v>
      </c>
      <c r="K34" s="332">
        <v>229</v>
      </c>
      <c r="L34" s="333">
        <v>31882</v>
      </c>
      <c r="M34" s="334" t="s">
        <v>802</v>
      </c>
      <c r="N34" s="334" t="s">
        <v>494</v>
      </c>
      <c r="O34" s="67">
        <v>5105</v>
      </c>
      <c r="P34" s="336">
        <v>1</v>
      </c>
      <c r="T34" s="247">
        <v>4404</v>
      </c>
      <c r="U34" s="248">
        <v>71</v>
      </c>
    </row>
    <row r="35" spans="1:21" s="19" customFormat="1" ht="42.75" customHeight="1" x14ac:dyDescent="0.2">
      <c r="A35" s="330"/>
      <c r="B35" s="337"/>
      <c r="C35" s="333"/>
      <c r="D35" s="338"/>
      <c r="E35" s="339"/>
      <c r="F35" s="335"/>
      <c r="G35" s="429" t="s">
        <v>1084</v>
      </c>
      <c r="H35" s="22"/>
      <c r="I35" s="330">
        <v>4</v>
      </c>
      <c r="J35" s="331" t="s">
        <v>964</v>
      </c>
      <c r="K35" s="332">
        <v>112</v>
      </c>
      <c r="L35" s="333">
        <v>30004</v>
      </c>
      <c r="M35" s="334" t="s">
        <v>803</v>
      </c>
      <c r="N35" s="334" t="s">
        <v>676</v>
      </c>
      <c r="O35" s="67">
        <v>5446</v>
      </c>
      <c r="P35" s="336">
        <v>4</v>
      </c>
      <c r="T35" s="247">
        <v>4414</v>
      </c>
      <c r="U35" s="248">
        <v>70</v>
      </c>
    </row>
    <row r="36" spans="1:21" s="19" customFormat="1" ht="42.75" customHeight="1" x14ac:dyDescent="0.2">
      <c r="A36" s="330"/>
      <c r="B36" s="337"/>
      <c r="C36" s="333"/>
      <c r="D36" s="338"/>
      <c r="E36" s="339"/>
      <c r="F36" s="335"/>
      <c r="G36" s="429" t="s">
        <v>1084</v>
      </c>
      <c r="H36" s="22"/>
      <c r="I36" s="330">
        <v>5</v>
      </c>
      <c r="J36" s="331" t="s">
        <v>965</v>
      </c>
      <c r="K36" s="332">
        <v>199</v>
      </c>
      <c r="L36" s="333">
        <v>31782</v>
      </c>
      <c r="M36" s="334" t="s">
        <v>804</v>
      </c>
      <c r="N36" s="334" t="s">
        <v>494</v>
      </c>
      <c r="O36" s="67">
        <v>5292</v>
      </c>
      <c r="P36" s="336">
        <v>2</v>
      </c>
      <c r="T36" s="247">
        <v>4424</v>
      </c>
      <c r="U36" s="248">
        <v>69</v>
      </c>
    </row>
    <row r="37" spans="1:21" s="19" customFormat="1" ht="42.75" customHeight="1" x14ac:dyDescent="0.2">
      <c r="A37" s="330"/>
      <c r="B37" s="337"/>
      <c r="C37" s="333"/>
      <c r="D37" s="338"/>
      <c r="E37" s="339"/>
      <c r="F37" s="335"/>
      <c r="G37" s="429" t="s">
        <v>1084</v>
      </c>
      <c r="H37" s="22"/>
      <c r="I37" s="330">
        <v>6</v>
      </c>
      <c r="J37" s="331" t="s">
        <v>966</v>
      </c>
      <c r="K37" s="332">
        <v>252</v>
      </c>
      <c r="L37" s="333">
        <v>32791</v>
      </c>
      <c r="M37" s="334" t="s">
        <v>805</v>
      </c>
      <c r="N37" s="334" t="s">
        <v>806</v>
      </c>
      <c r="O37" s="335" t="s">
        <v>523</v>
      </c>
      <c r="P37" s="336" t="s">
        <v>499</v>
      </c>
      <c r="T37" s="247">
        <v>4434</v>
      </c>
      <c r="U37" s="248">
        <v>68</v>
      </c>
    </row>
    <row r="38" spans="1:21" ht="13.5" customHeight="1" x14ac:dyDescent="0.2">
      <c r="A38" s="32"/>
      <c r="B38" s="32"/>
      <c r="C38" s="33"/>
      <c r="D38" s="53"/>
      <c r="E38" s="34"/>
      <c r="F38" s="181"/>
      <c r="G38" s="36"/>
      <c r="I38" s="37"/>
      <c r="J38" s="38"/>
      <c r="K38" s="39"/>
      <c r="L38" s="40"/>
      <c r="M38" s="49"/>
      <c r="N38" s="49"/>
      <c r="O38" s="176"/>
      <c r="P38" s="39"/>
      <c r="T38" s="247">
        <v>4624</v>
      </c>
      <c r="U38" s="248">
        <v>55</v>
      </c>
    </row>
    <row r="39" spans="1:21" ht="14.25" customHeight="1" x14ac:dyDescent="0.2">
      <c r="A39" s="26" t="s">
        <v>19</v>
      </c>
      <c r="B39" s="26"/>
      <c r="C39" s="26"/>
      <c r="D39" s="54"/>
      <c r="E39" s="47" t="s">
        <v>0</v>
      </c>
      <c r="F39" s="182" t="s">
        <v>1</v>
      </c>
      <c r="G39" s="23"/>
      <c r="H39" s="27" t="s">
        <v>2</v>
      </c>
      <c r="I39" s="27"/>
      <c r="J39" s="27"/>
      <c r="K39" s="27"/>
      <c r="M39" s="50" t="s">
        <v>3</v>
      </c>
      <c r="N39" s="51" t="s">
        <v>3</v>
      </c>
      <c r="O39" s="177" t="s">
        <v>3</v>
      </c>
      <c r="P39" s="26"/>
      <c r="Q39" s="28"/>
      <c r="T39" s="247">
        <v>4644</v>
      </c>
      <c r="U39" s="248">
        <v>54</v>
      </c>
    </row>
    <row r="40" spans="1:21" x14ac:dyDescent="0.2">
      <c r="T40" s="247">
        <v>4664</v>
      </c>
      <c r="U40" s="248">
        <v>53</v>
      </c>
    </row>
    <row r="41" spans="1:21" x14ac:dyDescent="0.2">
      <c r="T41" s="247">
        <v>4684</v>
      </c>
      <c r="U41" s="248">
        <v>52</v>
      </c>
    </row>
    <row r="42" spans="1:21" x14ac:dyDescent="0.2">
      <c r="T42" s="247">
        <v>4704</v>
      </c>
      <c r="U42" s="248">
        <v>51</v>
      </c>
    </row>
    <row r="43" spans="1:21" x14ac:dyDescent="0.2">
      <c r="T43" s="247">
        <v>4724</v>
      </c>
      <c r="U43" s="248">
        <v>50</v>
      </c>
    </row>
    <row r="44" spans="1:21" x14ac:dyDescent="0.2">
      <c r="T44" s="247">
        <v>4744</v>
      </c>
      <c r="U44" s="248">
        <v>49</v>
      </c>
    </row>
    <row r="45" spans="1:21" x14ac:dyDescent="0.2">
      <c r="T45" s="247">
        <v>4764</v>
      </c>
      <c r="U45" s="248">
        <v>48</v>
      </c>
    </row>
    <row r="46" spans="1:21" x14ac:dyDescent="0.2">
      <c r="T46" s="247">
        <v>4784</v>
      </c>
      <c r="U46" s="248">
        <v>47</v>
      </c>
    </row>
    <row r="47" spans="1:21" x14ac:dyDescent="0.2">
      <c r="T47" s="247">
        <v>4804</v>
      </c>
      <c r="U47" s="248">
        <v>46</v>
      </c>
    </row>
    <row r="48" spans="1:21" x14ac:dyDescent="0.2">
      <c r="T48" s="247">
        <v>4824</v>
      </c>
      <c r="U48" s="248">
        <v>45</v>
      </c>
    </row>
    <row r="49" spans="20:21" x14ac:dyDescent="0.2">
      <c r="T49" s="247">
        <v>4844</v>
      </c>
      <c r="U49" s="248">
        <v>44</v>
      </c>
    </row>
    <row r="50" spans="20:21" x14ac:dyDescent="0.2">
      <c r="T50" s="247">
        <v>4874</v>
      </c>
      <c r="U50" s="248">
        <v>43</v>
      </c>
    </row>
    <row r="51" spans="20:21" x14ac:dyDescent="0.2">
      <c r="T51" s="247">
        <v>4904</v>
      </c>
      <c r="U51" s="248">
        <v>42</v>
      </c>
    </row>
    <row r="52" spans="20:21" x14ac:dyDescent="0.2">
      <c r="T52" s="247">
        <v>4934</v>
      </c>
      <c r="U52" s="248">
        <v>41</v>
      </c>
    </row>
    <row r="53" spans="20:21" x14ac:dyDescent="0.2">
      <c r="T53" s="247">
        <v>4964</v>
      </c>
      <c r="U53" s="248">
        <v>40</v>
      </c>
    </row>
    <row r="54" spans="20:21" x14ac:dyDescent="0.2">
      <c r="T54" s="247">
        <v>4994</v>
      </c>
      <c r="U54" s="248">
        <v>39</v>
      </c>
    </row>
    <row r="55" spans="20:21" x14ac:dyDescent="0.2">
      <c r="T55" s="247">
        <v>5024</v>
      </c>
      <c r="U55" s="248">
        <v>38</v>
      </c>
    </row>
    <row r="56" spans="20:21" x14ac:dyDescent="0.2">
      <c r="T56" s="247">
        <v>5054</v>
      </c>
      <c r="U56" s="248">
        <v>37</v>
      </c>
    </row>
    <row r="57" spans="20:21" x14ac:dyDescent="0.2">
      <c r="T57" s="247">
        <v>5084</v>
      </c>
      <c r="U57" s="248">
        <v>36</v>
      </c>
    </row>
    <row r="58" spans="20:21" x14ac:dyDescent="0.2">
      <c r="T58" s="247">
        <v>5114</v>
      </c>
      <c r="U58" s="248">
        <v>35</v>
      </c>
    </row>
    <row r="59" spans="20:21" x14ac:dyDescent="0.2">
      <c r="T59" s="247">
        <v>5144</v>
      </c>
      <c r="U59" s="248">
        <v>34</v>
      </c>
    </row>
    <row r="60" spans="20:21" x14ac:dyDescent="0.2">
      <c r="T60" s="247">
        <v>5174</v>
      </c>
      <c r="U60" s="248">
        <v>33</v>
      </c>
    </row>
    <row r="61" spans="20:21" x14ac:dyDescent="0.2">
      <c r="T61" s="247">
        <v>5204</v>
      </c>
      <c r="U61" s="248">
        <v>32</v>
      </c>
    </row>
    <row r="62" spans="20:21" x14ac:dyDescent="0.2">
      <c r="T62" s="247">
        <v>5234</v>
      </c>
      <c r="U62" s="248">
        <v>31</v>
      </c>
    </row>
    <row r="63" spans="20:21" x14ac:dyDescent="0.2">
      <c r="T63" s="247">
        <v>5264</v>
      </c>
      <c r="U63" s="248">
        <v>30</v>
      </c>
    </row>
    <row r="64" spans="20:21" x14ac:dyDescent="0.2">
      <c r="T64" s="247">
        <v>5294</v>
      </c>
      <c r="U64" s="248">
        <v>29</v>
      </c>
    </row>
    <row r="65" spans="20:21" x14ac:dyDescent="0.2">
      <c r="T65" s="247">
        <v>5324</v>
      </c>
      <c r="U65" s="248">
        <v>28</v>
      </c>
    </row>
    <row r="66" spans="20:21" x14ac:dyDescent="0.2">
      <c r="T66" s="247">
        <v>5364</v>
      </c>
      <c r="U66" s="248">
        <v>27</v>
      </c>
    </row>
    <row r="67" spans="20:21" x14ac:dyDescent="0.2">
      <c r="T67" s="247">
        <v>5404</v>
      </c>
      <c r="U67" s="248">
        <v>26</v>
      </c>
    </row>
    <row r="68" spans="20:21" x14ac:dyDescent="0.2">
      <c r="T68" s="247">
        <v>5444</v>
      </c>
      <c r="U68" s="248">
        <v>25</v>
      </c>
    </row>
    <row r="69" spans="20:21" x14ac:dyDescent="0.2">
      <c r="T69" s="247">
        <v>5484</v>
      </c>
      <c r="U69" s="248">
        <v>24</v>
      </c>
    </row>
    <row r="70" spans="20:21" x14ac:dyDescent="0.2">
      <c r="T70" s="247">
        <v>5524</v>
      </c>
      <c r="U70" s="248">
        <v>23</v>
      </c>
    </row>
    <row r="71" spans="20:21" x14ac:dyDescent="0.2">
      <c r="T71" s="247">
        <v>5564</v>
      </c>
      <c r="U71" s="248">
        <v>22</v>
      </c>
    </row>
    <row r="72" spans="20:21" x14ac:dyDescent="0.2">
      <c r="T72" s="247">
        <v>5604</v>
      </c>
      <c r="U72" s="248">
        <v>21</v>
      </c>
    </row>
    <row r="73" spans="20:21" x14ac:dyDescent="0.2">
      <c r="T73" s="247">
        <v>5644</v>
      </c>
      <c r="U73" s="248">
        <v>20</v>
      </c>
    </row>
    <row r="74" spans="20:21" x14ac:dyDescent="0.2">
      <c r="T74" s="247">
        <v>5684</v>
      </c>
      <c r="U74" s="248">
        <v>19</v>
      </c>
    </row>
    <row r="75" spans="20:21" x14ac:dyDescent="0.2">
      <c r="T75" s="247">
        <v>5724</v>
      </c>
      <c r="U75" s="248">
        <v>18</v>
      </c>
    </row>
    <row r="76" spans="20:21" x14ac:dyDescent="0.2">
      <c r="T76" s="247">
        <v>5774</v>
      </c>
      <c r="U76" s="248">
        <v>17</v>
      </c>
    </row>
    <row r="77" spans="20:21" x14ac:dyDescent="0.2">
      <c r="T77" s="247">
        <v>5824</v>
      </c>
      <c r="U77" s="248">
        <v>16</v>
      </c>
    </row>
    <row r="78" spans="20:21" x14ac:dyDescent="0.2">
      <c r="T78" s="247">
        <v>5874</v>
      </c>
      <c r="U78" s="248">
        <v>15</v>
      </c>
    </row>
    <row r="79" spans="20:21" x14ac:dyDescent="0.2">
      <c r="T79" s="247">
        <v>5924</v>
      </c>
      <c r="U79" s="248">
        <v>14</v>
      </c>
    </row>
    <row r="80" spans="20:21" x14ac:dyDescent="0.2">
      <c r="T80" s="247">
        <v>5974</v>
      </c>
      <c r="U80" s="248">
        <v>13</v>
      </c>
    </row>
    <row r="81" spans="20:21" x14ac:dyDescent="0.2">
      <c r="T81" s="247">
        <v>10024</v>
      </c>
      <c r="U81" s="248">
        <v>12</v>
      </c>
    </row>
    <row r="82" spans="20:21" x14ac:dyDescent="0.2">
      <c r="T82" s="247">
        <v>10074</v>
      </c>
      <c r="U82" s="248">
        <v>11</v>
      </c>
    </row>
    <row r="83" spans="20:21" x14ac:dyDescent="0.2">
      <c r="T83" s="247">
        <v>10124</v>
      </c>
      <c r="U83" s="248">
        <v>10</v>
      </c>
    </row>
    <row r="84" spans="20:21" x14ac:dyDescent="0.2">
      <c r="T84" s="247">
        <v>10194</v>
      </c>
      <c r="U84" s="248">
        <v>9</v>
      </c>
    </row>
    <row r="85" spans="20:21" x14ac:dyDescent="0.2">
      <c r="T85" s="247">
        <v>10264</v>
      </c>
      <c r="U85" s="248">
        <v>8</v>
      </c>
    </row>
    <row r="86" spans="20:21" x14ac:dyDescent="0.2">
      <c r="T86" s="247">
        <v>10334</v>
      </c>
      <c r="U86" s="248">
        <v>7</v>
      </c>
    </row>
    <row r="87" spans="20:21" x14ac:dyDescent="0.2">
      <c r="T87" s="247">
        <v>10404</v>
      </c>
      <c r="U87" s="248">
        <v>6</v>
      </c>
    </row>
    <row r="88" spans="20:21" x14ac:dyDescent="0.2">
      <c r="T88" s="247">
        <v>10474</v>
      </c>
      <c r="U88" s="248">
        <v>5</v>
      </c>
    </row>
    <row r="89" spans="20:21" x14ac:dyDescent="0.2">
      <c r="T89" s="247">
        <v>10554</v>
      </c>
      <c r="U89" s="248">
        <v>4</v>
      </c>
    </row>
    <row r="90" spans="20:21" x14ac:dyDescent="0.2">
      <c r="T90" s="247">
        <v>10654</v>
      </c>
      <c r="U90" s="248">
        <v>3</v>
      </c>
    </row>
    <row r="91" spans="20:21" x14ac:dyDescent="0.2">
      <c r="T91" s="247">
        <v>10754</v>
      </c>
      <c r="U91" s="248">
        <v>2</v>
      </c>
    </row>
    <row r="92" spans="20:21" x14ac:dyDescent="0.2">
      <c r="T92" s="247">
        <v>10854</v>
      </c>
      <c r="U92" s="248">
        <v>1</v>
      </c>
    </row>
  </sheetData>
  <autoFilter ref="B6:G7">
    <sortState ref="B9:G37">
      <sortCondition ref="F6:F7"/>
    </sortState>
  </autoFilter>
  <sortState ref="A15:G16">
    <sortCondition descending="1" ref="F24:F28"/>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29">
    <cfRule type="containsText" dxfId="25" priority="5" stopIfTrue="1" operator="containsText" text="1395">
      <formula>NOT(ISERROR(SEARCH("1395",G8)))</formula>
    </cfRule>
    <cfRule type="containsText" dxfId="24" priority="6" stopIfTrue="1" operator="containsText" text="1399">
      <formula>NOT(ISERROR(SEARCH("1399",G8)))</formula>
    </cfRule>
    <cfRule type="containsText" dxfId="23" priority="7" stopIfTrue="1" operator="containsText" text="1399">
      <formula>NOT(ISERROR(SEARCH("1399",G8)))</formula>
    </cfRule>
    <cfRule type="containsText" dxfId="22" priority="8" stopIfTrue="1" operator="containsText" text="1400">
      <formula>NOT(ISERROR(SEARCH("1400",G8)))</formula>
    </cfRule>
  </conditionalFormatting>
  <conditionalFormatting sqref="G30:G37">
    <cfRule type="containsText" dxfId="21" priority="1" stopIfTrue="1" operator="containsText" text="1395">
      <formula>NOT(ISERROR(SEARCH("1395",G30)))</formula>
    </cfRule>
    <cfRule type="containsText" dxfId="20" priority="2" stopIfTrue="1" operator="containsText" text="1399">
      <formula>NOT(ISERROR(SEARCH("1399",G30)))</formula>
    </cfRule>
    <cfRule type="containsText" dxfId="19" priority="3" stopIfTrue="1" operator="containsText" text="1399">
      <formula>NOT(ISERROR(SEARCH("1399",G30)))</formula>
    </cfRule>
    <cfRule type="containsText" dxfId="18" priority="4" stopIfTrue="1" operator="containsText" text="1400">
      <formula>NOT(ISERROR(SEARCH("1400",G30)))</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695"/>
  <sheetViews>
    <sheetView view="pageBreakPreview" zoomScale="98" zoomScaleNormal="100" zoomScaleSheetLayoutView="98" workbookViewId="0">
      <pane ySplit="3" topLeftCell="A672" activePane="bottomLeft" state="frozen"/>
      <selection sqref="A1:P1"/>
      <selection pane="bottomLeft" sqref="A1:P1"/>
    </sheetView>
  </sheetViews>
  <sheetFormatPr defaultColWidth="6.140625" defaultRowHeight="15.75" x14ac:dyDescent="0.25"/>
  <cols>
    <col min="1" max="1" width="6.140625" style="121" customWidth="1"/>
    <col min="2" max="2" width="16" style="191" customWidth="1"/>
    <col min="3" max="3" width="8.7109375" style="171" customWidth="1"/>
    <col min="4" max="4" width="16.85546875" style="123" hidden="1" customWidth="1"/>
    <col min="5" max="5" width="11.7109375" style="121" customWidth="1"/>
    <col min="6" max="6" width="28.85546875" style="118" customWidth="1"/>
    <col min="7" max="7" width="40.85546875" style="200" customWidth="1"/>
    <col min="8" max="8" width="12.42578125" style="170" customWidth="1"/>
    <col min="9" max="9" width="13.7109375" style="124" bestFit="1" customWidth="1"/>
    <col min="10" max="11" width="8.5703125" style="125" customWidth="1"/>
    <col min="12" max="12" width="8.5703125" style="123" customWidth="1"/>
    <col min="13" max="16384" width="6.140625" style="118"/>
  </cols>
  <sheetData>
    <row r="1" spans="1:12" ht="44.25" customHeight="1" x14ac:dyDescent="0.25">
      <c r="A1" s="608" t="s">
        <v>1002</v>
      </c>
      <c r="B1" s="608"/>
      <c r="C1" s="608"/>
      <c r="D1" s="608"/>
      <c r="E1" s="608"/>
      <c r="F1" s="609"/>
      <c r="G1" s="609"/>
      <c r="H1" s="609"/>
      <c r="I1" s="609"/>
      <c r="J1" s="608"/>
      <c r="K1" s="608"/>
      <c r="L1" s="608"/>
    </row>
    <row r="2" spans="1:12" ht="44.25" customHeight="1" x14ac:dyDescent="0.25">
      <c r="A2" s="610" t="s">
        <v>557</v>
      </c>
      <c r="B2" s="610"/>
      <c r="C2" s="610"/>
      <c r="D2" s="610"/>
      <c r="E2" s="610"/>
      <c r="F2" s="610"/>
      <c r="G2" s="189" t="s">
        <v>94</v>
      </c>
      <c r="H2" s="174"/>
      <c r="I2" s="611">
        <v>42165.940000347226</v>
      </c>
      <c r="J2" s="611"/>
      <c r="K2" s="611"/>
      <c r="L2" s="611"/>
    </row>
    <row r="3" spans="1:12" s="121" customFormat="1" ht="45" customHeight="1" x14ac:dyDescent="0.25">
      <c r="A3" s="119" t="s">
        <v>25</v>
      </c>
      <c r="B3" s="120" t="s">
        <v>29</v>
      </c>
      <c r="C3" s="120" t="s">
        <v>84</v>
      </c>
      <c r="D3" s="120" t="s">
        <v>118</v>
      </c>
      <c r="E3" s="119" t="s">
        <v>21</v>
      </c>
      <c r="F3" s="119" t="s">
        <v>7</v>
      </c>
      <c r="G3" s="119" t="s">
        <v>480</v>
      </c>
      <c r="H3" s="169" t="s">
        <v>134</v>
      </c>
      <c r="I3" s="166" t="s">
        <v>45</v>
      </c>
      <c r="J3" s="167" t="s">
        <v>131</v>
      </c>
      <c r="K3" s="167" t="s">
        <v>132</v>
      </c>
      <c r="L3" s="168" t="s">
        <v>133</v>
      </c>
    </row>
    <row r="4" spans="1:12" s="122" customFormat="1" ht="28.5" customHeight="1" x14ac:dyDescent="0.2">
      <c r="A4" s="78">
        <v>1</v>
      </c>
      <c r="B4" s="213" t="s">
        <v>938</v>
      </c>
      <c r="C4" s="192">
        <v>203</v>
      </c>
      <c r="D4" s="356"/>
      <c r="E4" s="193">
        <v>33064</v>
      </c>
      <c r="F4" s="194" t="s">
        <v>671</v>
      </c>
      <c r="G4" s="199" t="s">
        <v>494</v>
      </c>
      <c r="H4" s="195" t="s">
        <v>157</v>
      </c>
      <c r="I4" s="196">
        <v>1026</v>
      </c>
      <c r="J4" s="197" t="s">
        <v>517</v>
      </c>
      <c r="K4" s="197" t="s">
        <v>518</v>
      </c>
      <c r="L4" s="198"/>
    </row>
    <row r="5" spans="1:12" s="122" customFormat="1" ht="28.5" customHeight="1" x14ac:dyDescent="0.2">
      <c r="A5" s="78">
        <v>2</v>
      </c>
      <c r="B5" s="213" t="s">
        <v>930</v>
      </c>
      <c r="C5" s="192">
        <v>129</v>
      </c>
      <c r="D5" s="356"/>
      <c r="E5" s="193">
        <v>34914</v>
      </c>
      <c r="F5" s="194" t="s">
        <v>672</v>
      </c>
      <c r="G5" s="199" t="s">
        <v>645</v>
      </c>
      <c r="H5" s="195" t="s">
        <v>157</v>
      </c>
      <c r="I5" s="196">
        <v>1041</v>
      </c>
      <c r="J5" s="197" t="s">
        <v>518</v>
      </c>
      <c r="K5" s="197" t="s">
        <v>518</v>
      </c>
      <c r="L5" s="198"/>
    </row>
    <row r="6" spans="1:12" s="122" customFormat="1" ht="28.5" customHeight="1" x14ac:dyDescent="0.2">
      <c r="A6" s="78">
        <v>3</v>
      </c>
      <c r="B6" s="213" t="s">
        <v>177</v>
      </c>
      <c r="C6" s="192">
        <v>277</v>
      </c>
      <c r="D6" s="356"/>
      <c r="E6" s="193">
        <v>29652</v>
      </c>
      <c r="F6" s="194" t="s">
        <v>673</v>
      </c>
      <c r="G6" s="199" t="s">
        <v>674</v>
      </c>
      <c r="H6" s="195" t="s">
        <v>157</v>
      </c>
      <c r="I6" s="196">
        <v>1041</v>
      </c>
      <c r="J6" s="197" t="s">
        <v>519</v>
      </c>
      <c r="K6" s="197" t="s">
        <v>518</v>
      </c>
      <c r="L6" s="198"/>
    </row>
    <row r="7" spans="1:12" s="122" customFormat="1" ht="28.5" customHeight="1" x14ac:dyDescent="0.2">
      <c r="A7" s="78">
        <v>4</v>
      </c>
      <c r="B7" s="213" t="s">
        <v>169</v>
      </c>
      <c r="C7" s="192">
        <v>110</v>
      </c>
      <c r="D7" s="356"/>
      <c r="E7" s="193">
        <v>30223</v>
      </c>
      <c r="F7" s="194" t="s">
        <v>675</v>
      </c>
      <c r="G7" s="199" t="s">
        <v>676</v>
      </c>
      <c r="H7" s="195" t="s">
        <v>157</v>
      </c>
      <c r="I7" s="196">
        <v>1050</v>
      </c>
      <c r="J7" s="197" t="s">
        <v>520</v>
      </c>
      <c r="K7" s="197" t="s">
        <v>518</v>
      </c>
      <c r="L7" s="198"/>
    </row>
    <row r="8" spans="1:12" s="122" customFormat="1" ht="28.5" customHeight="1" x14ac:dyDescent="0.2">
      <c r="A8" s="78">
        <v>5</v>
      </c>
      <c r="B8" s="213" t="s">
        <v>161</v>
      </c>
      <c r="C8" s="192">
        <v>253</v>
      </c>
      <c r="D8" s="356"/>
      <c r="E8" s="193">
        <v>33719</v>
      </c>
      <c r="F8" s="194" t="s">
        <v>677</v>
      </c>
      <c r="G8" s="199" t="s">
        <v>678</v>
      </c>
      <c r="H8" s="195" t="s">
        <v>157</v>
      </c>
      <c r="I8" s="196">
        <v>1054</v>
      </c>
      <c r="J8" s="197" t="s">
        <v>521</v>
      </c>
      <c r="K8" s="197" t="s">
        <v>518</v>
      </c>
      <c r="L8" s="198"/>
    </row>
    <row r="9" spans="1:12" s="122" customFormat="1" ht="28.5" customHeight="1" x14ac:dyDescent="0.2">
      <c r="A9" s="78">
        <v>6</v>
      </c>
      <c r="B9" s="213" t="s">
        <v>939</v>
      </c>
      <c r="C9" s="192">
        <v>117</v>
      </c>
      <c r="D9" s="356"/>
      <c r="E9" s="193">
        <v>30393</v>
      </c>
      <c r="F9" s="194" t="s">
        <v>679</v>
      </c>
      <c r="G9" s="199" t="s">
        <v>676</v>
      </c>
      <c r="H9" s="195" t="s">
        <v>157</v>
      </c>
      <c r="I9" s="196">
        <v>1066</v>
      </c>
      <c r="J9" s="197" t="s">
        <v>517</v>
      </c>
      <c r="K9" s="197" t="s">
        <v>517</v>
      </c>
      <c r="L9" s="198"/>
    </row>
    <row r="10" spans="1:12" s="122" customFormat="1" ht="28.5" customHeight="1" x14ac:dyDescent="0.2">
      <c r="A10" s="78">
        <v>7</v>
      </c>
      <c r="B10" s="213" t="s">
        <v>931</v>
      </c>
      <c r="C10" s="192">
        <v>286</v>
      </c>
      <c r="D10" s="356"/>
      <c r="E10" s="193">
        <v>34725</v>
      </c>
      <c r="F10" s="194" t="s">
        <v>680</v>
      </c>
      <c r="G10" s="199" t="s">
        <v>681</v>
      </c>
      <c r="H10" s="195" t="s">
        <v>157</v>
      </c>
      <c r="I10" s="196">
        <v>1069</v>
      </c>
      <c r="J10" s="197" t="s">
        <v>518</v>
      </c>
      <c r="K10" s="197" t="s">
        <v>517</v>
      </c>
      <c r="L10" s="198"/>
    </row>
    <row r="11" spans="1:12" s="122" customFormat="1" ht="28.5" customHeight="1" x14ac:dyDescent="0.2">
      <c r="A11" s="78">
        <v>8</v>
      </c>
      <c r="B11" s="213" t="s">
        <v>178</v>
      </c>
      <c r="C11" s="192">
        <v>125</v>
      </c>
      <c r="D11" s="356"/>
      <c r="E11" s="193">
        <v>31809</v>
      </c>
      <c r="F11" s="194" t="s">
        <v>682</v>
      </c>
      <c r="G11" s="199" t="s">
        <v>676</v>
      </c>
      <c r="H11" s="195" t="s">
        <v>157</v>
      </c>
      <c r="I11" s="196">
        <v>1079</v>
      </c>
      <c r="J11" s="197" t="s">
        <v>519</v>
      </c>
      <c r="K11" s="197" t="s">
        <v>517</v>
      </c>
      <c r="L11" s="198"/>
    </row>
    <row r="12" spans="1:12" s="122" customFormat="1" ht="28.5" customHeight="1" x14ac:dyDescent="0.2">
      <c r="A12" s="78">
        <v>9</v>
      </c>
      <c r="B12" s="213" t="s">
        <v>170</v>
      </c>
      <c r="C12" s="192">
        <v>276</v>
      </c>
      <c r="D12" s="356"/>
      <c r="E12" s="193">
        <v>34741</v>
      </c>
      <c r="F12" s="194" t="s">
        <v>683</v>
      </c>
      <c r="G12" s="199" t="s">
        <v>674</v>
      </c>
      <c r="H12" s="195" t="s">
        <v>157</v>
      </c>
      <c r="I12" s="196">
        <v>1086</v>
      </c>
      <c r="J12" s="197" t="s">
        <v>520</v>
      </c>
      <c r="K12" s="197" t="s">
        <v>517</v>
      </c>
      <c r="L12" s="198"/>
    </row>
    <row r="13" spans="1:12" s="122" customFormat="1" ht="28.5" customHeight="1" x14ac:dyDescent="0.2">
      <c r="A13" s="78">
        <v>10</v>
      </c>
      <c r="B13" s="213" t="s">
        <v>162</v>
      </c>
      <c r="C13" s="192">
        <v>123</v>
      </c>
      <c r="D13" s="356"/>
      <c r="E13" s="193">
        <v>31244</v>
      </c>
      <c r="F13" s="194" t="s">
        <v>684</v>
      </c>
      <c r="G13" s="199" t="s">
        <v>676</v>
      </c>
      <c r="H13" s="195" t="s">
        <v>157</v>
      </c>
      <c r="I13" s="196">
        <v>1088</v>
      </c>
      <c r="J13" s="197" t="s">
        <v>521</v>
      </c>
      <c r="K13" s="197" t="s">
        <v>517</v>
      </c>
      <c r="L13" s="198"/>
    </row>
    <row r="14" spans="1:12" s="122" customFormat="1" ht="28.5" customHeight="1" x14ac:dyDescent="0.2">
      <c r="A14" s="78">
        <v>11</v>
      </c>
      <c r="B14" s="213" t="s">
        <v>937</v>
      </c>
      <c r="C14" s="192">
        <v>121</v>
      </c>
      <c r="D14" s="356"/>
      <c r="E14" s="193">
        <v>34710</v>
      </c>
      <c r="F14" s="194" t="s">
        <v>685</v>
      </c>
      <c r="G14" s="199" t="s">
        <v>676</v>
      </c>
      <c r="H14" s="195" t="s">
        <v>157</v>
      </c>
      <c r="I14" s="196">
        <v>1089</v>
      </c>
      <c r="J14" s="197" t="s">
        <v>517</v>
      </c>
      <c r="K14" s="197" t="s">
        <v>519</v>
      </c>
      <c r="L14" s="198"/>
    </row>
    <row r="15" spans="1:12" s="122" customFormat="1" ht="28.5" customHeight="1" x14ac:dyDescent="0.2">
      <c r="A15" s="78">
        <v>12</v>
      </c>
      <c r="B15" s="213" t="s">
        <v>929</v>
      </c>
      <c r="C15" s="192">
        <v>314</v>
      </c>
      <c r="D15" s="356"/>
      <c r="E15" s="193">
        <v>33070</v>
      </c>
      <c r="F15" s="194" t="s">
        <v>686</v>
      </c>
      <c r="G15" s="199" t="s">
        <v>666</v>
      </c>
      <c r="H15" s="195" t="s">
        <v>157</v>
      </c>
      <c r="I15" s="196">
        <v>1090</v>
      </c>
      <c r="J15" s="197" t="s">
        <v>518</v>
      </c>
      <c r="K15" s="197" t="s">
        <v>519</v>
      </c>
      <c r="L15" s="198"/>
    </row>
    <row r="16" spans="1:12" s="122" customFormat="1" ht="28.5" customHeight="1" x14ac:dyDescent="0.2">
      <c r="A16" s="78">
        <v>13</v>
      </c>
      <c r="B16" s="213" t="s">
        <v>176</v>
      </c>
      <c r="C16" s="192">
        <v>295</v>
      </c>
      <c r="D16" s="356"/>
      <c r="E16" s="193">
        <v>34723</v>
      </c>
      <c r="F16" s="194" t="s">
        <v>687</v>
      </c>
      <c r="G16" s="199" t="s">
        <v>688</v>
      </c>
      <c r="H16" s="195" t="s">
        <v>157</v>
      </c>
      <c r="I16" s="196">
        <v>1090</v>
      </c>
      <c r="J16" s="197" t="s">
        <v>519</v>
      </c>
      <c r="K16" s="197" t="s">
        <v>519</v>
      </c>
      <c r="L16" s="198"/>
    </row>
    <row r="17" spans="1:12" s="122" customFormat="1" ht="28.5" customHeight="1" x14ac:dyDescent="0.2">
      <c r="A17" s="78">
        <v>14</v>
      </c>
      <c r="B17" s="213" t="s">
        <v>168</v>
      </c>
      <c r="C17" s="192">
        <v>175</v>
      </c>
      <c r="D17" s="356"/>
      <c r="E17" s="193">
        <v>34415</v>
      </c>
      <c r="F17" s="194" t="s">
        <v>689</v>
      </c>
      <c r="G17" s="199" t="s">
        <v>666</v>
      </c>
      <c r="H17" s="195" t="s">
        <v>157</v>
      </c>
      <c r="I17" s="196">
        <v>1094</v>
      </c>
      <c r="J17" s="197" t="s">
        <v>520</v>
      </c>
      <c r="K17" s="197" t="s">
        <v>519</v>
      </c>
      <c r="L17" s="198"/>
    </row>
    <row r="18" spans="1:12" s="122" customFormat="1" ht="28.5" customHeight="1" x14ac:dyDescent="0.2">
      <c r="A18" s="78">
        <v>15</v>
      </c>
      <c r="B18" s="213" t="s">
        <v>160</v>
      </c>
      <c r="C18" s="192">
        <v>260</v>
      </c>
      <c r="D18" s="356"/>
      <c r="E18" s="193">
        <v>34335</v>
      </c>
      <c r="F18" s="194" t="s">
        <v>690</v>
      </c>
      <c r="G18" s="199" t="s">
        <v>654</v>
      </c>
      <c r="H18" s="195" t="s">
        <v>157</v>
      </c>
      <c r="I18" s="196">
        <v>1102</v>
      </c>
      <c r="J18" s="197" t="s">
        <v>521</v>
      </c>
      <c r="K18" s="197" t="s">
        <v>519</v>
      </c>
      <c r="L18" s="198"/>
    </row>
    <row r="19" spans="1:12" s="122" customFormat="1" ht="28.5" customHeight="1" x14ac:dyDescent="0.2">
      <c r="A19" s="78">
        <v>16</v>
      </c>
      <c r="B19" s="213" t="s">
        <v>940</v>
      </c>
      <c r="C19" s="192">
        <v>120</v>
      </c>
      <c r="D19" s="356"/>
      <c r="E19" s="193">
        <v>33062</v>
      </c>
      <c r="F19" s="194" t="s">
        <v>691</v>
      </c>
      <c r="G19" s="199" t="s">
        <v>676</v>
      </c>
      <c r="H19" s="195" t="s">
        <v>157</v>
      </c>
      <c r="I19" s="196">
        <v>1105</v>
      </c>
      <c r="J19" s="197" t="s">
        <v>517</v>
      </c>
      <c r="K19" s="197" t="s">
        <v>516</v>
      </c>
      <c r="L19" s="198"/>
    </row>
    <row r="20" spans="1:12" s="122" customFormat="1" ht="28.5" customHeight="1" x14ac:dyDescent="0.2">
      <c r="A20" s="78">
        <v>17</v>
      </c>
      <c r="B20" s="213" t="s">
        <v>932</v>
      </c>
      <c r="C20" s="192">
        <v>285</v>
      </c>
      <c r="D20" s="356"/>
      <c r="E20" s="193">
        <v>35651</v>
      </c>
      <c r="F20" s="194" t="s">
        <v>692</v>
      </c>
      <c r="G20" s="199" t="s">
        <v>681</v>
      </c>
      <c r="H20" s="195" t="s">
        <v>157</v>
      </c>
      <c r="I20" s="196">
        <v>1113</v>
      </c>
      <c r="J20" s="197" t="s">
        <v>518</v>
      </c>
      <c r="K20" s="197" t="s">
        <v>516</v>
      </c>
      <c r="L20" s="198"/>
    </row>
    <row r="21" spans="1:12" s="122" customFormat="1" ht="28.5" customHeight="1" x14ac:dyDescent="0.2">
      <c r="A21" s="78">
        <v>18</v>
      </c>
      <c r="B21" s="213" t="s">
        <v>179</v>
      </c>
      <c r="C21" s="192">
        <v>201</v>
      </c>
      <c r="D21" s="356"/>
      <c r="E21" s="193">
        <v>35534</v>
      </c>
      <c r="F21" s="194" t="s">
        <v>693</v>
      </c>
      <c r="G21" s="199" t="s">
        <v>494</v>
      </c>
      <c r="H21" s="195" t="s">
        <v>157</v>
      </c>
      <c r="I21" s="196">
        <v>1116</v>
      </c>
      <c r="J21" s="197" t="s">
        <v>519</v>
      </c>
      <c r="K21" s="197" t="s">
        <v>516</v>
      </c>
      <c r="L21" s="198"/>
    </row>
    <row r="22" spans="1:12" s="122" customFormat="1" ht="28.5" customHeight="1" x14ac:dyDescent="0.2">
      <c r="A22" s="78">
        <v>19</v>
      </c>
      <c r="B22" s="213" t="s">
        <v>171</v>
      </c>
      <c r="C22" s="192">
        <v>193</v>
      </c>
      <c r="D22" s="356"/>
      <c r="E22" s="193">
        <v>35695</v>
      </c>
      <c r="F22" s="194" t="s">
        <v>694</v>
      </c>
      <c r="G22" s="199" t="s">
        <v>494</v>
      </c>
      <c r="H22" s="195" t="s">
        <v>157</v>
      </c>
      <c r="I22" s="196">
        <v>1117</v>
      </c>
      <c r="J22" s="197" t="s">
        <v>520</v>
      </c>
      <c r="K22" s="197" t="s">
        <v>516</v>
      </c>
      <c r="L22" s="198"/>
    </row>
    <row r="23" spans="1:12" s="122" customFormat="1" ht="28.5" customHeight="1" x14ac:dyDescent="0.2">
      <c r="A23" s="78">
        <v>20</v>
      </c>
      <c r="B23" s="213" t="s">
        <v>163</v>
      </c>
      <c r="C23" s="192">
        <v>266</v>
      </c>
      <c r="D23" s="356"/>
      <c r="E23" s="193">
        <v>34702</v>
      </c>
      <c r="F23" s="194" t="s">
        <v>695</v>
      </c>
      <c r="G23" s="199" t="s">
        <v>696</v>
      </c>
      <c r="H23" s="195" t="s">
        <v>157</v>
      </c>
      <c r="I23" s="196">
        <v>1128</v>
      </c>
      <c r="J23" s="197" t="s">
        <v>521</v>
      </c>
      <c r="K23" s="197" t="s">
        <v>516</v>
      </c>
      <c r="L23" s="198"/>
    </row>
    <row r="24" spans="1:12" s="122" customFormat="1" ht="28.5" customHeight="1" x14ac:dyDescent="0.2">
      <c r="A24" s="78">
        <v>21</v>
      </c>
      <c r="B24" s="213" t="s">
        <v>941</v>
      </c>
      <c r="C24" s="192">
        <v>209</v>
      </c>
      <c r="D24" s="356"/>
      <c r="E24" s="193">
        <v>35678</v>
      </c>
      <c r="F24" s="194" t="s">
        <v>697</v>
      </c>
      <c r="G24" s="199" t="s">
        <v>494</v>
      </c>
      <c r="H24" s="195" t="s">
        <v>157</v>
      </c>
      <c r="I24" s="196">
        <v>1135</v>
      </c>
      <c r="J24" s="197" t="s">
        <v>517</v>
      </c>
      <c r="K24" s="197" t="s">
        <v>515</v>
      </c>
      <c r="L24" s="198"/>
    </row>
    <row r="25" spans="1:12" s="122" customFormat="1" ht="28.5" customHeight="1" x14ac:dyDescent="0.2">
      <c r="A25" s="78">
        <v>22</v>
      </c>
      <c r="B25" s="213" t="s">
        <v>933</v>
      </c>
      <c r="C25" s="192">
        <v>194</v>
      </c>
      <c r="D25" s="356"/>
      <c r="E25" s="193">
        <v>34923</v>
      </c>
      <c r="F25" s="194" t="s">
        <v>698</v>
      </c>
      <c r="G25" s="199" t="s">
        <v>494</v>
      </c>
      <c r="H25" s="195" t="s">
        <v>157</v>
      </c>
      <c r="I25" s="196">
        <v>1140</v>
      </c>
      <c r="J25" s="197" t="s">
        <v>518</v>
      </c>
      <c r="K25" s="197" t="s">
        <v>515</v>
      </c>
      <c r="L25" s="198"/>
    </row>
    <row r="26" spans="1:12" s="122" customFormat="1" ht="28.5" customHeight="1" x14ac:dyDescent="0.2">
      <c r="A26" s="78">
        <v>23</v>
      </c>
      <c r="B26" s="213" t="s">
        <v>180</v>
      </c>
      <c r="C26" s="192">
        <v>283</v>
      </c>
      <c r="D26" s="356"/>
      <c r="E26" s="193">
        <v>36199</v>
      </c>
      <c r="F26" s="194" t="s">
        <v>699</v>
      </c>
      <c r="G26" s="199" t="s">
        <v>700</v>
      </c>
      <c r="H26" s="195" t="s">
        <v>157</v>
      </c>
      <c r="I26" s="196">
        <v>1150</v>
      </c>
      <c r="J26" s="197" t="s">
        <v>519</v>
      </c>
      <c r="K26" s="197" t="s">
        <v>515</v>
      </c>
      <c r="L26" s="198"/>
    </row>
    <row r="27" spans="1:12" s="122" customFormat="1" ht="28.5" customHeight="1" x14ac:dyDescent="0.2">
      <c r="A27" s="78">
        <v>24</v>
      </c>
      <c r="B27" s="213" t="s">
        <v>172</v>
      </c>
      <c r="C27" s="192">
        <v>213</v>
      </c>
      <c r="D27" s="356"/>
      <c r="E27" s="193">
        <v>36283</v>
      </c>
      <c r="F27" s="194" t="s">
        <v>701</v>
      </c>
      <c r="G27" s="199" t="s">
        <v>494</v>
      </c>
      <c r="H27" s="195" t="s">
        <v>157</v>
      </c>
      <c r="I27" s="196">
        <v>1164</v>
      </c>
      <c r="J27" s="197" t="s">
        <v>520</v>
      </c>
      <c r="K27" s="197" t="s">
        <v>515</v>
      </c>
      <c r="L27" s="198"/>
    </row>
    <row r="28" spans="1:12" s="122" customFormat="1" ht="28.5" customHeight="1" x14ac:dyDescent="0.2">
      <c r="A28" s="78">
        <v>25</v>
      </c>
      <c r="B28" s="213" t="s">
        <v>164</v>
      </c>
      <c r="C28" s="192">
        <v>207</v>
      </c>
      <c r="D28" s="356"/>
      <c r="E28" s="193">
        <v>34779</v>
      </c>
      <c r="F28" s="194" t="s">
        <v>702</v>
      </c>
      <c r="G28" s="199" t="s">
        <v>494</v>
      </c>
      <c r="H28" s="195" t="s">
        <v>157</v>
      </c>
      <c r="I28" s="196">
        <v>1202</v>
      </c>
      <c r="J28" s="197" t="s">
        <v>521</v>
      </c>
      <c r="K28" s="197" t="s">
        <v>515</v>
      </c>
      <c r="L28" s="198"/>
    </row>
    <row r="29" spans="1:12" s="122" customFormat="1" ht="28.5" customHeight="1" x14ac:dyDescent="0.2">
      <c r="A29" s="78">
        <v>26</v>
      </c>
      <c r="B29" s="213" t="s">
        <v>942</v>
      </c>
      <c r="C29" s="192">
        <v>214</v>
      </c>
      <c r="D29" s="356"/>
      <c r="E29" s="193">
        <v>34940</v>
      </c>
      <c r="F29" s="194" t="s">
        <v>703</v>
      </c>
      <c r="G29" s="199" t="s">
        <v>494</v>
      </c>
      <c r="H29" s="195" t="s">
        <v>157</v>
      </c>
      <c r="I29" s="196">
        <v>1229</v>
      </c>
      <c r="J29" s="197" t="s">
        <v>517</v>
      </c>
      <c r="K29" s="197" t="s">
        <v>514</v>
      </c>
      <c r="L29" s="198"/>
    </row>
    <row r="30" spans="1:12" s="122" customFormat="1" ht="28.5" customHeight="1" x14ac:dyDescent="0.2">
      <c r="A30" s="78">
        <v>27</v>
      </c>
      <c r="B30" s="213" t="s">
        <v>934</v>
      </c>
      <c r="C30" s="192">
        <v>179</v>
      </c>
      <c r="D30" s="356"/>
      <c r="E30" s="193">
        <v>35065</v>
      </c>
      <c r="F30" s="194" t="s">
        <v>704</v>
      </c>
      <c r="G30" s="199" t="s">
        <v>705</v>
      </c>
      <c r="H30" s="195" t="s">
        <v>157</v>
      </c>
      <c r="I30" s="196">
        <v>1231</v>
      </c>
      <c r="J30" s="197" t="s">
        <v>518</v>
      </c>
      <c r="K30" s="197" t="s">
        <v>514</v>
      </c>
      <c r="L30" s="198"/>
    </row>
    <row r="31" spans="1:12" s="122" customFormat="1" ht="28.5" customHeight="1" x14ac:dyDescent="0.2">
      <c r="A31" s="78">
        <v>28</v>
      </c>
      <c r="B31" s="213" t="s">
        <v>181</v>
      </c>
      <c r="C31" s="192">
        <v>191</v>
      </c>
      <c r="D31" s="356"/>
      <c r="E31" s="193">
        <v>34470</v>
      </c>
      <c r="F31" s="194" t="s">
        <v>706</v>
      </c>
      <c r="G31" s="199" t="s">
        <v>494</v>
      </c>
      <c r="H31" s="195" t="s">
        <v>157</v>
      </c>
      <c r="I31" s="196">
        <v>1255</v>
      </c>
      <c r="J31" s="197" t="s">
        <v>519</v>
      </c>
      <c r="K31" s="197" t="s">
        <v>514</v>
      </c>
      <c r="L31" s="198"/>
    </row>
    <row r="32" spans="1:12" s="122" customFormat="1" ht="28.5" customHeight="1" x14ac:dyDescent="0.2">
      <c r="A32" s="78">
        <v>29</v>
      </c>
      <c r="B32" s="213" t="s">
        <v>173</v>
      </c>
      <c r="C32" s="192">
        <v>219</v>
      </c>
      <c r="D32" s="356"/>
      <c r="E32" s="193">
        <v>33577</v>
      </c>
      <c r="F32" s="194" t="s">
        <v>707</v>
      </c>
      <c r="G32" s="199" t="s">
        <v>494</v>
      </c>
      <c r="H32" s="195" t="s">
        <v>157</v>
      </c>
      <c r="I32" s="196">
        <v>1257</v>
      </c>
      <c r="J32" s="197" t="s">
        <v>520</v>
      </c>
      <c r="K32" s="197" t="s">
        <v>514</v>
      </c>
      <c r="L32" s="198"/>
    </row>
    <row r="33" spans="1:12" s="122" customFormat="1" ht="28.5" customHeight="1" x14ac:dyDescent="0.2">
      <c r="A33" s="78">
        <v>30</v>
      </c>
      <c r="B33" s="213" t="s">
        <v>165</v>
      </c>
      <c r="C33" s="192">
        <v>184</v>
      </c>
      <c r="D33" s="356"/>
      <c r="E33" s="193">
        <v>34975</v>
      </c>
      <c r="F33" s="194" t="s">
        <v>708</v>
      </c>
      <c r="G33" s="199" t="s">
        <v>494</v>
      </c>
      <c r="H33" s="195" t="s">
        <v>157</v>
      </c>
      <c r="I33" s="196" t="s">
        <v>483</v>
      </c>
      <c r="J33" s="197" t="s">
        <v>521</v>
      </c>
      <c r="K33" s="197" t="s">
        <v>514</v>
      </c>
      <c r="L33" s="198"/>
    </row>
    <row r="34" spans="1:12" s="122" customFormat="1" ht="28.5" customHeight="1" x14ac:dyDescent="0.2">
      <c r="A34" s="78">
        <v>31</v>
      </c>
      <c r="B34" s="213" t="s">
        <v>936</v>
      </c>
      <c r="C34" s="192">
        <v>105</v>
      </c>
      <c r="D34" s="356"/>
      <c r="E34" s="193">
        <v>33664</v>
      </c>
      <c r="F34" s="194" t="s">
        <v>709</v>
      </c>
      <c r="G34" s="199" t="s">
        <v>710</v>
      </c>
      <c r="H34" s="195" t="s">
        <v>157</v>
      </c>
      <c r="I34" s="196" t="s">
        <v>500</v>
      </c>
      <c r="J34" s="197" t="s">
        <v>517</v>
      </c>
      <c r="K34" s="197" t="s">
        <v>520</v>
      </c>
      <c r="L34" s="198"/>
    </row>
    <row r="35" spans="1:12" s="122" customFormat="1" ht="28.5" customHeight="1" x14ac:dyDescent="0.2">
      <c r="A35" s="78">
        <v>32</v>
      </c>
      <c r="B35" s="213" t="s">
        <v>928</v>
      </c>
      <c r="C35" s="192">
        <v>144</v>
      </c>
      <c r="D35" s="356"/>
      <c r="E35" s="193">
        <v>36161</v>
      </c>
      <c r="F35" s="194" t="s">
        <v>711</v>
      </c>
      <c r="G35" s="199" t="s">
        <v>640</v>
      </c>
      <c r="H35" s="195" t="s">
        <v>157</v>
      </c>
      <c r="I35" s="196"/>
      <c r="J35" s="197" t="s">
        <v>518</v>
      </c>
      <c r="K35" s="197" t="s">
        <v>520</v>
      </c>
      <c r="L35" s="198"/>
    </row>
    <row r="36" spans="1:12" s="122" customFormat="1" ht="28.5" customHeight="1" x14ac:dyDescent="0.2">
      <c r="A36" s="78">
        <v>33</v>
      </c>
      <c r="B36" s="213" t="s">
        <v>175</v>
      </c>
      <c r="C36" s="192">
        <v>204</v>
      </c>
      <c r="D36" s="356"/>
      <c r="E36" s="193">
        <v>33501</v>
      </c>
      <c r="F36" s="194" t="s">
        <v>712</v>
      </c>
      <c r="G36" s="199" t="s">
        <v>494</v>
      </c>
      <c r="H36" s="195" t="s">
        <v>157</v>
      </c>
      <c r="I36" s="196"/>
      <c r="J36" s="197" t="s">
        <v>519</v>
      </c>
      <c r="K36" s="197" t="s">
        <v>520</v>
      </c>
      <c r="L36" s="198"/>
    </row>
    <row r="37" spans="1:12" s="122" customFormat="1" ht="28.5" customHeight="1" x14ac:dyDescent="0.2">
      <c r="A37" s="78">
        <v>34</v>
      </c>
      <c r="B37" s="213" t="s">
        <v>167</v>
      </c>
      <c r="C37" s="192">
        <v>228</v>
      </c>
      <c r="D37" s="356"/>
      <c r="E37" s="193">
        <v>34785</v>
      </c>
      <c r="F37" s="194" t="s">
        <v>713</v>
      </c>
      <c r="G37" s="199" t="s">
        <v>494</v>
      </c>
      <c r="H37" s="195" t="s">
        <v>157</v>
      </c>
      <c r="I37" s="196"/>
      <c r="J37" s="197" t="s">
        <v>520</v>
      </c>
      <c r="K37" s="197" t="s">
        <v>520</v>
      </c>
      <c r="L37" s="198"/>
    </row>
    <row r="38" spans="1:12" s="122" customFormat="1" ht="28.5" customHeight="1" x14ac:dyDescent="0.2">
      <c r="A38" s="78">
        <v>35</v>
      </c>
      <c r="B38" s="213" t="s">
        <v>1107</v>
      </c>
      <c r="C38" s="192"/>
      <c r="D38" s="356"/>
      <c r="E38" s="193"/>
      <c r="F38" s="194"/>
      <c r="G38" s="199"/>
      <c r="H38" s="195" t="s">
        <v>157</v>
      </c>
      <c r="I38" s="196"/>
      <c r="J38" s="197"/>
      <c r="K38" s="197"/>
      <c r="L38" s="198"/>
    </row>
    <row r="39" spans="1:12" s="122" customFormat="1" ht="28.5" customHeight="1" x14ac:dyDescent="0.2">
      <c r="A39" s="78">
        <v>36</v>
      </c>
      <c r="B39" s="213" t="s">
        <v>1107</v>
      </c>
      <c r="C39" s="192"/>
      <c r="D39" s="356"/>
      <c r="E39" s="193"/>
      <c r="F39" s="194"/>
      <c r="G39" s="199"/>
      <c r="H39" s="195" t="s">
        <v>157</v>
      </c>
      <c r="I39" s="196"/>
      <c r="J39" s="197"/>
      <c r="K39" s="197"/>
      <c r="L39" s="198"/>
    </row>
    <row r="40" spans="1:12" s="122" customFormat="1" ht="28.5" customHeight="1" x14ac:dyDescent="0.2">
      <c r="A40" s="78">
        <v>37</v>
      </c>
      <c r="B40" s="213" t="s">
        <v>1107</v>
      </c>
      <c r="C40" s="192"/>
      <c r="D40" s="356"/>
      <c r="E40" s="193"/>
      <c r="F40" s="194"/>
      <c r="G40" s="199"/>
      <c r="H40" s="195" t="s">
        <v>157</v>
      </c>
      <c r="I40" s="196"/>
      <c r="J40" s="197"/>
      <c r="K40" s="197"/>
      <c r="L40" s="198"/>
    </row>
    <row r="41" spans="1:12" s="122" customFormat="1" ht="28.5" customHeight="1" x14ac:dyDescent="0.2">
      <c r="A41" s="78">
        <v>38</v>
      </c>
      <c r="B41" s="213" t="s">
        <v>1107</v>
      </c>
      <c r="C41" s="192"/>
      <c r="D41" s="356"/>
      <c r="E41" s="193"/>
      <c r="F41" s="194"/>
      <c r="G41" s="199"/>
      <c r="H41" s="195" t="s">
        <v>157</v>
      </c>
      <c r="I41" s="196"/>
      <c r="J41" s="197"/>
      <c r="K41" s="197"/>
      <c r="L41" s="198"/>
    </row>
    <row r="42" spans="1:12" s="122" customFormat="1" ht="28.5" customHeight="1" x14ac:dyDescent="0.2">
      <c r="A42" s="78">
        <v>39</v>
      </c>
      <c r="B42" s="213" t="s">
        <v>1107</v>
      </c>
      <c r="C42" s="192"/>
      <c r="D42" s="356"/>
      <c r="E42" s="193"/>
      <c r="F42" s="194"/>
      <c r="G42" s="199"/>
      <c r="H42" s="195" t="s">
        <v>157</v>
      </c>
      <c r="I42" s="196"/>
      <c r="J42" s="197"/>
      <c r="K42" s="197"/>
      <c r="L42" s="198"/>
    </row>
    <row r="43" spans="1:12" s="122" customFormat="1" ht="28.5" customHeight="1" x14ac:dyDescent="0.2">
      <c r="A43" s="78">
        <v>40</v>
      </c>
      <c r="B43" s="213" t="s">
        <v>1107</v>
      </c>
      <c r="C43" s="192"/>
      <c r="D43" s="356"/>
      <c r="E43" s="193"/>
      <c r="F43" s="194"/>
      <c r="G43" s="199"/>
      <c r="H43" s="195" t="s">
        <v>157</v>
      </c>
      <c r="I43" s="196"/>
      <c r="J43" s="197"/>
      <c r="K43" s="197"/>
      <c r="L43" s="198"/>
    </row>
    <row r="44" spans="1:12" s="122" customFormat="1" ht="28.5" customHeight="1" x14ac:dyDescent="0.2">
      <c r="A44" s="78">
        <v>41</v>
      </c>
      <c r="B44" s="213" t="s">
        <v>1107</v>
      </c>
      <c r="C44" s="192"/>
      <c r="D44" s="356"/>
      <c r="E44" s="193"/>
      <c r="F44" s="194"/>
      <c r="G44" s="199"/>
      <c r="H44" s="195" t="s">
        <v>157</v>
      </c>
      <c r="I44" s="196"/>
      <c r="J44" s="197"/>
      <c r="K44" s="197"/>
      <c r="L44" s="198"/>
    </row>
    <row r="45" spans="1:12" s="122" customFormat="1" ht="28.5" customHeight="1" x14ac:dyDescent="0.2">
      <c r="A45" s="78">
        <v>42</v>
      </c>
      <c r="B45" s="213" t="s">
        <v>998</v>
      </c>
      <c r="C45" s="120">
        <v>203</v>
      </c>
      <c r="D45" s="365"/>
      <c r="E45" s="285">
        <v>33064</v>
      </c>
      <c r="F45" s="286" t="s">
        <v>671</v>
      </c>
      <c r="G45" s="287" t="s">
        <v>494</v>
      </c>
      <c r="H45" s="288" t="s">
        <v>295</v>
      </c>
      <c r="I45" s="166">
        <v>2086</v>
      </c>
      <c r="J45" s="289" t="s">
        <v>515</v>
      </c>
      <c r="K45" s="289" t="s">
        <v>519</v>
      </c>
      <c r="L45" s="290"/>
    </row>
    <row r="46" spans="1:12" s="122" customFormat="1" ht="28.5" customHeight="1" x14ac:dyDescent="0.2">
      <c r="A46" s="78">
        <v>43</v>
      </c>
      <c r="B46" s="213" t="s">
        <v>992</v>
      </c>
      <c r="C46" s="120">
        <v>286</v>
      </c>
      <c r="D46" s="365"/>
      <c r="E46" s="285">
        <v>34725</v>
      </c>
      <c r="F46" s="286" t="s">
        <v>680</v>
      </c>
      <c r="G46" s="287" t="s">
        <v>681</v>
      </c>
      <c r="H46" s="288" t="s">
        <v>295</v>
      </c>
      <c r="I46" s="166">
        <v>2104</v>
      </c>
      <c r="J46" s="289" t="s">
        <v>516</v>
      </c>
      <c r="K46" s="289" t="s">
        <v>519</v>
      </c>
      <c r="L46" s="290"/>
    </row>
    <row r="47" spans="1:12" s="122" customFormat="1" ht="28.5" customHeight="1" x14ac:dyDescent="0.2">
      <c r="A47" s="78">
        <v>44</v>
      </c>
      <c r="B47" s="213" t="s">
        <v>986</v>
      </c>
      <c r="C47" s="120">
        <v>129</v>
      </c>
      <c r="D47" s="365"/>
      <c r="E47" s="285">
        <v>34914</v>
      </c>
      <c r="F47" s="286" t="s">
        <v>672</v>
      </c>
      <c r="G47" s="287" t="s">
        <v>645</v>
      </c>
      <c r="H47" s="288" t="s">
        <v>295</v>
      </c>
      <c r="I47" s="166">
        <v>2119</v>
      </c>
      <c r="J47" s="289" t="s">
        <v>517</v>
      </c>
      <c r="K47" s="289" t="s">
        <v>519</v>
      </c>
      <c r="L47" s="290"/>
    </row>
    <row r="48" spans="1:12" s="122" customFormat="1" ht="28.5" customHeight="1" x14ac:dyDescent="0.2">
      <c r="A48" s="78">
        <v>45</v>
      </c>
      <c r="B48" s="213" t="s">
        <v>980</v>
      </c>
      <c r="C48" s="120">
        <v>253</v>
      </c>
      <c r="D48" s="365"/>
      <c r="E48" s="285">
        <v>33719</v>
      </c>
      <c r="F48" s="286" t="s">
        <v>677</v>
      </c>
      <c r="G48" s="287" t="s">
        <v>678</v>
      </c>
      <c r="H48" s="288" t="s">
        <v>295</v>
      </c>
      <c r="I48" s="166">
        <v>2129</v>
      </c>
      <c r="J48" s="289" t="s">
        <v>518</v>
      </c>
      <c r="K48" s="289" t="s">
        <v>519</v>
      </c>
      <c r="L48" s="290"/>
    </row>
    <row r="49" spans="1:12" s="122" customFormat="1" ht="28.5" customHeight="1" x14ac:dyDescent="0.2">
      <c r="A49" s="78">
        <v>46</v>
      </c>
      <c r="B49" s="213" t="s">
        <v>150</v>
      </c>
      <c r="C49" s="120">
        <v>107</v>
      </c>
      <c r="D49" s="365"/>
      <c r="E49" s="285">
        <v>31872</v>
      </c>
      <c r="F49" s="286" t="s">
        <v>714</v>
      </c>
      <c r="G49" s="287" t="s">
        <v>676</v>
      </c>
      <c r="H49" s="288" t="s">
        <v>295</v>
      </c>
      <c r="I49" s="166">
        <v>2132</v>
      </c>
      <c r="J49" s="289" t="s">
        <v>519</v>
      </c>
      <c r="K49" s="289" t="s">
        <v>519</v>
      </c>
      <c r="L49" s="290"/>
    </row>
    <row r="50" spans="1:12" s="122" customFormat="1" ht="28.5" customHeight="1" x14ac:dyDescent="0.2">
      <c r="A50" s="78">
        <v>47</v>
      </c>
      <c r="B50" s="213" t="s">
        <v>144</v>
      </c>
      <c r="C50" s="120">
        <v>131</v>
      </c>
      <c r="D50" s="365"/>
      <c r="E50" s="285">
        <v>33433</v>
      </c>
      <c r="F50" s="286" t="s">
        <v>715</v>
      </c>
      <c r="G50" s="287" t="s">
        <v>716</v>
      </c>
      <c r="H50" s="288" t="s">
        <v>295</v>
      </c>
      <c r="I50" s="166">
        <v>2144</v>
      </c>
      <c r="J50" s="289" t="s">
        <v>520</v>
      </c>
      <c r="K50" s="289" t="s">
        <v>519</v>
      </c>
      <c r="L50" s="290"/>
    </row>
    <row r="51" spans="1:12" s="122" customFormat="1" ht="28.5" customHeight="1" x14ac:dyDescent="0.2">
      <c r="A51" s="78">
        <v>48</v>
      </c>
      <c r="B51" s="213" t="s">
        <v>138</v>
      </c>
      <c r="C51" s="120">
        <v>110</v>
      </c>
      <c r="D51" s="365"/>
      <c r="E51" s="285">
        <v>30223</v>
      </c>
      <c r="F51" s="286" t="s">
        <v>675</v>
      </c>
      <c r="G51" s="287" t="s">
        <v>676</v>
      </c>
      <c r="H51" s="288" t="s">
        <v>295</v>
      </c>
      <c r="I51" s="166">
        <v>2150</v>
      </c>
      <c r="J51" s="289" t="s">
        <v>521</v>
      </c>
      <c r="K51" s="289" t="s">
        <v>519</v>
      </c>
      <c r="L51" s="290"/>
    </row>
    <row r="52" spans="1:12" s="122" customFormat="1" ht="28.5" customHeight="1" x14ac:dyDescent="0.2">
      <c r="A52" s="78">
        <v>49</v>
      </c>
      <c r="B52" s="213" t="s">
        <v>999</v>
      </c>
      <c r="C52" s="120">
        <v>314</v>
      </c>
      <c r="D52" s="365"/>
      <c r="E52" s="285">
        <v>33070</v>
      </c>
      <c r="F52" s="286" t="s">
        <v>686</v>
      </c>
      <c r="G52" s="287" t="s">
        <v>666</v>
      </c>
      <c r="H52" s="288" t="s">
        <v>295</v>
      </c>
      <c r="I52" s="166">
        <v>2150</v>
      </c>
      <c r="J52" s="289" t="s">
        <v>515</v>
      </c>
      <c r="K52" s="289" t="s">
        <v>518</v>
      </c>
      <c r="L52" s="290"/>
    </row>
    <row r="53" spans="1:12" s="122" customFormat="1" ht="28.5" customHeight="1" x14ac:dyDescent="0.2">
      <c r="A53" s="78">
        <v>50</v>
      </c>
      <c r="B53" s="213" t="s">
        <v>993</v>
      </c>
      <c r="C53" s="120">
        <v>182</v>
      </c>
      <c r="D53" s="365"/>
      <c r="E53" s="285">
        <v>33470</v>
      </c>
      <c r="F53" s="286" t="s">
        <v>717</v>
      </c>
      <c r="G53" s="287" t="s">
        <v>718</v>
      </c>
      <c r="H53" s="288" t="s">
        <v>295</v>
      </c>
      <c r="I53" s="166">
        <v>2150</v>
      </c>
      <c r="J53" s="289" t="s">
        <v>516</v>
      </c>
      <c r="K53" s="289" t="s">
        <v>518</v>
      </c>
      <c r="L53" s="290"/>
    </row>
    <row r="54" spans="1:12" s="122" customFormat="1" ht="28.5" customHeight="1" x14ac:dyDescent="0.2">
      <c r="A54" s="78">
        <v>51</v>
      </c>
      <c r="B54" s="213" t="s">
        <v>987</v>
      </c>
      <c r="C54" s="120">
        <v>158</v>
      </c>
      <c r="D54" s="365"/>
      <c r="E54" s="285">
        <v>34714</v>
      </c>
      <c r="F54" s="286" t="s">
        <v>719</v>
      </c>
      <c r="G54" s="287" t="s">
        <v>720</v>
      </c>
      <c r="H54" s="288" t="s">
        <v>295</v>
      </c>
      <c r="I54" s="166">
        <v>2185</v>
      </c>
      <c r="J54" s="289" t="s">
        <v>517</v>
      </c>
      <c r="K54" s="289" t="s">
        <v>518</v>
      </c>
      <c r="L54" s="290"/>
    </row>
    <row r="55" spans="1:12" s="122" customFormat="1" ht="28.5" customHeight="1" x14ac:dyDescent="0.2">
      <c r="A55" s="78">
        <v>52</v>
      </c>
      <c r="B55" s="213" t="s">
        <v>981</v>
      </c>
      <c r="C55" s="120">
        <v>295</v>
      </c>
      <c r="D55" s="365"/>
      <c r="E55" s="285">
        <v>34723</v>
      </c>
      <c r="F55" s="286" t="s">
        <v>687</v>
      </c>
      <c r="G55" s="287" t="s">
        <v>688</v>
      </c>
      <c r="H55" s="288" t="s">
        <v>295</v>
      </c>
      <c r="I55" s="166">
        <v>2185</v>
      </c>
      <c r="J55" s="289" t="s">
        <v>518</v>
      </c>
      <c r="K55" s="289" t="s">
        <v>518</v>
      </c>
      <c r="L55" s="290"/>
    </row>
    <row r="56" spans="1:12" s="122" customFormat="1" ht="28.5" customHeight="1" x14ac:dyDescent="0.2">
      <c r="A56" s="78">
        <v>53</v>
      </c>
      <c r="B56" s="213" t="s">
        <v>151</v>
      </c>
      <c r="C56" s="120">
        <v>276</v>
      </c>
      <c r="D56" s="365"/>
      <c r="E56" s="285">
        <v>34741</v>
      </c>
      <c r="F56" s="286" t="s">
        <v>683</v>
      </c>
      <c r="G56" s="287" t="s">
        <v>674</v>
      </c>
      <c r="H56" s="288" t="s">
        <v>295</v>
      </c>
      <c r="I56" s="166">
        <v>2204</v>
      </c>
      <c r="J56" s="289" t="s">
        <v>519</v>
      </c>
      <c r="K56" s="289" t="s">
        <v>518</v>
      </c>
      <c r="L56" s="290"/>
    </row>
    <row r="57" spans="1:12" s="122" customFormat="1" ht="28.5" customHeight="1" x14ac:dyDescent="0.2">
      <c r="A57" s="78">
        <v>54</v>
      </c>
      <c r="B57" s="213" t="s">
        <v>145</v>
      </c>
      <c r="C57" s="120">
        <v>193</v>
      </c>
      <c r="D57" s="365"/>
      <c r="E57" s="285">
        <v>35695</v>
      </c>
      <c r="F57" s="286" t="s">
        <v>694</v>
      </c>
      <c r="G57" s="287" t="s">
        <v>494</v>
      </c>
      <c r="H57" s="288" t="s">
        <v>295</v>
      </c>
      <c r="I57" s="166">
        <v>2210</v>
      </c>
      <c r="J57" s="289" t="s">
        <v>520</v>
      </c>
      <c r="K57" s="289" t="s">
        <v>518</v>
      </c>
      <c r="L57" s="290"/>
    </row>
    <row r="58" spans="1:12" s="122" customFormat="1" ht="28.5" customHeight="1" x14ac:dyDescent="0.2">
      <c r="A58" s="78">
        <v>55</v>
      </c>
      <c r="B58" s="213" t="s">
        <v>139</v>
      </c>
      <c r="C58" s="120">
        <v>125</v>
      </c>
      <c r="D58" s="365"/>
      <c r="E58" s="285">
        <v>31809</v>
      </c>
      <c r="F58" s="286" t="s">
        <v>682</v>
      </c>
      <c r="G58" s="287" t="s">
        <v>676</v>
      </c>
      <c r="H58" s="288" t="s">
        <v>295</v>
      </c>
      <c r="I58" s="166" t="s">
        <v>721</v>
      </c>
      <c r="J58" s="289" t="s">
        <v>521</v>
      </c>
      <c r="K58" s="289" t="s">
        <v>518</v>
      </c>
      <c r="L58" s="290"/>
    </row>
    <row r="59" spans="1:12" s="122" customFormat="1" ht="28.5" customHeight="1" x14ac:dyDescent="0.2">
      <c r="A59" s="78">
        <v>56</v>
      </c>
      <c r="B59" s="213" t="s">
        <v>1000</v>
      </c>
      <c r="C59" s="120">
        <v>123</v>
      </c>
      <c r="D59" s="365"/>
      <c r="E59" s="285">
        <v>31244</v>
      </c>
      <c r="F59" s="286" t="s">
        <v>684</v>
      </c>
      <c r="G59" s="287" t="s">
        <v>676</v>
      </c>
      <c r="H59" s="288" t="s">
        <v>295</v>
      </c>
      <c r="I59" s="166">
        <v>2211</v>
      </c>
      <c r="J59" s="289" t="s">
        <v>515</v>
      </c>
      <c r="K59" s="289" t="s">
        <v>517</v>
      </c>
      <c r="L59" s="290"/>
    </row>
    <row r="60" spans="1:12" s="122" customFormat="1" ht="28.5" customHeight="1" x14ac:dyDescent="0.2">
      <c r="A60" s="78">
        <v>57</v>
      </c>
      <c r="B60" s="213" t="s">
        <v>994</v>
      </c>
      <c r="C60" s="120">
        <v>303</v>
      </c>
      <c r="D60" s="365"/>
      <c r="E60" s="285">
        <v>35071</v>
      </c>
      <c r="F60" s="286" t="s">
        <v>722</v>
      </c>
      <c r="G60" s="287" t="s">
        <v>723</v>
      </c>
      <c r="H60" s="288" t="s">
        <v>295</v>
      </c>
      <c r="I60" s="166">
        <v>2214</v>
      </c>
      <c r="J60" s="289" t="s">
        <v>516</v>
      </c>
      <c r="K60" s="289" t="s">
        <v>517</v>
      </c>
      <c r="L60" s="290"/>
    </row>
    <row r="61" spans="1:12" s="122" customFormat="1" ht="28.5" customHeight="1" x14ac:dyDescent="0.2">
      <c r="A61" s="78">
        <v>58</v>
      </c>
      <c r="B61" s="213" t="s">
        <v>988</v>
      </c>
      <c r="C61" s="120">
        <v>148</v>
      </c>
      <c r="D61" s="365"/>
      <c r="E61" s="285">
        <v>34100</v>
      </c>
      <c r="F61" s="286" t="s">
        <v>724</v>
      </c>
      <c r="G61" s="287" t="s">
        <v>640</v>
      </c>
      <c r="H61" s="288" t="s">
        <v>295</v>
      </c>
      <c r="I61" s="166">
        <v>2216</v>
      </c>
      <c r="J61" s="289" t="s">
        <v>517</v>
      </c>
      <c r="K61" s="289" t="s">
        <v>517</v>
      </c>
      <c r="L61" s="290"/>
    </row>
    <row r="62" spans="1:12" s="122" customFormat="1" ht="28.5" customHeight="1" x14ac:dyDescent="0.2">
      <c r="A62" s="78">
        <v>59</v>
      </c>
      <c r="B62" s="213" t="s">
        <v>982</v>
      </c>
      <c r="C62" s="120">
        <v>297</v>
      </c>
      <c r="D62" s="365"/>
      <c r="E62" s="285">
        <v>34369</v>
      </c>
      <c r="F62" s="286" t="s">
        <v>725</v>
      </c>
      <c r="G62" s="287" t="s">
        <v>688</v>
      </c>
      <c r="H62" s="288" t="s">
        <v>295</v>
      </c>
      <c r="I62" s="166">
        <v>2220</v>
      </c>
      <c r="J62" s="289" t="s">
        <v>518</v>
      </c>
      <c r="K62" s="289" t="s">
        <v>517</v>
      </c>
      <c r="L62" s="290"/>
    </row>
    <row r="63" spans="1:12" s="122" customFormat="1" ht="28.5" customHeight="1" x14ac:dyDescent="0.2">
      <c r="A63" s="78">
        <v>60</v>
      </c>
      <c r="B63" s="213" t="s">
        <v>152</v>
      </c>
      <c r="C63" s="120">
        <v>255</v>
      </c>
      <c r="D63" s="365"/>
      <c r="E63" s="285">
        <v>36011</v>
      </c>
      <c r="F63" s="286" t="s">
        <v>726</v>
      </c>
      <c r="G63" s="287" t="s">
        <v>654</v>
      </c>
      <c r="H63" s="288" t="s">
        <v>295</v>
      </c>
      <c r="I63" s="166">
        <v>2230</v>
      </c>
      <c r="J63" s="289" t="s">
        <v>519</v>
      </c>
      <c r="K63" s="289" t="s">
        <v>517</v>
      </c>
      <c r="L63" s="290"/>
    </row>
    <row r="64" spans="1:12" s="122" customFormat="1" ht="28.5" customHeight="1" x14ac:dyDescent="0.2">
      <c r="A64" s="78">
        <v>61</v>
      </c>
      <c r="B64" s="213" t="s">
        <v>146</v>
      </c>
      <c r="C64" s="120">
        <v>120</v>
      </c>
      <c r="D64" s="365"/>
      <c r="E64" s="285">
        <v>33062</v>
      </c>
      <c r="F64" s="286" t="s">
        <v>691</v>
      </c>
      <c r="G64" s="287" t="s">
        <v>676</v>
      </c>
      <c r="H64" s="288" t="s">
        <v>295</v>
      </c>
      <c r="I64" s="166">
        <v>2238</v>
      </c>
      <c r="J64" s="289" t="s">
        <v>520</v>
      </c>
      <c r="K64" s="289" t="s">
        <v>517</v>
      </c>
      <c r="L64" s="290"/>
    </row>
    <row r="65" spans="1:12" s="122" customFormat="1" ht="28.5" customHeight="1" x14ac:dyDescent="0.2">
      <c r="A65" s="78">
        <v>62</v>
      </c>
      <c r="B65" s="213" t="s">
        <v>140</v>
      </c>
      <c r="C65" s="120">
        <v>293</v>
      </c>
      <c r="D65" s="365"/>
      <c r="E65" s="285">
        <v>35053</v>
      </c>
      <c r="F65" s="286" t="s">
        <v>727</v>
      </c>
      <c r="G65" s="287" t="s">
        <v>688</v>
      </c>
      <c r="H65" s="288" t="s">
        <v>295</v>
      </c>
      <c r="I65" s="166">
        <v>2250</v>
      </c>
      <c r="J65" s="289" t="s">
        <v>521</v>
      </c>
      <c r="K65" s="289" t="s">
        <v>517</v>
      </c>
      <c r="L65" s="290"/>
    </row>
    <row r="66" spans="1:12" s="122" customFormat="1" ht="28.5" customHeight="1" x14ac:dyDescent="0.2">
      <c r="A66" s="78">
        <v>63</v>
      </c>
      <c r="B66" s="213" t="s">
        <v>997</v>
      </c>
      <c r="C66" s="120">
        <v>281</v>
      </c>
      <c r="D66" s="365"/>
      <c r="E66" s="285">
        <v>36167</v>
      </c>
      <c r="F66" s="286" t="s">
        <v>728</v>
      </c>
      <c r="G66" s="287" t="s">
        <v>700</v>
      </c>
      <c r="H66" s="288" t="s">
        <v>295</v>
      </c>
      <c r="I66" s="166">
        <v>2251</v>
      </c>
      <c r="J66" s="289" t="s">
        <v>515</v>
      </c>
      <c r="K66" s="289" t="s">
        <v>520</v>
      </c>
      <c r="L66" s="290"/>
    </row>
    <row r="67" spans="1:12" s="122" customFormat="1" ht="28.5" customHeight="1" x14ac:dyDescent="0.2">
      <c r="A67" s="78">
        <v>64</v>
      </c>
      <c r="B67" s="213" t="s">
        <v>991</v>
      </c>
      <c r="C67" s="120">
        <v>285</v>
      </c>
      <c r="D67" s="365"/>
      <c r="E67" s="285">
        <v>35651</v>
      </c>
      <c r="F67" s="286" t="s">
        <v>692</v>
      </c>
      <c r="G67" s="287" t="s">
        <v>681</v>
      </c>
      <c r="H67" s="288" t="s">
        <v>295</v>
      </c>
      <c r="I67" s="166">
        <v>2251</v>
      </c>
      <c r="J67" s="289" t="s">
        <v>516</v>
      </c>
      <c r="K67" s="289" t="s">
        <v>520</v>
      </c>
      <c r="L67" s="290"/>
    </row>
    <row r="68" spans="1:12" s="122" customFormat="1" ht="28.5" customHeight="1" x14ac:dyDescent="0.2">
      <c r="A68" s="78">
        <v>65</v>
      </c>
      <c r="B68" s="213" t="s">
        <v>985</v>
      </c>
      <c r="C68" s="120">
        <v>201</v>
      </c>
      <c r="D68" s="365"/>
      <c r="E68" s="285">
        <v>35534</v>
      </c>
      <c r="F68" s="286" t="s">
        <v>693</v>
      </c>
      <c r="G68" s="287" t="s">
        <v>494</v>
      </c>
      <c r="H68" s="288" t="s">
        <v>295</v>
      </c>
      <c r="I68" s="166">
        <v>2255</v>
      </c>
      <c r="J68" s="289" t="s">
        <v>517</v>
      </c>
      <c r="K68" s="289" t="s">
        <v>520</v>
      </c>
      <c r="L68" s="290"/>
    </row>
    <row r="69" spans="1:12" s="122" customFormat="1" ht="28.5" customHeight="1" x14ac:dyDescent="0.2">
      <c r="A69" s="78">
        <v>66</v>
      </c>
      <c r="B69" s="213" t="s">
        <v>979</v>
      </c>
      <c r="C69" s="120">
        <v>111</v>
      </c>
      <c r="D69" s="365"/>
      <c r="E69" s="285">
        <v>33239</v>
      </c>
      <c r="F69" s="286" t="s">
        <v>729</v>
      </c>
      <c r="G69" s="287" t="s">
        <v>676</v>
      </c>
      <c r="H69" s="288" t="s">
        <v>295</v>
      </c>
      <c r="I69" s="166">
        <v>2256</v>
      </c>
      <c r="J69" s="289" t="s">
        <v>518</v>
      </c>
      <c r="K69" s="289" t="s">
        <v>520</v>
      </c>
      <c r="L69" s="290"/>
    </row>
    <row r="70" spans="1:12" s="122" customFormat="1" ht="28.5" customHeight="1" x14ac:dyDescent="0.2">
      <c r="A70" s="78">
        <v>67</v>
      </c>
      <c r="B70" s="213" t="s">
        <v>149</v>
      </c>
      <c r="C70" s="120">
        <v>176</v>
      </c>
      <c r="D70" s="365"/>
      <c r="E70" s="285">
        <v>34763</v>
      </c>
      <c r="F70" s="286" t="s">
        <v>730</v>
      </c>
      <c r="G70" s="287" t="s">
        <v>705</v>
      </c>
      <c r="H70" s="288" t="s">
        <v>295</v>
      </c>
      <c r="I70" s="166">
        <v>2264</v>
      </c>
      <c r="J70" s="289" t="s">
        <v>519</v>
      </c>
      <c r="K70" s="289" t="s">
        <v>520</v>
      </c>
      <c r="L70" s="290"/>
    </row>
    <row r="71" spans="1:12" s="122" customFormat="1" ht="28.5" customHeight="1" x14ac:dyDescent="0.2">
      <c r="A71" s="78">
        <v>68</v>
      </c>
      <c r="B71" s="213" t="s">
        <v>143</v>
      </c>
      <c r="C71" s="120">
        <v>162</v>
      </c>
      <c r="D71" s="365"/>
      <c r="E71" s="285">
        <v>34548</v>
      </c>
      <c r="F71" s="286" t="s">
        <v>731</v>
      </c>
      <c r="G71" s="287" t="s">
        <v>732</v>
      </c>
      <c r="H71" s="288" t="s">
        <v>295</v>
      </c>
      <c r="I71" s="166">
        <v>2283</v>
      </c>
      <c r="J71" s="289" t="s">
        <v>520</v>
      </c>
      <c r="K71" s="289" t="s">
        <v>520</v>
      </c>
      <c r="L71" s="290"/>
    </row>
    <row r="72" spans="1:12" s="122" customFormat="1" ht="28.5" customHeight="1" x14ac:dyDescent="0.2">
      <c r="A72" s="78">
        <v>69</v>
      </c>
      <c r="B72" s="213" t="s">
        <v>137</v>
      </c>
      <c r="C72" s="120">
        <v>194</v>
      </c>
      <c r="D72" s="365"/>
      <c r="E72" s="285">
        <v>34923</v>
      </c>
      <c r="F72" s="286" t="s">
        <v>698</v>
      </c>
      <c r="G72" s="287" t="s">
        <v>494</v>
      </c>
      <c r="H72" s="288" t="s">
        <v>295</v>
      </c>
      <c r="I72" s="166">
        <v>2327</v>
      </c>
      <c r="J72" s="289" t="s">
        <v>521</v>
      </c>
      <c r="K72" s="289" t="s">
        <v>520</v>
      </c>
      <c r="L72" s="290"/>
    </row>
    <row r="73" spans="1:12" s="122" customFormat="1" ht="28.5" customHeight="1" x14ac:dyDescent="0.2">
      <c r="A73" s="78">
        <v>70</v>
      </c>
      <c r="B73" s="213" t="s">
        <v>1001</v>
      </c>
      <c r="C73" s="120">
        <v>206</v>
      </c>
      <c r="D73" s="365"/>
      <c r="E73" s="285">
        <v>35828</v>
      </c>
      <c r="F73" s="286" t="s">
        <v>733</v>
      </c>
      <c r="G73" s="287" t="s">
        <v>494</v>
      </c>
      <c r="H73" s="288" t="s">
        <v>295</v>
      </c>
      <c r="I73" s="166">
        <v>2330</v>
      </c>
      <c r="J73" s="289" t="s">
        <v>515</v>
      </c>
      <c r="K73" s="289" t="s">
        <v>516</v>
      </c>
      <c r="L73" s="290"/>
    </row>
    <row r="74" spans="1:12" s="122" customFormat="1" ht="28.5" customHeight="1" x14ac:dyDescent="0.2">
      <c r="A74" s="78">
        <v>71</v>
      </c>
      <c r="B74" s="213" t="s">
        <v>995</v>
      </c>
      <c r="C74" s="120">
        <v>213</v>
      </c>
      <c r="D74" s="365"/>
      <c r="E74" s="285">
        <v>36283</v>
      </c>
      <c r="F74" s="286" t="s">
        <v>701</v>
      </c>
      <c r="G74" s="287" t="s">
        <v>494</v>
      </c>
      <c r="H74" s="288" t="s">
        <v>295</v>
      </c>
      <c r="I74" s="166">
        <v>2352</v>
      </c>
      <c r="J74" s="289" t="s">
        <v>516</v>
      </c>
      <c r="K74" s="289" t="s">
        <v>516</v>
      </c>
      <c r="L74" s="290"/>
    </row>
    <row r="75" spans="1:12" s="122" customFormat="1" ht="28.5" customHeight="1" x14ac:dyDescent="0.2">
      <c r="A75" s="78">
        <v>72</v>
      </c>
      <c r="B75" s="213" t="s">
        <v>989</v>
      </c>
      <c r="C75" s="120">
        <v>220</v>
      </c>
      <c r="D75" s="365"/>
      <c r="E75" s="285">
        <v>34168</v>
      </c>
      <c r="F75" s="286" t="s">
        <v>734</v>
      </c>
      <c r="G75" s="287" t="s">
        <v>494</v>
      </c>
      <c r="H75" s="288" t="s">
        <v>295</v>
      </c>
      <c r="I75" s="166">
        <v>2360</v>
      </c>
      <c r="J75" s="289" t="s">
        <v>517</v>
      </c>
      <c r="K75" s="289" t="s">
        <v>516</v>
      </c>
      <c r="L75" s="290"/>
    </row>
    <row r="76" spans="1:12" s="122" customFormat="1" ht="28.5" customHeight="1" x14ac:dyDescent="0.2">
      <c r="A76" s="78">
        <v>73</v>
      </c>
      <c r="B76" s="213" t="s">
        <v>983</v>
      </c>
      <c r="C76" s="120">
        <v>175</v>
      </c>
      <c r="D76" s="365"/>
      <c r="E76" s="285">
        <v>34415</v>
      </c>
      <c r="F76" s="286" t="s">
        <v>689</v>
      </c>
      <c r="G76" s="287" t="s">
        <v>666</v>
      </c>
      <c r="H76" s="288" t="s">
        <v>295</v>
      </c>
      <c r="I76" s="166">
        <v>2370</v>
      </c>
      <c r="J76" s="289" t="s">
        <v>518</v>
      </c>
      <c r="K76" s="289" t="s">
        <v>516</v>
      </c>
      <c r="L76" s="290"/>
    </row>
    <row r="77" spans="1:12" s="122" customFormat="1" ht="28.5" customHeight="1" x14ac:dyDescent="0.2">
      <c r="A77" s="78">
        <v>74</v>
      </c>
      <c r="B77" s="213" t="s">
        <v>153</v>
      </c>
      <c r="C77" s="120">
        <v>215</v>
      </c>
      <c r="D77" s="365"/>
      <c r="E77" s="285">
        <v>33434</v>
      </c>
      <c r="F77" s="286" t="s">
        <v>735</v>
      </c>
      <c r="G77" s="287" t="s">
        <v>494</v>
      </c>
      <c r="H77" s="288" t="s">
        <v>295</v>
      </c>
      <c r="I77" s="166">
        <v>2428</v>
      </c>
      <c r="J77" s="289" t="s">
        <v>519</v>
      </c>
      <c r="K77" s="289" t="s">
        <v>516</v>
      </c>
      <c r="L77" s="290"/>
    </row>
    <row r="78" spans="1:12" s="122" customFormat="1" ht="28.5" customHeight="1" x14ac:dyDescent="0.2">
      <c r="A78" s="78">
        <v>75</v>
      </c>
      <c r="B78" s="213" t="s">
        <v>147</v>
      </c>
      <c r="C78" s="120">
        <v>207</v>
      </c>
      <c r="D78" s="365"/>
      <c r="E78" s="285">
        <v>34779</v>
      </c>
      <c r="F78" s="286" t="s">
        <v>702</v>
      </c>
      <c r="G78" s="287" t="s">
        <v>494</v>
      </c>
      <c r="H78" s="288" t="s">
        <v>295</v>
      </c>
      <c r="I78" s="166">
        <v>2472</v>
      </c>
      <c r="J78" s="289" t="s">
        <v>520</v>
      </c>
      <c r="K78" s="289" t="s">
        <v>516</v>
      </c>
      <c r="L78" s="290"/>
    </row>
    <row r="79" spans="1:12" s="122" customFormat="1" ht="28.5" customHeight="1" x14ac:dyDescent="0.2">
      <c r="A79" s="78">
        <v>76</v>
      </c>
      <c r="B79" s="213" t="s">
        <v>141</v>
      </c>
      <c r="C79" s="120">
        <v>214</v>
      </c>
      <c r="D79" s="365"/>
      <c r="E79" s="285">
        <v>34940</v>
      </c>
      <c r="F79" s="286" t="s">
        <v>703</v>
      </c>
      <c r="G79" s="287" t="s">
        <v>494</v>
      </c>
      <c r="H79" s="288" t="s">
        <v>295</v>
      </c>
      <c r="I79" s="166">
        <v>2488</v>
      </c>
      <c r="J79" s="289" t="s">
        <v>521</v>
      </c>
      <c r="K79" s="289" t="s">
        <v>516</v>
      </c>
      <c r="L79" s="290"/>
    </row>
    <row r="80" spans="1:12" s="122" customFormat="1" ht="28.5" customHeight="1" x14ac:dyDescent="0.2">
      <c r="A80" s="78">
        <v>77</v>
      </c>
      <c r="B80" s="213" t="s">
        <v>996</v>
      </c>
      <c r="C80" s="120">
        <v>191</v>
      </c>
      <c r="D80" s="365"/>
      <c r="E80" s="285">
        <v>34470</v>
      </c>
      <c r="F80" s="286" t="s">
        <v>706</v>
      </c>
      <c r="G80" s="287" t="s">
        <v>494</v>
      </c>
      <c r="H80" s="288" t="s">
        <v>295</v>
      </c>
      <c r="I80" s="166">
        <v>2528</v>
      </c>
      <c r="J80" s="289" t="s">
        <v>515</v>
      </c>
      <c r="K80" s="289" t="s">
        <v>521</v>
      </c>
      <c r="L80" s="290"/>
    </row>
    <row r="81" spans="1:12" s="122" customFormat="1" ht="28.5" customHeight="1" x14ac:dyDescent="0.2">
      <c r="A81" s="78">
        <v>78</v>
      </c>
      <c r="B81" s="213" t="s">
        <v>990</v>
      </c>
      <c r="C81" s="120">
        <v>219</v>
      </c>
      <c r="D81" s="365"/>
      <c r="E81" s="285">
        <v>33577</v>
      </c>
      <c r="F81" s="286" t="s">
        <v>707</v>
      </c>
      <c r="G81" s="287" t="s">
        <v>494</v>
      </c>
      <c r="H81" s="288" t="s">
        <v>295</v>
      </c>
      <c r="I81" s="166">
        <v>2565</v>
      </c>
      <c r="J81" s="289" t="s">
        <v>516</v>
      </c>
      <c r="K81" s="289" t="s">
        <v>521</v>
      </c>
      <c r="L81" s="290"/>
    </row>
    <row r="82" spans="1:12" s="122" customFormat="1" ht="28.5" customHeight="1" x14ac:dyDescent="0.2">
      <c r="A82" s="78">
        <v>79</v>
      </c>
      <c r="B82" s="213" t="s">
        <v>984</v>
      </c>
      <c r="C82" s="120">
        <v>273</v>
      </c>
      <c r="D82" s="365"/>
      <c r="E82" s="285">
        <v>34969</v>
      </c>
      <c r="F82" s="286" t="s">
        <v>662</v>
      </c>
      <c r="G82" s="287" t="s">
        <v>663</v>
      </c>
      <c r="H82" s="288" t="s">
        <v>295</v>
      </c>
      <c r="I82" s="166">
        <v>3000</v>
      </c>
      <c r="J82" s="289" t="s">
        <v>517</v>
      </c>
      <c r="K82" s="289" t="s">
        <v>521</v>
      </c>
      <c r="L82" s="290"/>
    </row>
    <row r="83" spans="1:12" s="122" customFormat="1" ht="28.5" customHeight="1" x14ac:dyDescent="0.2">
      <c r="A83" s="78">
        <v>80</v>
      </c>
      <c r="B83" s="213" t="s">
        <v>978</v>
      </c>
      <c r="C83" s="120">
        <v>316</v>
      </c>
      <c r="D83" s="365"/>
      <c r="E83" s="285">
        <v>36040</v>
      </c>
      <c r="F83" s="286" t="s">
        <v>1003</v>
      </c>
      <c r="G83" s="287" t="s">
        <v>640</v>
      </c>
      <c r="H83" s="288" t="s">
        <v>295</v>
      </c>
      <c r="I83" s="166"/>
      <c r="J83" s="289" t="s">
        <v>518</v>
      </c>
      <c r="K83" s="289" t="s">
        <v>521</v>
      </c>
      <c r="L83" s="290"/>
    </row>
    <row r="84" spans="1:12" s="122" customFormat="1" ht="28.5" customHeight="1" x14ac:dyDescent="0.2">
      <c r="A84" s="78">
        <v>81</v>
      </c>
      <c r="B84" s="213" t="s">
        <v>148</v>
      </c>
      <c r="C84" s="120">
        <v>204</v>
      </c>
      <c r="D84" s="365"/>
      <c r="E84" s="285">
        <v>33501</v>
      </c>
      <c r="F84" s="286" t="s">
        <v>712</v>
      </c>
      <c r="G84" s="287" t="s">
        <v>494</v>
      </c>
      <c r="H84" s="288" t="s">
        <v>295</v>
      </c>
      <c r="I84" s="166"/>
      <c r="J84" s="289" t="s">
        <v>519</v>
      </c>
      <c r="K84" s="289" t="s">
        <v>521</v>
      </c>
      <c r="L84" s="290"/>
    </row>
    <row r="85" spans="1:12" s="122" customFormat="1" ht="28.5" customHeight="1" x14ac:dyDescent="0.2">
      <c r="A85" s="78">
        <v>82</v>
      </c>
      <c r="B85" s="213" t="s">
        <v>142</v>
      </c>
      <c r="C85" s="120">
        <v>223</v>
      </c>
      <c r="D85" s="365"/>
      <c r="E85" s="285">
        <v>36054</v>
      </c>
      <c r="F85" s="286" t="s">
        <v>736</v>
      </c>
      <c r="G85" s="287" t="s">
        <v>494</v>
      </c>
      <c r="H85" s="288" t="s">
        <v>295</v>
      </c>
      <c r="I85" s="166"/>
      <c r="J85" s="289" t="s">
        <v>520</v>
      </c>
      <c r="K85" s="289" t="s">
        <v>521</v>
      </c>
      <c r="L85" s="290"/>
    </row>
    <row r="86" spans="1:12" s="122" customFormat="1" ht="28.5" customHeight="1" x14ac:dyDescent="0.2">
      <c r="A86" s="78">
        <v>83</v>
      </c>
      <c r="B86" s="213" t="s">
        <v>136</v>
      </c>
      <c r="C86" s="120">
        <v>266</v>
      </c>
      <c r="D86" s="365"/>
      <c r="E86" s="285">
        <v>34702</v>
      </c>
      <c r="F86" s="286" t="s">
        <v>695</v>
      </c>
      <c r="G86" s="287" t="s">
        <v>696</v>
      </c>
      <c r="H86" s="288" t="s">
        <v>295</v>
      </c>
      <c r="I86" s="166"/>
      <c r="J86" s="289" t="s">
        <v>521</v>
      </c>
      <c r="K86" s="289" t="s">
        <v>521</v>
      </c>
      <c r="L86" s="290"/>
    </row>
    <row r="87" spans="1:12" s="122" customFormat="1" ht="28.5" customHeight="1" x14ac:dyDescent="0.2">
      <c r="A87" s="78">
        <v>84</v>
      </c>
      <c r="B87" s="213" t="s">
        <v>1108</v>
      </c>
      <c r="C87" s="120"/>
      <c r="D87" s="365"/>
      <c r="E87" s="285"/>
      <c r="F87" s="286"/>
      <c r="G87" s="287"/>
      <c r="H87" s="288" t="s">
        <v>295</v>
      </c>
      <c r="I87" s="166"/>
      <c r="J87" s="289"/>
      <c r="K87" s="289"/>
      <c r="L87" s="290"/>
    </row>
    <row r="88" spans="1:12" s="122" customFormat="1" ht="28.5" customHeight="1" x14ac:dyDescent="0.2">
      <c r="A88" s="78">
        <v>85</v>
      </c>
      <c r="B88" s="213" t="s">
        <v>1108</v>
      </c>
      <c r="C88" s="120"/>
      <c r="D88" s="365"/>
      <c r="E88" s="285"/>
      <c r="F88" s="286"/>
      <c r="G88" s="287"/>
      <c r="H88" s="288" t="s">
        <v>295</v>
      </c>
      <c r="I88" s="166"/>
      <c r="J88" s="289"/>
      <c r="K88" s="289"/>
      <c r="L88" s="290"/>
    </row>
    <row r="89" spans="1:12" s="122" customFormat="1" ht="28.5" customHeight="1" x14ac:dyDescent="0.2">
      <c r="A89" s="78">
        <v>86</v>
      </c>
      <c r="B89" s="213" t="s">
        <v>1108</v>
      </c>
      <c r="C89" s="120"/>
      <c r="D89" s="365"/>
      <c r="E89" s="285"/>
      <c r="F89" s="286"/>
      <c r="G89" s="287"/>
      <c r="H89" s="288" t="s">
        <v>295</v>
      </c>
      <c r="I89" s="166"/>
      <c r="J89" s="289"/>
      <c r="K89" s="289"/>
      <c r="L89" s="290"/>
    </row>
    <row r="90" spans="1:12" s="122" customFormat="1" ht="28.5" customHeight="1" x14ac:dyDescent="0.2">
      <c r="A90" s="78">
        <v>87</v>
      </c>
      <c r="B90" s="213" t="s">
        <v>1108</v>
      </c>
      <c r="C90" s="120"/>
      <c r="D90" s="365"/>
      <c r="E90" s="285"/>
      <c r="F90" s="286"/>
      <c r="G90" s="287"/>
      <c r="H90" s="288" t="s">
        <v>295</v>
      </c>
      <c r="I90" s="166"/>
      <c r="J90" s="289"/>
      <c r="K90" s="289"/>
      <c r="L90" s="290"/>
    </row>
    <row r="91" spans="1:12" s="122" customFormat="1" ht="28.5" customHeight="1" x14ac:dyDescent="0.2">
      <c r="A91" s="78">
        <v>88</v>
      </c>
      <c r="B91" s="213" t="s">
        <v>1108</v>
      </c>
      <c r="C91" s="120"/>
      <c r="D91" s="365"/>
      <c r="E91" s="285"/>
      <c r="F91" s="286"/>
      <c r="G91" s="287"/>
      <c r="H91" s="288" t="s">
        <v>295</v>
      </c>
      <c r="I91" s="166"/>
      <c r="J91" s="289"/>
      <c r="K91" s="289"/>
      <c r="L91" s="290"/>
    </row>
    <row r="92" spans="1:12" s="122" customFormat="1" ht="28.5" customHeight="1" x14ac:dyDescent="0.2">
      <c r="A92" s="78">
        <v>89</v>
      </c>
      <c r="B92" s="213" t="s">
        <v>1108</v>
      </c>
      <c r="C92" s="120"/>
      <c r="D92" s="365"/>
      <c r="E92" s="285"/>
      <c r="F92" s="286"/>
      <c r="G92" s="287"/>
      <c r="H92" s="288" t="s">
        <v>295</v>
      </c>
      <c r="I92" s="166"/>
      <c r="J92" s="289"/>
      <c r="K92" s="289"/>
      <c r="L92" s="290"/>
    </row>
    <row r="93" spans="1:12" s="122" customFormat="1" ht="28.5" customHeight="1" x14ac:dyDescent="0.2">
      <c r="A93" s="78">
        <v>90</v>
      </c>
      <c r="B93" s="213" t="s">
        <v>1108</v>
      </c>
      <c r="C93" s="120"/>
      <c r="D93" s="365"/>
      <c r="E93" s="285"/>
      <c r="F93" s="286"/>
      <c r="G93" s="287"/>
      <c r="H93" s="288" t="s">
        <v>295</v>
      </c>
      <c r="I93" s="166"/>
      <c r="J93" s="289"/>
      <c r="K93" s="289"/>
      <c r="L93" s="290"/>
    </row>
    <row r="94" spans="1:12" s="122" customFormat="1" ht="28.5" customHeight="1" x14ac:dyDescent="0.2">
      <c r="A94" s="78">
        <v>91</v>
      </c>
      <c r="B94" s="213" t="s">
        <v>1108</v>
      </c>
      <c r="C94" s="120"/>
      <c r="D94" s="365"/>
      <c r="E94" s="285"/>
      <c r="F94" s="286"/>
      <c r="G94" s="287"/>
      <c r="H94" s="288" t="s">
        <v>295</v>
      </c>
      <c r="I94" s="166"/>
      <c r="J94" s="289"/>
      <c r="K94" s="289"/>
      <c r="L94" s="290"/>
    </row>
    <row r="95" spans="1:12" s="122" customFormat="1" ht="28.5" customHeight="1" x14ac:dyDescent="0.2">
      <c r="A95" s="78">
        <v>92</v>
      </c>
      <c r="B95" s="213" t="s">
        <v>1108</v>
      </c>
      <c r="C95" s="120"/>
      <c r="D95" s="365"/>
      <c r="E95" s="285"/>
      <c r="F95" s="286"/>
      <c r="G95" s="287"/>
      <c r="H95" s="288" t="s">
        <v>295</v>
      </c>
      <c r="I95" s="166"/>
      <c r="J95" s="289"/>
      <c r="K95" s="289"/>
      <c r="L95" s="290"/>
    </row>
    <row r="96" spans="1:12" s="122" customFormat="1" ht="28.5" customHeight="1" x14ac:dyDescent="0.2">
      <c r="A96" s="78">
        <v>93</v>
      </c>
      <c r="B96" s="213" t="s">
        <v>1108</v>
      </c>
      <c r="C96" s="120"/>
      <c r="D96" s="365"/>
      <c r="E96" s="285"/>
      <c r="F96" s="286"/>
      <c r="G96" s="287"/>
      <c r="H96" s="288" t="s">
        <v>295</v>
      </c>
      <c r="I96" s="166"/>
      <c r="J96" s="289"/>
      <c r="K96" s="289"/>
      <c r="L96" s="290"/>
    </row>
    <row r="97" spans="1:12" s="122" customFormat="1" ht="28.5" customHeight="1" x14ac:dyDescent="0.2">
      <c r="A97" s="78">
        <v>94</v>
      </c>
      <c r="B97" s="213" t="s">
        <v>1108</v>
      </c>
      <c r="C97" s="120"/>
      <c r="D97" s="365"/>
      <c r="E97" s="285"/>
      <c r="F97" s="286"/>
      <c r="G97" s="287"/>
      <c r="H97" s="288" t="s">
        <v>295</v>
      </c>
      <c r="I97" s="166"/>
      <c r="J97" s="289"/>
      <c r="K97" s="289"/>
      <c r="L97" s="290"/>
    </row>
    <row r="98" spans="1:12" s="122" customFormat="1" ht="28.5" customHeight="1" x14ac:dyDescent="0.2">
      <c r="A98" s="78">
        <v>95</v>
      </c>
      <c r="B98" s="213" t="s">
        <v>1108</v>
      </c>
      <c r="C98" s="120"/>
      <c r="D98" s="365"/>
      <c r="E98" s="285"/>
      <c r="F98" s="286"/>
      <c r="G98" s="287"/>
      <c r="H98" s="288" t="s">
        <v>295</v>
      </c>
      <c r="I98" s="166"/>
      <c r="J98" s="289"/>
      <c r="K98" s="289"/>
      <c r="L98" s="290"/>
    </row>
    <row r="99" spans="1:12" s="122" customFormat="1" ht="28.5" customHeight="1" x14ac:dyDescent="0.2">
      <c r="A99" s="78">
        <v>96</v>
      </c>
      <c r="B99" s="213" t="s">
        <v>1108</v>
      </c>
      <c r="C99" s="120"/>
      <c r="D99" s="365"/>
      <c r="E99" s="285"/>
      <c r="F99" s="286"/>
      <c r="G99" s="287"/>
      <c r="H99" s="288" t="s">
        <v>295</v>
      </c>
      <c r="I99" s="166"/>
      <c r="J99" s="289"/>
      <c r="K99" s="289"/>
      <c r="L99" s="290"/>
    </row>
    <row r="100" spans="1:12" s="122" customFormat="1" ht="28.5" customHeight="1" x14ac:dyDescent="0.2">
      <c r="A100" s="78">
        <v>97</v>
      </c>
      <c r="B100" s="213" t="s">
        <v>923</v>
      </c>
      <c r="C100" s="192">
        <v>182</v>
      </c>
      <c r="D100" s="356"/>
      <c r="E100" s="193">
        <v>33470</v>
      </c>
      <c r="F100" s="194" t="s">
        <v>717</v>
      </c>
      <c r="G100" s="199" t="s">
        <v>718</v>
      </c>
      <c r="H100" s="195" t="s">
        <v>296</v>
      </c>
      <c r="I100" s="196">
        <v>4618</v>
      </c>
      <c r="J100" s="197" t="s">
        <v>515</v>
      </c>
      <c r="K100" s="197" t="s">
        <v>519</v>
      </c>
      <c r="L100" s="198"/>
    </row>
    <row r="101" spans="1:12" s="122" customFormat="1" ht="28.5" customHeight="1" x14ac:dyDescent="0.2">
      <c r="A101" s="78">
        <v>98</v>
      </c>
      <c r="B101" s="213" t="s">
        <v>924</v>
      </c>
      <c r="C101" s="192">
        <v>107</v>
      </c>
      <c r="D101" s="356"/>
      <c r="E101" s="193">
        <v>31872</v>
      </c>
      <c r="F101" s="194" t="s">
        <v>714</v>
      </c>
      <c r="G101" s="199" t="s">
        <v>676</v>
      </c>
      <c r="H101" s="195" t="s">
        <v>296</v>
      </c>
      <c r="I101" s="196">
        <v>4634</v>
      </c>
      <c r="J101" s="197" t="s">
        <v>515</v>
      </c>
      <c r="K101" s="197" t="s">
        <v>518</v>
      </c>
      <c r="L101" s="198"/>
    </row>
    <row r="102" spans="1:12" s="122" customFormat="1" ht="28.5" customHeight="1" x14ac:dyDescent="0.2">
      <c r="A102" s="78">
        <v>99</v>
      </c>
      <c r="B102" s="213" t="s">
        <v>925</v>
      </c>
      <c r="C102" s="192">
        <v>131</v>
      </c>
      <c r="D102" s="356"/>
      <c r="E102" s="193">
        <v>33433</v>
      </c>
      <c r="F102" s="194" t="s">
        <v>715</v>
      </c>
      <c r="G102" s="199" t="s">
        <v>716</v>
      </c>
      <c r="H102" s="195" t="s">
        <v>296</v>
      </c>
      <c r="I102" s="196">
        <v>4722</v>
      </c>
      <c r="J102" s="197" t="s">
        <v>515</v>
      </c>
      <c r="K102" s="197" t="s">
        <v>517</v>
      </c>
      <c r="L102" s="198"/>
    </row>
    <row r="103" spans="1:12" s="122" customFormat="1" ht="28.5" customHeight="1" x14ac:dyDescent="0.2">
      <c r="A103" s="78">
        <v>100</v>
      </c>
      <c r="B103" s="213" t="s">
        <v>922</v>
      </c>
      <c r="C103" s="192">
        <v>294</v>
      </c>
      <c r="D103" s="356"/>
      <c r="E103" s="193">
        <v>33992</v>
      </c>
      <c r="F103" s="194" t="s">
        <v>738</v>
      </c>
      <c r="G103" s="199" t="s">
        <v>688</v>
      </c>
      <c r="H103" s="195" t="s">
        <v>296</v>
      </c>
      <c r="I103" s="196">
        <v>4750</v>
      </c>
      <c r="J103" s="197" t="s">
        <v>515</v>
      </c>
      <c r="K103" s="197" t="s">
        <v>520</v>
      </c>
      <c r="L103" s="198"/>
    </row>
    <row r="104" spans="1:12" s="122" customFormat="1" ht="28.5" customHeight="1" x14ac:dyDescent="0.2">
      <c r="A104" s="78">
        <v>101</v>
      </c>
      <c r="B104" s="213" t="s">
        <v>926</v>
      </c>
      <c r="C104" s="192">
        <v>293</v>
      </c>
      <c r="D104" s="356"/>
      <c r="E104" s="193">
        <v>35053</v>
      </c>
      <c r="F104" s="194" t="s">
        <v>727</v>
      </c>
      <c r="G104" s="199" t="s">
        <v>688</v>
      </c>
      <c r="H104" s="195" t="s">
        <v>296</v>
      </c>
      <c r="I104" s="196">
        <v>4757</v>
      </c>
      <c r="J104" s="197" t="s">
        <v>515</v>
      </c>
      <c r="K104" s="197" t="s">
        <v>516</v>
      </c>
      <c r="L104" s="198"/>
    </row>
    <row r="105" spans="1:12" s="122" customFormat="1" ht="28.5" customHeight="1" x14ac:dyDescent="0.2">
      <c r="A105" s="78">
        <v>102</v>
      </c>
      <c r="B105" s="213" t="s">
        <v>921</v>
      </c>
      <c r="C105" s="192">
        <v>158</v>
      </c>
      <c r="D105" s="356"/>
      <c r="E105" s="193">
        <v>34714</v>
      </c>
      <c r="F105" s="194" t="s">
        <v>719</v>
      </c>
      <c r="G105" s="199" t="s">
        <v>720</v>
      </c>
      <c r="H105" s="195" t="s">
        <v>296</v>
      </c>
      <c r="I105" s="196">
        <v>4850</v>
      </c>
      <c r="J105" s="197" t="s">
        <v>515</v>
      </c>
      <c r="K105" s="197" t="s">
        <v>521</v>
      </c>
      <c r="L105" s="198"/>
    </row>
    <row r="106" spans="1:12" s="122" customFormat="1" ht="28.5" customHeight="1" x14ac:dyDescent="0.2">
      <c r="A106" s="78">
        <v>103</v>
      </c>
      <c r="B106" s="213" t="s">
        <v>916</v>
      </c>
      <c r="C106" s="192">
        <v>114</v>
      </c>
      <c r="D106" s="356"/>
      <c r="E106" s="193">
        <v>35107</v>
      </c>
      <c r="F106" s="194" t="s">
        <v>739</v>
      </c>
      <c r="G106" s="199" t="s">
        <v>676</v>
      </c>
      <c r="H106" s="195" t="s">
        <v>296</v>
      </c>
      <c r="I106" s="196">
        <v>4884</v>
      </c>
      <c r="J106" s="197" t="s">
        <v>516</v>
      </c>
      <c r="K106" s="197" t="s">
        <v>519</v>
      </c>
      <c r="L106" s="198"/>
    </row>
    <row r="107" spans="1:12" s="122" customFormat="1" ht="28.5" customHeight="1" x14ac:dyDescent="0.2">
      <c r="A107" s="78">
        <v>104</v>
      </c>
      <c r="B107" s="213" t="s">
        <v>917</v>
      </c>
      <c r="C107" s="192">
        <v>255</v>
      </c>
      <c r="D107" s="356"/>
      <c r="E107" s="193">
        <v>36011</v>
      </c>
      <c r="F107" s="194" t="s">
        <v>726</v>
      </c>
      <c r="G107" s="199" t="s">
        <v>654</v>
      </c>
      <c r="H107" s="195" t="s">
        <v>296</v>
      </c>
      <c r="I107" s="196">
        <v>4890</v>
      </c>
      <c r="J107" s="197" t="s">
        <v>516</v>
      </c>
      <c r="K107" s="197" t="s">
        <v>518</v>
      </c>
      <c r="L107" s="198"/>
    </row>
    <row r="108" spans="1:12" s="122" customFormat="1" ht="28.5" customHeight="1" x14ac:dyDescent="0.2">
      <c r="A108" s="78">
        <v>105</v>
      </c>
      <c r="B108" s="213" t="s">
        <v>918</v>
      </c>
      <c r="C108" s="192">
        <v>297</v>
      </c>
      <c r="D108" s="356"/>
      <c r="E108" s="193">
        <v>34369</v>
      </c>
      <c r="F108" s="194" t="s">
        <v>725</v>
      </c>
      <c r="G108" s="199" t="s">
        <v>688</v>
      </c>
      <c r="H108" s="195" t="s">
        <v>296</v>
      </c>
      <c r="I108" s="196">
        <v>4895</v>
      </c>
      <c r="J108" s="197" t="s">
        <v>516</v>
      </c>
      <c r="K108" s="197" t="s">
        <v>517</v>
      </c>
      <c r="L108" s="198"/>
    </row>
    <row r="109" spans="1:12" s="122" customFormat="1" ht="28.5" customHeight="1" x14ac:dyDescent="0.2">
      <c r="A109" s="78">
        <v>106</v>
      </c>
      <c r="B109" s="213" t="s">
        <v>915</v>
      </c>
      <c r="C109" s="192">
        <v>148</v>
      </c>
      <c r="D109" s="356"/>
      <c r="E109" s="193">
        <v>34100</v>
      </c>
      <c r="F109" s="194" t="s">
        <v>724</v>
      </c>
      <c r="G109" s="199" t="s">
        <v>640</v>
      </c>
      <c r="H109" s="195" t="s">
        <v>296</v>
      </c>
      <c r="I109" s="196">
        <v>4900</v>
      </c>
      <c r="J109" s="197" t="s">
        <v>516</v>
      </c>
      <c r="K109" s="197" t="s">
        <v>520</v>
      </c>
      <c r="L109" s="198"/>
    </row>
    <row r="110" spans="1:12" s="122" customFormat="1" ht="28.5" customHeight="1" x14ac:dyDescent="0.2">
      <c r="A110" s="78">
        <v>107</v>
      </c>
      <c r="B110" s="213" t="s">
        <v>919</v>
      </c>
      <c r="C110" s="192">
        <v>279</v>
      </c>
      <c r="D110" s="356"/>
      <c r="E110" s="193">
        <v>34738</v>
      </c>
      <c r="F110" s="194" t="s">
        <v>742</v>
      </c>
      <c r="G110" s="199" t="s">
        <v>674</v>
      </c>
      <c r="H110" s="195" t="s">
        <v>296</v>
      </c>
      <c r="I110" s="196">
        <v>4913</v>
      </c>
      <c r="J110" s="197" t="s">
        <v>516</v>
      </c>
      <c r="K110" s="197" t="s">
        <v>516</v>
      </c>
      <c r="L110" s="198"/>
    </row>
    <row r="111" spans="1:12" s="122" customFormat="1" ht="28.5" customHeight="1" x14ac:dyDescent="0.2">
      <c r="A111" s="78">
        <v>108</v>
      </c>
      <c r="B111" s="213" t="s">
        <v>914</v>
      </c>
      <c r="C111" s="192">
        <v>176</v>
      </c>
      <c r="D111" s="356"/>
      <c r="E111" s="193">
        <v>34763</v>
      </c>
      <c r="F111" s="194" t="s">
        <v>730</v>
      </c>
      <c r="G111" s="199" t="s">
        <v>705</v>
      </c>
      <c r="H111" s="195" t="s">
        <v>296</v>
      </c>
      <c r="I111" s="196">
        <v>4956</v>
      </c>
      <c r="J111" s="197" t="s">
        <v>516</v>
      </c>
      <c r="K111" s="197" t="s">
        <v>521</v>
      </c>
      <c r="L111" s="198"/>
    </row>
    <row r="112" spans="1:12" s="122" customFormat="1" ht="28.5" customHeight="1" x14ac:dyDescent="0.2">
      <c r="A112" s="78">
        <v>109</v>
      </c>
      <c r="B112" s="213" t="s">
        <v>908</v>
      </c>
      <c r="C112" s="192">
        <v>132</v>
      </c>
      <c r="D112" s="356"/>
      <c r="E112" s="193">
        <v>33635</v>
      </c>
      <c r="F112" s="194" t="s">
        <v>743</v>
      </c>
      <c r="G112" s="199" t="s">
        <v>716</v>
      </c>
      <c r="H112" s="195" t="s">
        <v>296</v>
      </c>
      <c r="I112" s="196">
        <v>4960</v>
      </c>
      <c r="J112" s="197" t="s">
        <v>517</v>
      </c>
      <c r="K112" s="197" t="s">
        <v>519</v>
      </c>
      <c r="L112" s="198"/>
    </row>
    <row r="113" spans="1:12" s="122" customFormat="1" ht="28.5" customHeight="1" x14ac:dyDescent="0.2">
      <c r="A113" s="78">
        <v>110</v>
      </c>
      <c r="B113" s="213" t="s">
        <v>909</v>
      </c>
      <c r="C113" s="192">
        <v>303</v>
      </c>
      <c r="D113" s="356"/>
      <c r="E113" s="193">
        <v>35071</v>
      </c>
      <c r="F113" s="194" t="s">
        <v>722</v>
      </c>
      <c r="G113" s="199" t="s">
        <v>723</v>
      </c>
      <c r="H113" s="195" t="s">
        <v>296</v>
      </c>
      <c r="I113" s="196">
        <v>4989</v>
      </c>
      <c r="J113" s="197" t="s">
        <v>517</v>
      </c>
      <c r="K113" s="197" t="s">
        <v>518</v>
      </c>
      <c r="L113" s="198"/>
    </row>
    <row r="114" spans="1:12" s="122" customFormat="1" ht="28.5" customHeight="1" x14ac:dyDescent="0.2">
      <c r="A114" s="78">
        <v>111</v>
      </c>
      <c r="B114" s="213" t="s">
        <v>910</v>
      </c>
      <c r="C114" s="192">
        <v>111</v>
      </c>
      <c r="D114" s="356"/>
      <c r="E114" s="193">
        <v>33239</v>
      </c>
      <c r="F114" s="194" t="s">
        <v>729</v>
      </c>
      <c r="G114" s="199" t="s">
        <v>676</v>
      </c>
      <c r="H114" s="195" t="s">
        <v>296</v>
      </c>
      <c r="I114" s="196">
        <v>4998</v>
      </c>
      <c r="J114" s="197" t="s">
        <v>517</v>
      </c>
      <c r="K114" s="197" t="s">
        <v>517</v>
      </c>
      <c r="L114" s="198"/>
    </row>
    <row r="115" spans="1:12" s="122" customFormat="1" ht="28.5" customHeight="1" x14ac:dyDescent="0.2">
      <c r="A115" s="78">
        <v>112</v>
      </c>
      <c r="B115" s="213" t="s">
        <v>907</v>
      </c>
      <c r="C115" s="192">
        <v>278</v>
      </c>
      <c r="D115" s="356"/>
      <c r="E115" s="193">
        <v>35451</v>
      </c>
      <c r="F115" s="194" t="s">
        <v>744</v>
      </c>
      <c r="G115" s="199" t="s">
        <v>674</v>
      </c>
      <c r="H115" s="195" t="s">
        <v>296</v>
      </c>
      <c r="I115" s="196">
        <v>5004</v>
      </c>
      <c r="J115" s="197" t="s">
        <v>517</v>
      </c>
      <c r="K115" s="197" t="s">
        <v>520</v>
      </c>
      <c r="L115" s="198"/>
    </row>
    <row r="116" spans="1:12" s="122" customFormat="1" ht="28.5" customHeight="1" x14ac:dyDescent="0.2">
      <c r="A116" s="78">
        <v>113</v>
      </c>
      <c r="B116" s="213" t="s">
        <v>911</v>
      </c>
      <c r="C116" s="192">
        <v>181</v>
      </c>
      <c r="D116" s="356"/>
      <c r="E116" s="193">
        <v>35233</v>
      </c>
      <c r="F116" s="194" t="s">
        <v>745</v>
      </c>
      <c r="G116" s="199" t="s">
        <v>705</v>
      </c>
      <c r="H116" s="195" t="s">
        <v>296</v>
      </c>
      <c r="I116" s="196">
        <v>5070</v>
      </c>
      <c r="J116" s="197" t="s">
        <v>517</v>
      </c>
      <c r="K116" s="197" t="s">
        <v>516</v>
      </c>
      <c r="L116" s="198"/>
    </row>
    <row r="117" spans="1:12" s="122" customFormat="1" ht="28.5" customHeight="1" x14ac:dyDescent="0.2">
      <c r="A117" s="78">
        <v>114</v>
      </c>
      <c r="B117" s="213" t="s">
        <v>906</v>
      </c>
      <c r="C117" s="192">
        <v>133</v>
      </c>
      <c r="D117" s="356"/>
      <c r="E117" s="193">
        <v>34317</v>
      </c>
      <c r="F117" s="194" t="s">
        <v>746</v>
      </c>
      <c r="G117" s="199" t="s">
        <v>716</v>
      </c>
      <c r="H117" s="195" t="s">
        <v>296</v>
      </c>
      <c r="I117" s="196">
        <v>5090</v>
      </c>
      <c r="J117" s="197" t="s">
        <v>517</v>
      </c>
      <c r="K117" s="197" t="s">
        <v>521</v>
      </c>
      <c r="L117" s="198"/>
    </row>
    <row r="118" spans="1:12" s="122" customFormat="1" ht="28.5" customHeight="1" x14ac:dyDescent="0.2">
      <c r="A118" s="78">
        <v>115</v>
      </c>
      <c r="B118" s="213" t="s">
        <v>902</v>
      </c>
      <c r="C118" s="192">
        <v>206</v>
      </c>
      <c r="D118" s="356"/>
      <c r="E118" s="193">
        <v>35828</v>
      </c>
      <c r="F118" s="194" t="s">
        <v>733</v>
      </c>
      <c r="G118" s="199" t="s">
        <v>494</v>
      </c>
      <c r="H118" s="195" t="s">
        <v>296</v>
      </c>
      <c r="I118" s="196">
        <v>5100</v>
      </c>
      <c r="J118" s="197" t="s">
        <v>518</v>
      </c>
      <c r="K118" s="197" t="s">
        <v>519</v>
      </c>
      <c r="L118" s="198"/>
    </row>
    <row r="119" spans="1:12" s="122" customFormat="1" ht="28.5" customHeight="1" x14ac:dyDescent="0.2">
      <c r="A119" s="78">
        <v>116</v>
      </c>
      <c r="B119" s="213" t="s">
        <v>903</v>
      </c>
      <c r="C119" s="192">
        <v>165</v>
      </c>
      <c r="D119" s="356"/>
      <c r="E119" s="193">
        <v>34423</v>
      </c>
      <c r="F119" s="194" t="s">
        <v>747</v>
      </c>
      <c r="G119" s="199" t="s">
        <v>732</v>
      </c>
      <c r="H119" s="195" t="s">
        <v>296</v>
      </c>
      <c r="I119" s="196">
        <v>5102</v>
      </c>
      <c r="J119" s="197" t="s">
        <v>518</v>
      </c>
      <c r="K119" s="197" t="s">
        <v>518</v>
      </c>
      <c r="L119" s="198"/>
    </row>
    <row r="120" spans="1:12" s="122" customFormat="1" ht="28.5" customHeight="1" x14ac:dyDescent="0.2">
      <c r="A120" s="78">
        <v>117</v>
      </c>
      <c r="B120" s="213" t="s">
        <v>904</v>
      </c>
      <c r="C120" s="192">
        <v>153</v>
      </c>
      <c r="D120" s="356"/>
      <c r="E120" s="193">
        <v>35449</v>
      </c>
      <c r="F120" s="194" t="s">
        <v>748</v>
      </c>
      <c r="G120" s="199" t="s">
        <v>640</v>
      </c>
      <c r="H120" s="195" t="s">
        <v>296</v>
      </c>
      <c r="I120" s="196">
        <v>5110</v>
      </c>
      <c r="J120" s="197" t="s">
        <v>518</v>
      </c>
      <c r="K120" s="197" t="s">
        <v>517</v>
      </c>
      <c r="L120" s="198"/>
    </row>
    <row r="121" spans="1:12" s="122" customFormat="1" ht="28.5" customHeight="1" x14ac:dyDescent="0.2">
      <c r="A121" s="78">
        <v>118</v>
      </c>
      <c r="B121" s="213" t="s">
        <v>901</v>
      </c>
      <c r="C121" s="192">
        <v>243</v>
      </c>
      <c r="D121" s="356"/>
      <c r="E121" s="193">
        <v>35464</v>
      </c>
      <c r="F121" s="194" t="s">
        <v>749</v>
      </c>
      <c r="G121" s="199" t="s">
        <v>741</v>
      </c>
      <c r="H121" s="195" t="s">
        <v>296</v>
      </c>
      <c r="I121" s="196">
        <v>5118</v>
      </c>
      <c r="J121" s="197" t="s">
        <v>518</v>
      </c>
      <c r="K121" s="197" t="s">
        <v>520</v>
      </c>
      <c r="L121" s="198"/>
    </row>
    <row r="122" spans="1:12" s="122" customFormat="1" ht="28.5" customHeight="1" x14ac:dyDescent="0.2">
      <c r="A122" s="78">
        <v>119</v>
      </c>
      <c r="B122" s="213" t="s">
        <v>905</v>
      </c>
      <c r="C122" s="192">
        <v>162</v>
      </c>
      <c r="D122" s="356"/>
      <c r="E122" s="193">
        <v>34548</v>
      </c>
      <c r="F122" s="194" t="s">
        <v>731</v>
      </c>
      <c r="G122" s="199" t="s">
        <v>732</v>
      </c>
      <c r="H122" s="195" t="s">
        <v>296</v>
      </c>
      <c r="I122" s="196">
        <v>5124</v>
      </c>
      <c r="J122" s="197" t="s">
        <v>518</v>
      </c>
      <c r="K122" s="197" t="s">
        <v>516</v>
      </c>
      <c r="L122" s="198"/>
    </row>
    <row r="123" spans="1:12" s="122" customFormat="1" ht="28.5" customHeight="1" x14ac:dyDescent="0.2">
      <c r="A123" s="78">
        <v>120</v>
      </c>
      <c r="B123" s="213" t="s">
        <v>900</v>
      </c>
      <c r="C123" s="192">
        <v>281</v>
      </c>
      <c r="D123" s="356"/>
      <c r="E123" s="193">
        <v>36167</v>
      </c>
      <c r="F123" s="194" t="s">
        <v>728</v>
      </c>
      <c r="G123" s="199" t="s">
        <v>700</v>
      </c>
      <c r="H123" s="195" t="s">
        <v>296</v>
      </c>
      <c r="I123" s="196">
        <v>5132</v>
      </c>
      <c r="J123" s="197" t="s">
        <v>518</v>
      </c>
      <c r="K123" s="197" t="s">
        <v>521</v>
      </c>
      <c r="L123" s="198"/>
    </row>
    <row r="124" spans="1:12" s="122" customFormat="1" ht="28.5" customHeight="1" x14ac:dyDescent="0.2">
      <c r="A124" s="78">
        <v>121</v>
      </c>
      <c r="B124" s="213" t="s">
        <v>60</v>
      </c>
      <c r="C124" s="192">
        <v>220</v>
      </c>
      <c r="D124" s="356"/>
      <c r="E124" s="193">
        <v>34168</v>
      </c>
      <c r="F124" s="194" t="s">
        <v>734</v>
      </c>
      <c r="G124" s="199" t="s">
        <v>494</v>
      </c>
      <c r="H124" s="195" t="s">
        <v>296</v>
      </c>
      <c r="I124" s="196">
        <v>5146</v>
      </c>
      <c r="J124" s="197" t="s">
        <v>519</v>
      </c>
      <c r="K124" s="197" t="s">
        <v>519</v>
      </c>
      <c r="L124" s="198"/>
    </row>
    <row r="125" spans="1:12" s="122" customFormat="1" ht="28.5" customHeight="1" x14ac:dyDescent="0.2">
      <c r="A125" s="78">
        <v>122</v>
      </c>
      <c r="B125" s="213" t="s">
        <v>61</v>
      </c>
      <c r="C125" s="192">
        <v>160</v>
      </c>
      <c r="D125" s="356"/>
      <c r="E125" s="193">
        <v>35219</v>
      </c>
      <c r="F125" s="194" t="s">
        <v>750</v>
      </c>
      <c r="G125" s="199" t="s">
        <v>720</v>
      </c>
      <c r="H125" s="195" t="s">
        <v>296</v>
      </c>
      <c r="I125" s="196">
        <v>5219</v>
      </c>
      <c r="J125" s="197" t="s">
        <v>519</v>
      </c>
      <c r="K125" s="197" t="s">
        <v>518</v>
      </c>
      <c r="L125" s="198"/>
    </row>
    <row r="126" spans="1:12" s="122" customFormat="1" ht="28.5" customHeight="1" x14ac:dyDescent="0.2">
      <c r="A126" s="78">
        <v>123</v>
      </c>
      <c r="B126" s="213" t="s">
        <v>62</v>
      </c>
      <c r="C126" s="192">
        <v>215</v>
      </c>
      <c r="D126" s="356"/>
      <c r="E126" s="193">
        <v>33434</v>
      </c>
      <c r="F126" s="194" t="s">
        <v>735</v>
      </c>
      <c r="G126" s="199" t="s">
        <v>494</v>
      </c>
      <c r="H126" s="195" t="s">
        <v>296</v>
      </c>
      <c r="I126" s="196">
        <v>5359</v>
      </c>
      <c r="J126" s="197" t="s">
        <v>519</v>
      </c>
      <c r="K126" s="197" t="s">
        <v>517</v>
      </c>
      <c r="L126" s="198"/>
    </row>
    <row r="127" spans="1:12" s="122" customFormat="1" ht="28.5" customHeight="1" x14ac:dyDescent="0.2">
      <c r="A127" s="78">
        <v>124</v>
      </c>
      <c r="B127" s="213" t="s">
        <v>59</v>
      </c>
      <c r="C127" s="192">
        <v>223</v>
      </c>
      <c r="D127" s="356"/>
      <c r="E127" s="193">
        <v>36054</v>
      </c>
      <c r="F127" s="194" t="s">
        <v>736</v>
      </c>
      <c r="G127" s="199" t="s">
        <v>494</v>
      </c>
      <c r="H127" s="195" t="s">
        <v>296</v>
      </c>
      <c r="I127" s="196">
        <v>5370</v>
      </c>
      <c r="J127" s="197" t="s">
        <v>519</v>
      </c>
      <c r="K127" s="197" t="s">
        <v>520</v>
      </c>
      <c r="L127" s="198"/>
    </row>
    <row r="128" spans="1:12" s="122" customFormat="1" ht="28.5" customHeight="1" x14ac:dyDescent="0.2">
      <c r="A128" s="78">
        <v>125</v>
      </c>
      <c r="B128" s="213" t="s">
        <v>63</v>
      </c>
      <c r="C128" s="192">
        <v>218</v>
      </c>
      <c r="D128" s="356"/>
      <c r="E128" s="193">
        <v>34087</v>
      </c>
      <c r="F128" s="194" t="s">
        <v>751</v>
      </c>
      <c r="G128" s="199" t="s">
        <v>494</v>
      </c>
      <c r="H128" s="195" t="s">
        <v>296</v>
      </c>
      <c r="I128" s="196">
        <v>5461</v>
      </c>
      <c r="J128" s="197" t="s">
        <v>519</v>
      </c>
      <c r="K128" s="197" t="s">
        <v>516</v>
      </c>
      <c r="L128" s="198"/>
    </row>
    <row r="129" spans="1:12" s="122" customFormat="1" ht="28.5" customHeight="1" x14ac:dyDescent="0.2">
      <c r="A129" s="78">
        <v>126</v>
      </c>
      <c r="B129" s="213" t="s">
        <v>58</v>
      </c>
      <c r="C129" s="192">
        <v>192</v>
      </c>
      <c r="D129" s="356"/>
      <c r="E129" s="193">
        <v>35510</v>
      </c>
      <c r="F129" s="194" t="s">
        <v>737</v>
      </c>
      <c r="G129" s="199" t="s">
        <v>494</v>
      </c>
      <c r="H129" s="195" t="s">
        <v>296</v>
      </c>
      <c r="I129" s="196">
        <v>5210</v>
      </c>
      <c r="J129" s="197" t="s">
        <v>519</v>
      </c>
      <c r="K129" s="197" t="s">
        <v>521</v>
      </c>
      <c r="L129" s="198"/>
    </row>
    <row r="130" spans="1:12" s="122" customFormat="1" ht="28.5" customHeight="1" x14ac:dyDescent="0.2">
      <c r="A130" s="78">
        <v>127</v>
      </c>
      <c r="B130" s="213" t="s">
        <v>54</v>
      </c>
      <c r="C130" s="192">
        <v>196</v>
      </c>
      <c r="D130" s="356"/>
      <c r="E130" s="193">
        <v>33804</v>
      </c>
      <c r="F130" s="194" t="s">
        <v>752</v>
      </c>
      <c r="G130" s="199" t="s">
        <v>494</v>
      </c>
      <c r="H130" s="195" t="s">
        <v>296</v>
      </c>
      <c r="I130" s="196">
        <v>5780</v>
      </c>
      <c r="J130" s="197" t="s">
        <v>520</v>
      </c>
      <c r="K130" s="197" t="s">
        <v>519</v>
      </c>
      <c r="L130" s="198"/>
    </row>
    <row r="131" spans="1:12" s="122" customFormat="1" ht="28.5" customHeight="1" x14ac:dyDescent="0.2">
      <c r="A131" s="78">
        <v>128</v>
      </c>
      <c r="B131" s="213" t="s">
        <v>55</v>
      </c>
      <c r="C131" s="192">
        <v>219</v>
      </c>
      <c r="D131" s="356"/>
      <c r="E131" s="193">
        <v>33577</v>
      </c>
      <c r="F131" s="194" t="s">
        <v>707</v>
      </c>
      <c r="G131" s="199" t="s">
        <v>494</v>
      </c>
      <c r="H131" s="195" t="s">
        <v>296</v>
      </c>
      <c r="I131" s="196">
        <v>5893</v>
      </c>
      <c r="J131" s="197" t="s">
        <v>520</v>
      </c>
      <c r="K131" s="197" t="s">
        <v>518</v>
      </c>
      <c r="L131" s="198"/>
    </row>
    <row r="132" spans="1:12" s="122" customFormat="1" ht="28.5" customHeight="1" x14ac:dyDescent="0.2">
      <c r="A132" s="78">
        <v>129</v>
      </c>
      <c r="B132" s="213" t="s">
        <v>56</v>
      </c>
      <c r="C132" s="192">
        <v>230</v>
      </c>
      <c r="D132" s="356"/>
      <c r="E132" s="193">
        <v>35714</v>
      </c>
      <c r="F132" s="194" t="s">
        <v>753</v>
      </c>
      <c r="G132" s="199" t="s">
        <v>494</v>
      </c>
      <c r="H132" s="195" t="s">
        <v>296</v>
      </c>
      <c r="I132" s="196">
        <v>5900</v>
      </c>
      <c r="J132" s="197" t="s">
        <v>520</v>
      </c>
      <c r="K132" s="197" t="s">
        <v>517</v>
      </c>
      <c r="L132" s="198"/>
    </row>
    <row r="133" spans="1:12" s="122" customFormat="1" ht="28.5" customHeight="1" x14ac:dyDescent="0.2">
      <c r="A133" s="78">
        <v>130</v>
      </c>
      <c r="B133" s="213" t="s">
        <v>47</v>
      </c>
      <c r="C133" s="192">
        <v>273</v>
      </c>
      <c r="D133" s="356"/>
      <c r="E133" s="193">
        <v>34969</v>
      </c>
      <c r="F133" s="194" t="s">
        <v>662</v>
      </c>
      <c r="G133" s="199" t="s">
        <v>663</v>
      </c>
      <c r="H133" s="195" t="s">
        <v>296</v>
      </c>
      <c r="I133" s="196">
        <v>10500</v>
      </c>
      <c r="J133" s="197" t="s">
        <v>520</v>
      </c>
      <c r="K133" s="197" t="s">
        <v>520</v>
      </c>
      <c r="L133" s="198"/>
    </row>
    <row r="134" spans="1:12" s="122" customFormat="1" ht="28.5" customHeight="1" x14ac:dyDescent="0.2">
      <c r="A134" s="78">
        <v>131</v>
      </c>
      <c r="B134" s="213" t="s">
        <v>57</v>
      </c>
      <c r="C134" s="192">
        <v>225</v>
      </c>
      <c r="D134" s="356"/>
      <c r="E134" s="193">
        <v>42014</v>
      </c>
      <c r="F134" s="194" t="s">
        <v>754</v>
      </c>
      <c r="G134" s="199" t="s">
        <v>494</v>
      </c>
      <c r="H134" s="195" t="s">
        <v>296</v>
      </c>
      <c r="I134" s="196">
        <v>5300</v>
      </c>
      <c r="J134" s="197" t="s">
        <v>520</v>
      </c>
      <c r="K134" s="197" t="s">
        <v>516</v>
      </c>
      <c r="L134" s="198"/>
    </row>
    <row r="135" spans="1:12" s="122" customFormat="1" ht="28.5" customHeight="1" x14ac:dyDescent="0.2">
      <c r="A135" s="78">
        <v>132</v>
      </c>
      <c r="B135" s="213" t="s">
        <v>53</v>
      </c>
      <c r="C135" s="192">
        <v>103</v>
      </c>
      <c r="D135" s="356"/>
      <c r="E135" s="193">
        <v>34358</v>
      </c>
      <c r="F135" s="194" t="s">
        <v>755</v>
      </c>
      <c r="G135" s="199" t="s">
        <v>756</v>
      </c>
      <c r="H135" s="195" t="s">
        <v>296</v>
      </c>
      <c r="I135" s="196"/>
      <c r="J135" s="197" t="s">
        <v>520</v>
      </c>
      <c r="K135" s="197" t="s">
        <v>521</v>
      </c>
      <c r="L135" s="198"/>
    </row>
    <row r="136" spans="1:12" s="122" customFormat="1" ht="28.5" customHeight="1" x14ac:dyDescent="0.2">
      <c r="A136" s="78">
        <v>133</v>
      </c>
      <c r="B136" s="213" t="s">
        <v>49</v>
      </c>
      <c r="C136" s="192">
        <v>189</v>
      </c>
      <c r="D136" s="356"/>
      <c r="E136" s="193">
        <v>33956</v>
      </c>
      <c r="F136" s="194" t="s">
        <v>757</v>
      </c>
      <c r="G136" s="199" t="s">
        <v>494</v>
      </c>
      <c r="H136" s="195" t="s">
        <v>296</v>
      </c>
      <c r="I136" s="196"/>
      <c r="J136" s="197" t="s">
        <v>521</v>
      </c>
      <c r="K136" s="197" t="s">
        <v>519</v>
      </c>
      <c r="L136" s="198"/>
    </row>
    <row r="137" spans="1:12" s="122" customFormat="1" ht="28.5" customHeight="1" x14ac:dyDescent="0.2">
      <c r="A137" s="78">
        <v>134</v>
      </c>
      <c r="B137" s="213" t="s">
        <v>50</v>
      </c>
      <c r="C137" s="192">
        <v>204</v>
      </c>
      <c r="D137" s="356"/>
      <c r="E137" s="193">
        <v>33501</v>
      </c>
      <c r="F137" s="194" t="s">
        <v>712</v>
      </c>
      <c r="G137" s="199" t="s">
        <v>494</v>
      </c>
      <c r="H137" s="195" t="s">
        <v>296</v>
      </c>
      <c r="I137" s="196"/>
      <c r="J137" s="197" t="s">
        <v>521</v>
      </c>
      <c r="K137" s="197" t="s">
        <v>518</v>
      </c>
      <c r="L137" s="198"/>
    </row>
    <row r="138" spans="1:12" s="122" customFormat="1" ht="28.5" customHeight="1" x14ac:dyDescent="0.2">
      <c r="A138" s="78">
        <v>135</v>
      </c>
      <c r="B138" s="213" t="s">
        <v>51</v>
      </c>
      <c r="C138" s="192">
        <v>216</v>
      </c>
      <c r="D138" s="356"/>
      <c r="E138" s="193">
        <v>35389</v>
      </c>
      <c r="F138" s="194" t="s">
        <v>758</v>
      </c>
      <c r="G138" s="199" t="s">
        <v>494</v>
      </c>
      <c r="H138" s="195" t="s">
        <v>296</v>
      </c>
      <c r="I138" s="196"/>
      <c r="J138" s="197" t="s">
        <v>521</v>
      </c>
      <c r="K138" s="197" t="s">
        <v>517</v>
      </c>
      <c r="L138" s="198"/>
    </row>
    <row r="139" spans="1:12" s="122" customFormat="1" ht="28.5" customHeight="1" x14ac:dyDescent="0.2">
      <c r="A139" s="78">
        <v>136</v>
      </c>
      <c r="B139" s="213" t="s">
        <v>48</v>
      </c>
      <c r="C139" s="192">
        <v>316</v>
      </c>
      <c r="D139" s="356"/>
      <c r="E139" s="193">
        <v>36040</v>
      </c>
      <c r="F139" s="194" t="s">
        <v>1003</v>
      </c>
      <c r="G139" s="199" t="s">
        <v>640</v>
      </c>
      <c r="H139" s="195" t="s">
        <v>296</v>
      </c>
      <c r="I139" s="196">
        <v>5880</v>
      </c>
      <c r="J139" s="197" t="s">
        <v>521</v>
      </c>
      <c r="K139" s="197" t="s">
        <v>520</v>
      </c>
      <c r="L139" s="198"/>
    </row>
    <row r="140" spans="1:12" s="122" customFormat="1" ht="28.5" customHeight="1" x14ac:dyDescent="0.2">
      <c r="A140" s="78">
        <v>137</v>
      </c>
      <c r="B140" s="213" t="s">
        <v>1109</v>
      </c>
      <c r="C140" s="192"/>
      <c r="D140" s="356"/>
      <c r="E140" s="193"/>
      <c r="F140" s="194"/>
      <c r="G140" s="199"/>
      <c r="H140" s="195" t="s">
        <v>296</v>
      </c>
      <c r="I140" s="196"/>
      <c r="J140" s="197"/>
      <c r="K140" s="197"/>
      <c r="L140" s="198"/>
    </row>
    <row r="141" spans="1:12" s="122" customFormat="1" ht="28.5" customHeight="1" x14ac:dyDescent="0.2">
      <c r="A141" s="78">
        <v>138</v>
      </c>
      <c r="B141" s="213" t="s">
        <v>1109</v>
      </c>
      <c r="C141" s="192"/>
      <c r="D141" s="356"/>
      <c r="E141" s="193"/>
      <c r="F141" s="194"/>
      <c r="G141" s="199"/>
      <c r="H141" s="195" t="s">
        <v>296</v>
      </c>
      <c r="I141" s="196"/>
      <c r="J141" s="197"/>
      <c r="K141" s="197"/>
      <c r="L141" s="198"/>
    </row>
    <row r="142" spans="1:12" s="122" customFormat="1" ht="28.5" customHeight="1" x14ac:dyDescent="0.2">
      <c r="A142" s="78">
        <v>139</v>
      </c>
      <c r="B142" s="213" t="s">
        <v>1109</v>
      </c>
      <c r="C142" s="192"/>
      <c r="D142" s="356"/>
      <c r="E142" s="193"/>
      <c r="F142" s="194"/>
      <c r="G142" s="199"/>
      <c r="H142" s="195" t="s">
        <v>296</v>
      </c>
      <c r="I142" s="196"/>
      <c r="J142" s="197"/>
      <c r="K142" s="197"/>
      <c r="L142" s="198"/>
    </row>
    <row r="143" spans="1:12" s="122" customFormat="1" ht="28.5" customHeight="1" x14ac:dyDescent="0.2">
      <c r="A143" s="78">
        <v>140</v>
      </c>
      <c r="B143" s="213" t="s">
        <v>1109</v>
      </c>
      <c r="C143" s="192"/>
      <c r="D143" s="356"/>
      <c r="E143" s="193"/>
      <c r="F143" s="194"/>
      <c r="G143" s="199"/>
      <c r="H143" s="195" t="s">
        <v>296</v>
      </c>
      <c r="I143" s="196"/>
      <c r="J143" s="197"/>
      <c r="K143" s="197"/>
      <c r="L143" s="198"/>
    </row>
    <row r="144" spans="1:12" s="122" customFormat="1" ht="28.5" customHeight="1" x14ac:dyDescent="0.2">
      <c r="A144" s="78">
        <v>141</v>
      </c>
      <c r="B144" s="213" t="s">
        <v>1109</v>
      </c>
      <c r="C144" s="192"/>
      <c r="D144" s="356"/>
      <c r="E144" s="193"/>
      <c r="F144" s="194"/>
      <c r="G144" s="199"/>
      <c r="H144" s="195" t="s">
        <v>296</v>
      </c>
      <c r="I144" s="196"/>
      <c r="J144" s="197"/>
      <c r="K144" s="197"/>
      <c r="L144" s="198"/>
    </row>
    <row r="145" spans="1:12" s="122" customFormat="1" ht="28.5" customHeight="1" x14ac:dyDescent="0.2">
      <c r="A145" s="78">
        <v>142</v>
      </c>
      <c r="B145" s="213" t="s">
        <v>1109</v>
      </c>
      <c r="C145" s="192"/>
      <c r="D145" s="356"/>
      <c r="E145" s="193"/>
      <c r="F145" s="194"/>
      <c r="G145" s="199"/>
      <c r="H145" s="195" t="s">
        <v>296</v>
      </c>
      <c r="I145" s="196"/>
      <c r="J145" s="197"/>
      <c r="K145" s="197"/>
      <c r="L145" s="198"/>
    </row>
    <row r="146" spans="1:12" s="122" customFormat="1" ht="28.5" customHeight="1" x14ac:dyDescent="0.2">
      <c r="A146" s="78">
        <v>143</v>
      </c>
      <c r="B146" s="213" t="s">
        <v>1109</v>
      </c>
      <c r="C146" s="192"/>
      <c r="D146" s="356"/>
      <c r="E146" s="193"/>
      <c r="F146" s="194"/>
      <c r="G146" s="199"/>
      <c r="H146" s="195" t="s">
        <v>296</v>
      </c>
      <c r="I146" s="196"/>
      <c r="J146" s="197"/>
      <c r="K146" s="197"/>
      <c r="L146" s="198"/>
    </row>
    <row r="147" spans="1:12" s="122" customFormat="1" ht="28.5" customHeight="1" x14ac:dyDescent="0.2">
      <c r="A147" s="78">
        <v>144</v>
      </c>
      <c r="B147" s="213" t="s">
        <v>1109</v>
      </c>
      <c r="C147" s="192"/>
      <c r="D147" s="356"/>
      <c r="E147" s="193"/>
      <c r="F147" s="194"/>
      <c r="G147" s="199"/>
      <c r="H147" s="195" t="s">
        <v>296</v>
      </c>
      <c r="I147" s="196"/>
      <c r="J147" s="197"/>
      <c r="K147" s="197"/>
      <c r="L147" s="198"/>
    </row>
    <row r="148" spans="1:12" s="122" customFormat="1" ht="28.5" customHeight="1" x14ac:dyDescent="0.2">
      <c r="A148" s="78">
        <v>145</v>
      </c>
      <c r="B148" s="213" t="s">
        <v>1109</v>
      </c>
      <c r="C148" s="192"/>
      <c r="D148" s="356"/>
      <c r="E148" s="193"/>
      <c r="F148" s="194"/>
      <c r="G148" s="199"/>
      <c r="H148" s="195" t="s">
        <v>296</v>
      </c>
      <c r="I148" s="196"/>
      <c r="J148" s="197"/>
      <c r="K148" s="197"/>
      <c r="L148" s="198"/>
    </row>
    <row r="149" spans="1:12" s="122" customFormat="1" ht="28.5" customHeight="1" x14ac:dyDescent="0.2">
      <c r="A149" s="78">
        <v>146</v>
      </c>
      <c r="B149" s="213" t="s">
        <v>1109</v>
      </c>
      <c r="C149" s="192"/>
      <c r="D149" s="356"/>
      <c r="E149" s="193"/>
      <c r="F149" s="194"/>
      <c r="G149" s="199"/>
      <c r="H149" s="195" t="s">
        <v>296</v>
      </c>
      <c r="I149" s="196"/>
      <c r="J149" s="197"/>
      <c r="K149" s="197"/>
      <c r="L149" s="198"/>
    </row>
    <row r="150" spans="1:12" s="122" customFormat="1" ht="28.5" customHeight="1" x14ac:dyDescent="0.2">
      <c r="A150" s="78">
        <v>147</v>
      </c>
      <c r="B150" s="213" t="s">
        <v>1109</v>
      </c>
      <c r="C150" s="192"/>
      <c r="D150" s="356"/>
      <c r="E150" s="193"/>
      <c r="F150" s="194"/>
      <c r="G150" s="199"/>
      <c r="H150" s="195" t="s">
        <v>296</v>
      </c>
      <c r="I150" s="196"/>
      <c r="J150" s="197"/>
      <c r="K150" s="197"/>
      <c r="L150" s="198"/>
    </row>
    <row r="151" spans="1:12" s="122" customFormat="1" ht="28.5" customHeight="1" x14ac:dyDescent="0.2">
      <c r="A151" s="78">
        <v>148</v>
      </c>
      <c r="B151" s="213" t="s">
        <v>1109</v>
      </c>
      <c r="C151" s="192"/>
      <c r="D151" s="356"/>
      <c r="E151" s="193"/>
      <c r="F151" s="194"/>
      <c r="G151" s="199"/>
      <c r="H151" s="195" t="s">
        <v>296</v>
      </c>
      <c r="I151" s="196"/>
      <c r="J151" s="197"/>
      <c r="K151" s="197"/>
      <c r="L151" s="198"/>
    </row>
    <row r="152" spans="1:12" s="122" customFormat="1" ht="28.5" customHeight="1" x14ac:dyDescent="0.2">
      <c r="A152" s="78">
        <v>149</v>
      </c>
      <c r="B152" s="213" t="s">
        <v>1109</v>
      </c>
      <c r="C152" s="192"/>
      <c r="D152" s="356"/>
      <c r="E152" s="193"/>
      <c r="F152" s="194"/>
      <c r="G152" s="199"/>
      <c r="H152" s="195" t="s">
        <v>296</v>
      </c>
      <c r="I152" s="196"/>
      <c r="J152" s="197"/>
      <c r="K152" s="197"/>
      <c r="L152" s="198"/>
    </row>
    <row r="153" spans="1:12" s="122" customFormat="1" ht="28.5" customHeight="1" x14ac:dyDescent="0.2">
      <c r="A153" s="78">
        <v>150</v>
      </c>
      <c r="B153" s="213" t="s">
        <v>1109</v>
      </c>
      <c r="C153" s="192"/>
      <c r="D153" s="356"/>
      <c r="E153" s="193"/>
      <c r="F153" s="194"/>
      <c r="G153" s="199"/>
      <c r="H153" s="195" t="s">
        <v>296</v>
      </c>
      <c r="I153" s="196"/>
      <c r="J153" s="197"/>
      <c r="K153" s="197"/>
      <c r="L153" s="198"/>
    </row>
    <row r="154" spans="1:12" s="122" customFormat="1" ht="28.5" customHeight="1" x14ac:dyDescent="0.2">
      <c r="A154" s="78">
        <v>151</v>
      </c>
      <c r="B154" s="213" t="s">
        <v>1109</v>
      </c>
      <c r="C154" s="192"/>
      <c r="D154" s="356"/>
      <c r="E154" s="193"/>
      <c r="F154" s="194"/>
      <c r="G154" s="199"/>
      <c r="H154" s="195" t="s">
        <v>296</v>
      </c>
      <c r="I154" s="196"/>
      <c r="J154" s="197"/>
      <c r="K154" s="197"/>
      <c r="L154" s="198"/>
    </row>
    <row r="155" spans="1:12" s="122" customFormat="1" ht="28.5" customHeight="1" x14ac:dyDescent="0.2">
      <c r="A155" s="78">
        <v>152</v>
      </c>
      <c r="B155" s="213" t="s">
        <v>1109</v>
      </c>
      <c r="C155" s="192"/>
      <c r="D155" s="356"/>
      <c r="E155" s="193"/>
      <c r="F155" s="194"/>
      <c r="G155" s="199"/>
      <c r="H155" s="195" t="s">
        <v>296</v>
      </c>
      <c r="I155" s="196"/>
      <c r="J155" s="197"/>
      <c r="K155" s="197"/>
      <c r="L155" s="198"/>
    </row>
    <row r="156" spans="1:12" s="122" customFormat="1" ht="28.5" customHeight="1" x14ac:dyDescent="0.2">
      <c r="A156" s="78">
        <v>153</v>
      </c>
      <c r="B156" s="213" t="s">
        <v>1109</v>
      </c>
      <c r="C156" s="192"/>
      <c r="D156" s="356"/>
      <c r="E156" s="193"/>
      <c r="F156" s="194"/>
      <c r="G156" s="199"/>
      <c r="H156" s="195" t="s">
        <v>296</v>
      </c>
      <c r="I156" s="196"/>
      <c r="J156" s="197"/>
      <c r="K156" s="197"/>
      <c r="L156" s="198"/>
    </row>
    <row r="157" spans="1:12" s="122" customFormat="1" ht="28.5" customHeight="1" x14ac:dyDescent="0.2">
      <c r="A157" s="78">
        <v>154</v>
      </c>
      <c r="B157" s="213" t="s">
        <v>1109</v>
      </c>
      <c r="C157" s="192"/>
      <c r="D157" s="356"/>
      <c r="E157" s="193"/>
      <c r="F157" s="194"/>
      <c r="G157" s="199"/>
      <c r="H157" s="195" t="s">
        <v>296</v>
      </c>
      <c r="I157" s="196"/>
      <c r="J157" s="197"/>
      <c r="K157" s="197"/>
      <c r="L157" s="198"/>
    </row>
    <row r="158" spans="1:12" s="122" customFormat="1" ht="28.5" customHeight="1" x14ac:dyDescent="0.2">
      <c r="A158" s="78">
        <v>155</v>
      </c>
      <c r="B158" s="213" t="s">
        <v>1109</v>
      </c>
      <c r="C158" s="192"/>
      <c r="D158" s="356"/>
      <c r="E158" s="193"/>
      <c r="F158" s="194"/>
      <c r="G158" s="199"/>
      <c r="H158" s="195" t="s">
        <v>296</v>
      </c>
      <c r="I158" s="196"/>
      <c r="J158" s="197"/>
      <c r="K158" s="197"/>
      <c r="L158" s="198"/>
    </row>
    <row r="159" spans="1:12" s="122" customFormat="1" ht="28.5" customHeight="1" x14ac:dyDescent="0.2">
      <c r="A159" s="78">
        <v>156</v>
      </c>
      <c r="B159" s="213" t="s">
        <v>1109</v>
      </c>
      <c r="C159" s="192"/>
      <c r="D159" s="356"/>
      <c r="E159" s="193"/>
      <c r="F159" s="194"/>
      <c r="G159" s="199"/>
      <c r="H159" s="195" t="s">
        <v>296</v>
      </c>
      <c r="I159" s="196"/>
      <c r="J159" s="197"/>
      <c r="K159" s="197"/>
      <c r="L159" s="198"/>
    </row>
    <row r="160" spans="1:12" s="122" customFormat="1" ht="28.5" customHeight="1" x14ac:dyDescent="0.2">
      <c r="A160" s="78">
        <v>157</v>
      </c>
      <c r="B160" s="213" t="s">
        <v>1109</v>
      </c>
      <c r="C160" s="192"/>
      <c r="D160" s="356"/>
      <c r="E160" s="193"/>
      <c r="F160" s="194"/>
      <c r="G160" s="199"/>
      <c r="H160" s="195" t="s">
        <v>296</v>
      </c>
      <c r="I160" s="196"/>
      <c r="J160" s="197"/>
      <c r="K160" s="197"/>
      <c r="L160" s="198"/>
    </row>
    <row r="161" spans="1:12" s="122" customFormat="1" ht="28.5" customHeight="1" x14ac:dyDescent="0.2">
      <c r="A161" s="78">
        <v>158</v>
      </c>
      <c r="B161" s="213" t="s">
        <v>1109</v>
      </c>
      <c r="C161" s="192"/>
      <c r="D161" s="356"/>
      <c r="E161" s="193"/>
      <c r="F161" s="194"/>
      <c r="G161" s="199"/>
      <c r="H161" s="195" t="s">
        <v>296</v>
      </c>
      <c r="I161" s="196"/>
      <c r="J161" s="197"/>
      <c r="K161" s="197"/>
      <c r="L161" s="198"/>
    </row>
    <row r="162" spans="1:12" s="122" customFormat="1" ht="28.5" customHeight="1" x14ac:dyDescent="0.2">
      <c r="A162" s="78">
        <v>159</v>
      </c>
      <c r="B162" s="213" t="s">
        <v>1091</v>
      </c>
      <c r="C162" s="120">
        <v>294</v>
      </c>
      <c r="D162" s="365"/>
      <c r="E162" s="285">
        <v>33992</v>
      </c>
      <c r="F162" s="286" t="s">
        <v>738</v>
      </c>
      <c r="G162" s="287" t="s">
        <v>688</v>
      </c>
      <c r="H162" s="288" t="s">
        <v>130</v>
      </c>
      <c r="I162" s="426">
        <v>14892</v>
      </c>
      <c r="J162" s="289" t="s">
        <v>519</v>
      </c>
      <c r="K162" s="289" t="s">
        <v>512</v>
      </c>
      <c r="L162" s="290"/>
    </row>
    <row r="163" spans="1:12" s="122" customFormat="1" ht="28.5" customHeight="1" x14ac:dyDescent="0.2">
      <c r="A163" s="78">
        <v>160</v>
      </c>
      <c r="B163" s="213" t="s">
        <v>977</v>
      </c>
      <c r="C163" s="120">
        <v>300</v>
      </c>
      <c r="D163" s="365"/>
      <c r="E163" s="285">
        <v>31072</v>
      </c>
      <c r="F163" s="286" t="s">
        <v>765</v>
      </c>
      <c r="G163" s="287" t="s">
        <v>668</v>
      </c>
      <c r="H163" s="288" t="s">
        <v>130</v>
      </c>
      <c r="I163" s="426">
        <v>14900</v>
      </c>
      <c r="J163" s="289" t="s">
        <v>519</v>
      </c>
      <c r="K163" s="289" t="s">
        <v>513</v>
      </c>
      <c r="L163" s="290"/>
    </row>
    <row r="164" spans="1:12" s="122" customFormat="1" ht="28.5" customHeight="1" x14ac:dyDescent="0.2">
      <c r="A164" s="78">
        <v>161</v>
      </c>
      <c r="B164" s="213" t="s">
        <v>207</v>
      </c>
      <c r="C164" s="120">
        <v>279</v>
      </c>
      <c r="D164" s="365"/>
      <c r="E164" s="285">
        <v>34738</v>
      </c>
      <c r="F164" s="286" t="s">
        <v>742</v>
      </c>
      <c r="G164" s="287" t="s">
        <v>674</v>
      </c>
      <c r="H164" s="288" t="s">
        <v>130</v>
      </c>
      <c r="I164" s="426">
        <v>14983</v>
      </c>
      <c r="J164" s="289" t="s">
        <v>519</v>
      </c>
      <c r="K164" s="289" t="s">
        <v>514</v>
      </c>
      <c r="L164" s="290"/>
    </row>
    <row r="165" spans="1:12" s="122" customFormat="1" ht="28.5" customHeight="1" x14ac:dyDescent="0.2">
      <c r="A165" s="78">
        <v>162</v>
      </c>
      <c r="B165" s="213" t="s">
        <v>206</v>
      </c>
      <c r="C165" s="120">
        <v>242</v>
      </c>
      <c r="D165" s="365"/>
      <c r="E165" s="285">
        <v>32998</v>
      </c>
      <c r="F165" s="286" t="s">
        <v>759</v>
      </c>
      <c r="G165" s="287" t="s">
        <v>741</v>
      </c>
      <c r="H165" s="288" t="s">
        <v>130</v>
      </c>
      <c r="I165" s="426">
        <v>15028</v>
      </c>
      <c r="J165" s="289" t="s">
        <v>519</v>
      </c>
      <c r="K165" s="289" t="s">
        <v>515</v>
      </c>
      <c r="L165" s="290"/>
    </row>
    <row r="166" spans="1:12" s="122" customFormat="1" ht="28.5" customHeight="1" x14ac:dyDescent="0.2">
      <c r="A166" s="78">
        <v>163</v>
      </c>
      <c r="B166" s="213" t="s">
        <v>83</v>
      </c>
      <c r="C166" s="120">
        <v>177</v>
      </c>
      <c r="D166" s="365"/>
      <c r="E166" s="285">
        <v>35330</v>
      </c>
      <c r="F166" s="286" t="s">
        <v>766</v>
      </c>
      <c r="G166" s="287" t="s">
        <v>705</v>
      </c>
      <c r="H166" s="288" t="s">
        <v>130</v>
      </c>
      <c r="I166" s="426">
        <v>15100</v>
      </c>
      <c r="J166" s="289" t="s">
        <v>519</v>
      </c>
      <c r="K166" s="289" t="s">
        <v>516</v>
      </c>
      <c r="L166" s="290"/>
    </row>
    <row r="167" spans="1:12" s="122" customFormat="1" ht="28.5" customHeight="1" x14ac:dyDescent="0.2">
      <c r="A167" s="78">
        <v>164</v>
      </c>
      <c r="B167" s="213" t="s">
        <v>82</v>
      </c>
      <c r="C167" s="120">
        <v>139</v>
      </c>
      <c r="D167" s="365"/>
      <c r="E167" s="285">
        <v>35836</v>
      </c>
      <c r="F167" s="286" t="s">
        <v>767</v>
      </c>
      <c r="G167" s="287" t="s">
        <v>768</v>
      </c>
      <c r="H167" s="288" t="s">
        <v>130</v>
      </c>
      <c r="I167" s="426">
        <v>15200</v>
      </c>
      <c r="J167" s="289" t="s">
        <v>519</v>
      </c>
      <c r="K167" s="289" t="s">
        <v>517</v>
      </c>
      <c r="L167" s="290"/>
    </row>
    <row r="168" spans="1:12" s="122" customFormat="1" ht="28.5" customHeight="1" x14ac:dyDescent="0.2">
      <c r="A168" s="78">
        <v>165</v>
      </c>
      <c r="B168" s="213" t="s">
        <v>81</v>
      </c>
      <c r="C168" s="120">
        <v>161</v>
      </c>
      <c r="D168" s="365"/>
      <c r="E168" s="285">
        <v>35548</v>
      </c>
      <c r="F168" s="286" t="s">
        <v>769</v>
      </c>
      <c r="G168" s="287" t="s">
        <v>732</v>
      </c>
      <c r="H168" s="288" t="s">
        <v>130</v>
      </c>
      <c r="I168" s="426">
        <v>15300</v>
      </c>
      <c r="J168" s="289" t="s">
        <v>519</v>
      </c>
      <c r="K168" s="289" t="s">
        <v>518</v>
      </c>
      <c r="L168" s="290"/>
    </row>
    <row r="169" spans="1:12" s="122" customFormat="1" ht="28.5" customHeight="1" x14ac:dyDescent="0.2">
      <c r="A169" s="78">
        <v>166</v>
      </c>
      <c r="B169" s="213" t="s">
        <v>80</v>
      </c>
      <c r="C169" s="120">
        <v>132</v>
      </c>
      <c r="D169" s="365"/>
      <c r="E169" s="285">
        <v>33635</v>
      </c>
      <c r="F169" s="286" t="s">
        <v>743</v>
      </c>
      <c r="G169" s="287" t="s">
        <v>716</v>
      </c>
      <c r="H169" s="288" t="s">
        <v>130</v>
      </c>
      <c r="I169" s="426">
        <v>15400</v>
      </c>
      <c r="J169" s="289" t="s">
        <v>519</v>
      </c>
      <c r="K169" s="289" t="s">
        <v>519</v>
      </c>
      <c r="L169" s="290"/>
    </row>
    <row r="170" spans="1:12" s="122" customFormat="1" ht="28.5" customHeight="1" x14ac:dyDescent="0.2">
      <c r="A170" s="78">
        <v>167</v>
      </c>
      <c r="B170" s="213" t="s">
        <v>78</v>
      </c>
      <c r="C170" s="120">
        <v>180</v>
      </c>
      <c r="D170" s="365"/>
      <c r="E170" s="285">
        <v>35591</v>
      </c>
      <c r="F170" s="286" t="s">
        <v>770</v>
      </c>
      <c r="G170" s="287" t="s">
        <v>705</v>
      </c>
      <c r="H170" s="288" t="s">
        <v>130</v>
      </c>
      <c r="I170" s="426">
        <v>15400</v>
      </c>
      <c r="J170" s="289" t="s">
        <v>519</v>
      </c>
      <c r="K170" s="289" t="s">
        <v>521</v>
      </c>
      <c r="L170" s="290"/>
    </row>
    <row r="171" spans="1:12" s="122" customFormat="1" ht="28.5" customHeight="1" x14ac:dyDescent="0.2">
      <c r="A171" s="78">
        <v>168</v>
      </c>
      <c r="B171" s="213" t="s">
        <v>976</v>
      </c>
      <c r="C171" s="120">
        <v>231</v>
      </c>
      <c r="D171" s="365"/>
      <c r="E171" s="285">
        <v>35796</v>
      </c>
      <c r="F171" s="286" t="s">
        <v>771</v>
      </c>
      <c r="G171" s="287" t="s">
        <v>741</v>
      </c>
      <c r="H171" s="288" t="s">
        <v>130</v>
      </c>
      <c r="I171" s="426">
        <v>15400</v>
      </c>
      <c r="J171" s="289" t="s">
        <v>520</v>
      </c>
      <c r="K171" s="289" t="s">
        <v>513</v>
      </c>
      <c r="L171" s="290"/>
    </row>
    <row r="172" spans="1:12" s="122" customFormat="1" ht="28.5" customHeight="1" x14ac:dyDescent="0.2">
      <c r="A172" s="78">
        <v>169</v>
      </c>
      <c r="B172" s="213" t="s">
        <v>205</v>
      </c>
      <c r="C172" s="120">
        <v>153</v>
      </c>
      <c r="D172" s="365"/>
      <c r="E172" s="285">
        <v>35449</v>
      </c>
      <c r="F172" s="286" t="s">
        <v>748</v>
      </c>
      <c r="G172" s="287" t="s">
        <v>640</v>
      </c>
      <c r="H172" s="288" t="s">
        <v>130</v>
      </c>
      <c r="I172" s="426">
        <v>15430</v>
      </c>
      <c r="J172" s="289" t="s">
        <v>520</v>
      </c>
      <c r="K172" s="289" t="s">
        <v>514</v>
      </c>
      <c r="L172" s="290"/>
    </row>
    <row r="173" spans="1:12" s="122" customFormat="1" ht="28.5" customHeight="1" x14ac:dyDescent="0.2">
      <c r="A173" s="78">
        <v>170</v>
      </c>
      <c r="B173" s="213" t="s">
        <v>204</v>
      </c>
      <c r="C173" s="120">
        <v>288</v>
      </c>
      <c r="D173" s="365"/>
      <c r="E173" s="285">
        <v>35529</v>
      </c>
      <c r="F173" s="286" t="s">
        <v>760</v>
      </c>
      <c r="G173" s="287" t="s">
        <v>681</v>
      </c>
      <c r="H173" s="288" t="s">
        <v>130</v>
      </c>
      <c r="I173" s="426">
        <v>15615</v>
      </c>
      <c r="J173" s="289" t="s">
        <v>520</v>
      </c>
      <c r="K173" s="289" t="s">
        <v>515</v>
      </c>
      <c r="L173" s="290"/>
    </row>
    <row r="174" spans="1:12" s="122" customFormat="1" ht="28.5" customHeight="1" x14ac:dyDescent="0.2">
      <c r="A174" s="78">
        <v>171</v>
      </c>
      <c r="B174" s="213" t="s">
        <v>77</v>
      </c>
      <c r="C174" s="120">
        <v>133</v>
      </c>
      <c r="D174" s="365"/>
      <c r="E174" s="285">
        <v>34317</v>
      </c>
      <c r="F174" s="286" t="s">
        <v>746</v>
      </c>
      <c r="G174" s="287" t="s">
        <v>716</v>
      </c>
      <c r="H174" s="288" t="s">
        <v>130</v>
      </c>
      <c r="I174" s="426">
        <v>15700</v>
      </c>
      <c r="J174" s="289" t="s">
        <v>520</v>
      </c>
      <c r="K174" s="289" t="s">
        <v>516</v>
      </c>
      <c r="L174" s="290"/>
    </row>
    <row r="175" spans="1:12" s="122" customFormat="1" ht="28.5" customHeight="1" x14ac:dyDescent="0.2">
      <c r="A175" s="78">
        <v>172</v>
      </c>
      <c r="B175" s="213" t="s">
        <v>76</v>
      </c>
      <c r="C175" s="120">
        <v>212</v>
      </c>
      <c r="D175" s="365"/>
      <c r="E175" s="285">
        <v>35636</v>
      </c>
      <c r="F175" s="286" t="s">
        <v>761</v>
      </c>
      <c r="G175" s="287" t="s">
        <v>494</v>
      </c>
      <c r="H175" s="288" t="s">
        <v>130</v>
      </c>
      <c r="I175" s="426">
        <v>15800</v>
      </c>
      <c r="J175" s="289" t="s">
        <v>520</v>
      </c>
      <c r="K175" s="289" t="s">
        <v>517</v>
      </c>
      <c r="L175" s="290"/>
    </row>
    <row r="176" spans="1:12" s="122" customFormat="1" ht="28.5" customHeight="1" x14ac:dyDescent="0.2">
      <c r="A176" s="78">
        <v>173</v>
      </c>
      <c r="B176" s="213" t="s">
        <v>75</v>
      </c>
      <c r="C176" s="120">
        <v>221</v>
      </c>
      <c r="D176" s="365"/>
      <c r="E176" s="285">
        <v>36380</v>
      </c>
      <c r="F176" s="286" t="s">
        <v>762</v>
      </c>
      <c r="G176" s="287" t="s">
        <v>494</v>
      </c>
      <c r="H176" s="288" t="s">
        <v>130</v>
      </c>
      <c r="I176" s="426">
        <v>15800</v>
      </c>
      <c r="J176" s="289" t="s">
        <v>520</v>
      </c>
      <c r="K176" s="289" t="s">
        <v>518</v>
      </c>
      <c r="L176" s="290"/>
    </row>
    <row r="177" spans="1:12" s="122" customFormat="1" ht="28.5" customHeight="1" x14ac:dyDescent="0.2">
      <c r="A177" s="78">
        <v>174</v>
      </c>
      <c r="B177" s="213" t="s">
        <v>74</v>
      </c>
      <c r="C177" s="120">
        <v>299</v>
      </c>
      <c r="D177" s="365"/>
      <c r="E177" s="285">
        <v>35431</v>
      </c>
      <c r="F177" s="286" t="s">
        <v>763</v>
      </c>
      <c r="G177" s="287" t="s">
        <v>764</v>
      </c>
      <c r="H177" s="288" t="s">
        <v>130</v>
      </c>
      <c r="I177" s="426">
        <v>15800</v>
      </c>
      <c r="J177" s="289" t="s">
        <v>520</v>
      </c>
      <c r="K177" s="289" t="s">
        <v>519</v>
      </c>
      <c r="L177" s="290"/>
    </row>
    <row r="178" spans="1:12" s="122" customFormat="1" ht="28.5" customHeight="1" x14ac:dyDescent="0.2">
      <c r="A178" s="78">
        <v>175</v>
      </c>
      <c r="B178" s="213" t="s">
        <v>73</v>
      </c>
      <c r="C178" s="120">
        <v>165</v>
      </c>
      <c r="D178" s="365"/>
      <c r="E178" s="285">
        <v>34423</v>
      </c>
      <c r="F178" s="286" t="s">
        <v>747</v>
      </c>
      <c r="G178" s="287" t="s">
        <v>732</v>
      </c>
      <c r="H178" s="288" t="s">
        <v>130</v>
      </c>
      <c r="I178" s="426">
        <v>15800</v>
      </c>
      <c r="J178" s="289" t="s">
        <v>520</v>
      </c>
      <c r="K178" s="289" t="s">
        <v>520</v>
      </c>
      <c r="L178" s="290"/>
    </row>
    <row r="179" spans="1:12" s="122" customFormat="1" ht="28.5" customHeight="1" x14ac:dyDescent="0.2">
      <c r="A179" s="78">
        <v>176</v>
      </c>
      <c r="B179" s="213" t="s">
        <v>72</v>
      </c>
      <c r="C179" s="120">
        <v>202</v>
      </c>
      <c r="D179" s="365"/>
      <c r="E179" s="285">
        <v>36123</v>
      </c>
      <c r="F179" s="286" t="s">
        <v>772</v>
      </c>
      <c r="G179" s="287" t="s">
        <v>494</v>
      </c>
      <c r="H179" s="288" t="s">
        <v>130</v>
      </c>
      <c r="I179" s="426">
        <v>15800</v>
      </c>
      <c r="J179" s="289" t="s">
        <v>520</v>
      </c>
      <c r="K179" s="289" t="s">
        <v>521</v>
      </c>
      <c r="L179" s="290"/>
    </row>
    <row r="180" spans="1:12" s="122" customFormat="1" ht="28.5" customHeight="1" x14ac:dyDescent="0.2">
      <c r="A180" s="78">
        <v>177</v>
      </c>
      <c r="B180" s="213" t="s">
        <v>975</v>
      </c>
      <c r="C180" s="120">
        <v>136</v>
      </c>
      <c r="D180" s="365"/>
      <c r="E180" s="285">
        <v>34884</v>
      </c>
      <c r="F180" s="286" t="s">
        <v>773</v>
      </c>
      <c r="G180" s="287" t="s">
        <v>768</v>
      </c>
      <c r="H180" s="288" t="s">
        <v>130</v>
      </c>
      <c r="I180" s="426">
        <v>20000</v>
      </c>
      <c r="J180" s="289" t="s">
        <v>521</v>
      </c>
      <c r="K180" s="289" t="s">
        <v>512</v>
      </c>
      <c r="L180" s="290"/>
    </row>
    <row r="181" spans="1:12" s="122" customFormat="1" ht="28.5" customHeight="1" x14ac:dyDescent="0.2">
      <c r="A181" s="78">
        <v>178</v>
      </c>
      <c r="B181" s="213" t="s">
        <v>974</v>
      </c>
      <c r="C181" s="120">
        <v>186</v>
      </c>
      <c r="D181" s="365"/>
      <c r="E181" s="285">
        <v>35991</v>
      </c>
      <c r="F181" s="286" t="s">
        <v>660</v>
      </c>
      <c r="G181" s="287" t="s">
        <v>494</v>
      </c>
      <c r="H181" s="288" t="s">
        <v>130</v>
      </c>
      <c r="I181" s="426">
        <v>20000</v>
      </c>
      <c r="J181" s="289" t="s">
        <v>521</v>
      </c>
      <c r="K181" s="289" t="s">
        <v>513</v>
      </c>
      <c r="L181" s="290"/>
    </row>
    <row r="182" spans="1:12" s="122" customFormat="1" ht="28.5" customHeight="1" x14ac:dyDescent="0.2">
      <c r="A182" s="78">
        <v>179</v>
      </c>
      <c r="B182" s="213" t="s">
        <v>203</v>
      </c>
      <c r="C182" s="120">
        <v>225</v>
      </c>
      <c r="D182" s="365"/>
      <c r="E182" s="285">
        <v>42014</v>
      </c>
      <c r="F182" s="286" t="s">
        <v>754</v>
      </c>
      <c r="G182" s="287" t="s">
        <v>494</v>
      </c>
      <c r="H182" s="288" t="s">
        <v>130</v>
      </c>
      <c r="I182" s="426">
        <v>20000</v>
      </c>
      <c r="J182" s="289" t="s">
        <v>521</v>
      </c>
      <c r="K182" s="289" t="s">
        <v>514</v>
      </c>
      <c r="L182" s="290"/>
    </row>
    <row r="183" spans="1:12" s="122" customFormat="1" ht="28.5" customHeight="1" x14ac:dyDescent="0.2">
      <c r="A183" s="78">
        <v>180</v>
      </c>
      <c r="B183" s="213" t="s">
        <v>202</v>
      </c>
      <c r="C183" s="120">
        <v>290</v>
      </c>
      <c r="D183" s="365"/>
      <c r="E183" s="285">
        <v>32892</v>
      </c>
      <c r="F183" s="286" t="s">
        <v>774</v>
      </c>
      <c r="G183" s="287" t="s">
        <v>775</v>
      </c>
      <c r="H183" s="288" t="s">
        <v>130</v>
      </c>
      <c r="I183" s="426"/>
      <c r="J183" s="289" t="s">
        <v>521</v>
      </c>
      <c r="K183" s="289" t="s">
        <v>515</v>
      </c>
      <c r="L183" s="290"/>
    </row>
    <row r="184" spans="1:12" s="122" customFormat="1" ht="28.5" customHeight="1" x14ac:dyDescent="0.2">
      <c r="A184" s="78">
        <v>181</v>
      </c>
      <c r="B184" s="213" t="s">
        <v>71</v>
      </c>
      <c r="C184" s="120">
        <v>103</v>
      </c>
      <c r="D184" s="365"/>
      <c r="E184" s="285">
        <v>34358</v>
      </c>
      <c r="F184" s="286" t="s">
        <v>755</v>
      </c>
      <c r="G184" s="287" t="s">
        <v>756</v>
      </c>
      <c r="H184" s="288" t="s">
        <v>130</v>
      </c>
      <c r="I184" s="426"/>
      <c r="J184" s="289" t="s">
        <v>521</v>
      </c>
      <c r="K184" s="289" t="s">
        <v>516</v>
      </c>
      <c r="L184" s="290"/>
    </row>
    <row r="185" spans="1:12" s="122" customFormat="1" ht="28.5" customHeight="1" x14ac:dyDescent="0.2">
      <c r="A185" s="78">
        <v>182</v>
      </c>
      <c r="B185" s="213" t="s">
        <v>70</v>
      </c>
      <c r="C185" s="120">
        <v>118</v>
      </c>
      <c r="D185" s="365"/>
      <c r="E185" s="285">
        <v>32755</v>
      </c>
      <c r="F185" s="286" t="s">
        <v>776</v>
      </c>
      <c r="G185" s="287" t="s">
        <v>676</v>
      </c>
      <c r="H185" s="288" t="s">
        <v>130</v>
      </c>
      <c r="I185" s="426"/>
      <c r="J185" s="289" t="s">
        <v>521</v>
      </c>
      <c r="K185" s="289" t="s">
        <v>517</v>
      </c>
      <c r="L185" s="290"/>
    </row>
    <row r="186" spans="1:12" s="122" customFormat="1" ht="28.5" customHeight="1" x14ac:dyDescent="0.2">
      <c r="A186" s="78">
        <v>183</v>
      </c>
      <c r="B186" s="213" t="s">
        <v>69</v>
      </c>
      <c r="C186" s="120">
        <v>124</v>
      </c>
      <c r="D186" s="365"/>
      <c r="E186" s="285">
        <v>33425</v>
      </c>
      <c r="F186" s="286" t="s">
        <v>777</v>
      </c>
      <c r="G186" s="287" t="s">
        <v>676</v>
      </c>
      <c r="H186" s="288" t="s">
        <v>130</v>
      </c>
      <c r="I186" s="426"/>
      <c r="J186" s="289" t="s">
        <v>521</v>
      </c>
      <c r="K186" s="289" t="s">
        <v>518</v>
      </c>
      <c r="L186" s="290"/>
    </row>
    <row r="187" spans="1:12" s="122" customFormat="1" ht="28.5" customHeight="1" x14ac:dyDescent="0.2">
      <c r="A187" s="78">
        <v>184</v>
      </c>
      <c r="B187" s="213" t="s">
        <v>68</v>
      </c>
      <c r="C187" s="120">
        <v>183</v>
      </c>
      <c r="D187" s="365"/>
      <c r="E187" s="285">
        <v>34833</v>
      </c>
      <c r="F187" s="286" t="s">
        <v>778</v>
      </c>
      <c r="G187" s="287" t="s">
        <v>494</v>
      </c>
      <c r="H187" s="288" t="s">
        <v>130</v>
      </c>
      <c r="I187" s="426"/>
      <c r="J187" s="289" t="s">
        <v>521</v>
      </c>
      <c r="K187" s="289" t="s">
        <v>519</v>
      </c>
      <c r="L187" s="290"/>
    </row>
    <row r="188" spans="1:12" s="122" customFormat="1" ht="28.5" customHeight="1" x14ac:dyDescent="0.2">
      <c r="A188" s="78">
        <v>185</v>
      </c>
      <c r="B188" s="213" t="s">
        <v>67</v>
      </c>
      <c r="C188" s="120">
        <v>196</v>
      </c>
      <c r="D188" s="365"/>
      <c r="E188" s="285">
        <v>33804</v>
      </c>
      <c r="F188" s="286" t="s">
        <v>752</v>
      </c>
      <c r="G188" s="287" t="s">
        <v>494</v>
      </c>
      <c r="H188" s="288" t="s">
        <v>130</v>
      </c>
      <c r="I188" s="426"/>
      <c r="J188" s="289" t="s">
        <v>521</v>
      </c>
      <c r="K188" s="289" t="s">
        <v>520</v>
      </c>
      <c r="L188" s="290"/>
    </row>
    <row r="189" spans="1:12" s="122" customFormat="1" ht="28.5" customHeight="1" x14ac:dyDescent="0.2">
      <c r="A189" s="78">
        <v>186</v>
      </c>
      <c r="B189" s="213" t="s">
        <v>66</v>
      </c>
      <c r="C189" s="120">
        <v>306</v>
      </c>
      <c r="D189" s="365"/>
      <c r="E189" s="285">
        <v>34809</v>
      </c>
      <c r="F189" s="286" t="s">
        <v>779</v>
      </c>
      <c r="G189" s="287" t="s">
        <v>670</v>
      </c>
      <c r="H189" s="288" t="s">
        <v>130</v>
      </c>
      <c r="I189" s="426"/>
      <c r="J189" s="289" t="s">
        <v>521</v>
      </c>
      <c r="K189" s="289" t="s">
        <v>521</v>
      </c>
      <c r="L189" s="290"/>
    </row>
    <row r="190" spans="1:12" s="122" customFormat="1" ht="28.5" customHeight="1" x14ac:dyDescent="0.2">
      <c r="A190" s="78">
        <v>187</v>
      </c>
      <c r="B190" s="213" t="s">
        <v>79</v>
      </c>
      <c r="C190" s="120">
        <v>240</v>
      </c>
      <c r="D190" s="365"/>
      <c r="E190" s="285">
        <v>33317</v>
      </c>
      <c r="F190" s="286" t="s">
        <v>831</v>
      </c>
      <c r="G190" s="287" t="s">
        <v>741</v>
      </c>
      <c r="H190" s="288" t="s">
        <v>130</v>
      </c>
      <c r="I190" s="426"/>
      <c r="J190" s="289" t="s">
        <v>519</v>
      </c>
      <c r="K190" s="289" t="s">
        <v>520</v>
      </c>
      <c r="L190" s="290"/>
    </row>
    <row r="191" spans="1:12" s="122" customFormat="1" ht="28.5" customHeight="1" x14ac:dyDescent="0.2">
      <c r="A191" s="78">
        <v>188</v>
      </c>
      <c r="B191" s="213" t="s">
        <v>1110</v>
      </c>
      <c r="C191" s="120"/>
      <c r="D191" s="365"/>
      <c r="E191" s="285"/>
      <c r="F191" s="286"/>
      <c r="G191" s="287"/>
      <c r="H191" s="288" t="s">
        <v>130</v>
      </c>
      <c r="I191" s="426"/>
      <c r="J191" s="289"/>
      <c r="K191" s="289"/>
      <c r="L191" s="290"/>
    </row>
    <row r="192" spans="1:12" s="122" customFormat="1" ht="28.5" customHeight="1" x14ac:dyDescent="0.2">
      <c r="A192" s="78">
        <v>189</v>
      </c>
      <c r="B192" s="213" t="s">
        <v>1110</v>
      </c>
      <c r="C192" s="120"/>
      <c r="D192" s="365"/>
      <c r="E192" s="285"/>
      <c r="F192" s="286"/>
      <c r="G192" s="287"/>
      <c r="H192" s="288" t="s">
        <v>130</v>
      </c>
      <c r="I192" s="426"/>
      <c r="J192" s="289"/>
      <c r="K192" s="289"/>
      <c r="L192" s="290"/>
    </row>
    <row r="193" spans="1:12" s="122" customFormat="1" ht="28.5" customHeight="1" x14ac:dyDescent="0.2">
      <c r="A193" s="78">
        <v>190</v>
      </c>
      <c r="B193" s="213" t="s">
        <v>1110</v>
      </c>
      <c r="C193" s="120"/>
      <c r="D193" s="365"/>
      <c r="E193" s="285"/>
      <c r="F193" s="286"/>
      <c r="G193" s="287"/>
      <c r="H193" s="288" t="s">
        <v>130</v>
      </c>
      <c r="I193" s="426"/>
      <c r="J193" s="289"/>
      <c r="K193" s="289"/>
      <c r="L193" s="290"/>
    </row>
    <row r="194" spans="1:12" s="122" customFormat="1" ht="28.5" customHeight="1" x14ac:dyDescent="0.2">
      <c r="A194" s="78">
        <v>191</v>
      </c>
      <c r="B194" s="213" t="s">
        <v>1110</v>
      </c>
      <c r="C194" s="120"/>
      <c r="D194" s="365"/>
      <c r="E194" s="285"/>
      <c r="F194" s="286"/>
      <c r="G194" s="287"/>
      <c r="H194" s="288" t="s">
        <v>130</v>
      </c>
      <c r="I194" s="426"/>
      <c r="J194" s="289"/>
      <c r="K194" s="289"/>
      <c r="L194" s="290"/>
    </row>
    <row r="195" spans="1:12" s="122" customFormat="1" ht="28.5" customHeight="1" x14ac:dyDescent="0.2">
      <c r="A195" s="78">
        <v>192</v>
      </c>
      <c r="B195" s="213" t="s">
        <v>1110</v>
      </c>
      <c r="C195" s="120"/>
      <c r="D195" s="365"/>
      <c r="E195" s="285"/>
      <c r="F195" s="286"/>
      <c r="G195" s="287"/>
      <c r="H195" s="288" t="s">
        <v>130</v>
      </c>
      <c r="I195" s="426"/>
      <c r="J195" s="289"/>
      <c r="K195" s="289"/>
      <c r="L195" s="290"/>
    </row>
    <row r="196" spans="1:12" s="122" customFormat="1" ht="28.5" customHeight="1" x14ac:dyDescent="0.2">
      <c r="A196" s="78">
        <v>193</v>
      </c>
      <c r="B196" s="213" t="s">
        <v>1110</v>
      </c>
      <c r="C196" s="120"/>
      <c r="D196" s="365"/>
      <c r="E196" s="285"/>
      <c r="F196" s="286"/>
      <c r="G196" s="287"/>
      <c r="H196" s="288" t="s">
        <v>130</v>
      </c>
      <c r="I196" s="426"/>
      <c r="J196" s="289"/>
      <c r="K196" s="289"/>
      <c r="L196" s="290"/>
    </row>
    <row r="197" spans="1:12" s="122" customFormat="1" ht="28.5" customHeight="1" x14ac:dyDescent="0.2">
      <c r="A197" s="78">
        <v>194</v>
      </c>
      <c r="B197" s="213" t="s">
        <v>1110</v>
      </c>
      <c r="C197" s="120"/>
      <c r="D197" s="365"/>
      <c r="E197" s="285"/>
      <c r="F197" s="286"/>
      <c r="G197" s="287"/>
      <c r="H197" s="288" t="s">
        <v>130</v>
      </c>
      <c r="I197" s="426"/>
      <c r="J197" s="289"/>
      <c r="K197" s="289"/>
      <c r="L197" s="290"/>
    </row>
    <row r="198" spans="1:12" s="122" customFormat="1" ht="28.5" customHeight="1" x14ac:dyDescent="0.2">
      <c r="A198" s="78">
        <v>195</v>
      </c>
      <c r="B198" s="213" t="s">
        <v>1110</v>
      </c>
      <c r="C198" s="120"/>
      <c r="D198" s="365"/>
      <c r="E198" s="285"/>
      <c r="F198" s="286"/>
      <c r="G198" s="287"/>
      <c r="H198" s="288" t="s">
        <v>130</v>
      </c>
      <c r="I198" s="426"/>
      <c r="J198" s="289"/>
      <c r="K198" s="289"/>
      <c r="L198" s="290"/>
    </row>
    <row r="199" spans="1:12" s="122" customFormat="1" ht="28.5" customHeight="1" x14ac:dyDescent="0.2">
      <c r="A199" s="78">
        <v>196</v>
      </c>
      <c r="B199" s="213" t="s">
        <v>1110</v>
      </c>
      <c r="C199" s="120"/>
      <c r="D199" s="365"/>
      <c r="E199" s="285"/>
      <c r="F199" s="286"/>
      <c r="G199" s="287"/>
      <c r="H199" s="288" t="s">
        <v>130</v>
      </c>
      <c r="I199" s="426"/>
      <c r="J199" s="289"/>
      <c r="K199" s="289"/>
      <c r="L199" s="290"/>
    </row>
    <row r="200" spans="1:12" s="122" customFormat="1" ht="28.5" customHeight="1" x14ac:dyDescent="0.2">
      <c r="A200" s="78">
        <v>197</v>
      </c>
      <c r="B200" s="213" t="s">
        <v>972</v>
      </c>
      <c r="C200" s="192">
        <v>300</v>
      </c>
      <c r="D200" s="356"/>
      <c r="E200" s="193">
        <v>31072</v>
      </c>
      <c r="F200" s="194" t="s">
        <v>765</v>
      </c>
      <c r="G200" s="199" t="s">
        <v>668</v>
      </c>
      <c r="H200" s="195" t="s">
        <v>252</v>
      </c>
      <c r="I200" s="427">
        <v>33800</v>
      </c>
      <c r="J200" s="197" t="s">
        <v>520</v>
      </c>
      <c r="K200" s="197" t="s">
        <v>508</v>
      </c>
      <c r="L200" s="198"/>
    </row>
    <row r="201" spans="1:12" s="122" customFormat="1" ht="28.5" customHeight="1" x14ac:dyDescent="0.2">
      <c r="A201" s="78">
        <v>198</v>
      </c>
      <c r="B201" s="213" t="s">
        <v>971</v>
      </c>
      <c r="C201" s="192">
        <v>240</v>
      </c>
      <c r="D201" s="356"/>
      <c r="E201" s="193">
        <v>33317</v>
      </c>
      <c r="F201" s="194" t="s">
        <v>831</v>
      </c>
      <c r="G201" s="199" t="s">
        <v>741</v>
      </c>
      <c r="H201" s="195" t="s">
        <v>252</v>
      </c>
      <c r="I201" s="427">
        <v>34100</v>
      </c>
      <c r="J201" s="197" t="s">
        <v>520</v>
      </c>
      <c r="K201" s="197" t="s">
        <v>509</v>
      </c>
      <c r="L201" s="198"/>
    </row>
    <row r="202" spans="1:12" s="122" customFormat="1" ht="28.5" customHeight="1" x14ac:dyDescent="0.2">
      <c r="A202" s="78">
        <v>199</v>
      </c>
      <c r="B202" s="213" t="s">
        <v>242</v>
      </c>
      <c r="C202" s="192">
        <v>249</v>
      </c>
      <c r="D202" s="356"/>
      <c r="E202" s="193">
        <v>35018</v>
      </c>
      <c r="F202" s="194" t="s">
        <v>827</v>
      </c>
      <c r="G202" s="199" t="s">
        <v>781</v>
      </c>
      <c r="H202" s="195" t="s">
        <v>252</v>
      </c>
      <c r="I202" s="427">
        <v>34300</v>
      </c>
      <c r="J202" s="197" t="s">
        <v>520</v>
      </c>
      <c r="K202" s="197" t="s">
        <v>510</v>
      </c>
      <c r="L202" s="198"/>
    </row>
    <row r="203" spans="1:12" s="122" customFormat="1" ht="28.5" customHeight="1" x14ac:dyDescent="0.2">
      <c r="A203" s="78">
        <v>200</v>
      </c>
      <c r="B203" s="213" t="s">
        <v>241</v>
      </c>
      <c r="C203" s="192">
        <v>177</v>
      </c>
      <c r="D203" s="356"/>
      <c r="E203" s="193">
        <v>35330</v>
      </c>
      <c r="F203" s="194" t="s">
        <v>766</v>
      </c>
      <c r="G203" s="199" t="s">
        <v>705</v>
      </c>
      <c r="H203" s="195" t="s">
        <v>252</v>
      </c>
      <c r="I203" s="427">
        <v>34900</v>
      </c>
      <c r="J203" s="197" t="s">
        <v>520</v>
      </c>
      <c r="K203" s="197" t="s">
        <v>511</v>
      </c>
      <c r="L203" s="198"/>
    </row>
    <row r="204" spans="1:12" s="122" customFormat="1" ht="28.5" customHeight="1" x14ac:dyDescent="0.2">
      <c r="A204" s="78">
        <v>201</v>
      </c>
      <c r="B204" s="213" t="s">
        <v>240</v>
      </c>
      <c r="C204" s="192">
        <v>139</v>
      </c>
      <c r="D204" s="356"/>
      <c r="E204" s="193">
        <v>35836</v>
      </c>
      <c r="F204" s="194" t="s">
        <v>767</v>
      </c>
      <c r="G204" s="199" t="s">
        <v>768</v>
      </c>
      <c r="H204" s="195" t="s">
        <v>252</v>
      </c>
      <c r="I204" s="427">
        <v>35000</v>
      </c>
      <c r="J204" s="197" t="s">
        <v>520</v>
      </c>
      <c r="K204" s="197" t="s">
        <v>512</v>
      </c>
      <c r="L204" s="198"/>
    </row>
    <row r="205" spans="1:12" s="122" customFormat="1" ht="28.5" customHeight="1" x14ac:dyDescent="0.2">
      <c r="A205" s="78">
        <v>202</v>
      </c>
      <c r="B205" s="213" t="s">
        <v>239</v>
      </c>
      <c r="C205" s="192">
        <v>265</v>
      </c>
      <c r="D205" s="356"/>
      <c r="E205" s="193">
        <v>34060</v>
      </c>
      <c r="F205" s="194" t="s">
        <v>823</v>
      </c>
      <c r="G205" s="199" t="s">
        <v>696</v>
      </c>
      <c r="H205" s="195" t="s">
        <v>252</v>
      </c>
      <c r="I205" s="427">
        <v>35200</v>
      </c>
      <c r="J205" s="197" t="s">
        <v>520</v>
      </c>
      <c r="K205" s="197" t="s">
        <v>513</v>
      </c>
      <c r="L205" s="198"/>
    </row>
    <row r="206" spans="1:12" s="122" customFormat="1" ht="28.5" customHeight="1" x14ac:dyDescent="0.2">
      <c r="A206" s="78">
        <v>203</v>
      </c>
      <c r="B206" s="213" t="s">
        <v>238</v>
      </c>
      <c r="C206" s="192">
        <v>269</v>
      </c>
      <c r="D206" s="356"/>
      <c r="E206" s="193">
        <v>33764</v>
      </c>
      <c r="F206" s="194" t="s">
        <v>829</v>
      </c>
      <c r="G206" s="199" t="s">
        <v>696</v>
      </c>
      <c r="H206" s="195" t="s">
        <v>252</v>
      </c>
      <c r="I206" s="427">
        <v>35200</v>
      </c>
      <c r="J206" s="197" t="s">
        <v>520</v>
      </c>
      <c r="K206" s="197" t="s">
        <v>514</v>
      </c>
      <c r="L206" s="198"/>
    </row>
    <row r="207" spans="1:12" s="122" customFormat="1" ht="28.5" customHeight="1" x14ac:dyDescent="0.2">
      <c r="A207" s="78">
        <v>204</v>
      </c>
      <c r="B207" s="213" t="s">
        <v>237</v>
      </c>
      <c r="C207" s="192">
        <v>135</v>
      </c>
      <c r="D207" s="356"/>
      <c r="E207" s="193">
        <v>34486</v>
      </c>
      <c r="F207" s="194" t="s">
        <v>793</v>
      </c>
      <c r="G207" s="199" t="s">
        <v>794</v>
      </c>
      <c r="H207" s="195" t="s">
        <v>252</v>
      </c>
      <c r="I207" s="427">
        <v>35200</v>
      </c>
      <c r="J207" s="197" t="s">
        <v>520</v>
      </c>
      <c r="K207" s="197" t="s">
        <v>515</v>
      </c>
      <c r="L207" s="198"/>
    </row>
    <row r="208" spans="1:12" s="122" customFormat="1" ht="28.5" customHeight="1" x14ac:dyDescent="0.2">
      <c r="A208" s="78">
        <v>205</v>
      </c>
      <c r="B208" s="213" t="s">
        <v>236</v>
      </c>
      <c r="C208" s="192">
        <v>161</v>
      </c>
      <c r="D208" s="356"/>
      <c r="E208" s="193">
        <v>35548</v>
      </c>
      <c r="F208" s="194" t="s">
        <v>769</v>
      </c>
      <c r="G208" s="199" t="s">
        <v>732</v>
      </c>
      <c r="H208" s="195" t="s">
        <v>252</v>
      </c>
      <c r="I208" s="427">
        <v>35200</v>
      </c>
      <c r="J208" s="197" t="s">
        <v>520</v>
      </c>
      <c r="K208" s="197" t="s">
        <v>516</v>
      </c>
      <c r="L208" s="198"/>
    </row>
    <row r="209" spans="1:12" s="122" customFormat="1" ht="28.5" customHeight="1" x14ac:dyDescent="0.2">
      <c r="A209" s="78">
        <v>206</v>
      </c>
      <c r="B209" s="213" t="s">
        <v>235</v>
      </c>
      <c r="C209" s="192">
        <v>231</v>
      </c>
      <c r="D209" s="356"/>
      <c r="E209" s="193">
        <v>35796</v>
      </c>
      <c r="F209" s="194" t="s">
        <v>771</v>
      </c>
      <c r="G209" s="199" t="s">
        <v>741</v>
      </c>
      <c r="H209" s="195" t="s">
        <v>252</v>
      </c>
      <c r="I209" s="427">
        <v>35200</v>
      </c>
      <c r="J209" s="197" t="s">
        <v>520</v>
      </c>
      <c r="K209" s="197" t="s">
        <v>517</v>
      </c>
      <c r="L209" s="198"/>
    </row>
    <row r="210" spans="1:12" s="122" customFormat="1" ht="28.5" customHeight="1" x14ac:dyDescent="0.2">
      <c r="A210" s="78">
        <v>207</v>
      </c>
      <c r="B210" s="213" t="s">
        <v>234</v>
      </c>
      <c r="C210" s="192">
        <v>242</v>
      </c>
      <c r="D210" s="356"/>
      <c r="E210" s="193">
        <v>32998</v>
      </c>
      <c r="F210" s="194" t="s">
        <v>759</v>
      </c>
      <c r="G210" s="199" t="s">
        <v>741</v>
      </c>
      <c r="H210" s="195" t="s">
        <v>252</v>
      </c>
      <c r="I210" s="427">
        <v>35512</v>
      </c>
      <c r="J210" s="197" t="s">
        <v>520</v>
      </c>
      <c r="K210" s="197" t="s">
        <v>518</v>
      </c>
      <c r="L210" s="198"/>
    </row>
    <row r="211" spans="1:12" s="122" customFormat="1" ht="28.5" customHeight="1" x14ac:dyDescent="0.2">
      <c r="A211" s="78">
        <v>208</v>
      </c>
      <c r="B211" s="213" t="s">
        <v>233</v>
      </c>
      <c r="C211" s="192">
        <v>180</v>
      </c>
      <c r="D211" s="356"/>
      <c r="E211" s="193">
        <v>35591</v>
      </c>
      <c r="F211" s="194" t="s">
        <v>770</v>
      </c>
      <c r="G211" s="199" t="s">
        <v>705</v>
      </c>
      <c r="H211" s="195" t="s">
        <v>252</v>
      </c>
      <c r="I211" s="427">
        <v>35700</v>
      </c>
      <c r="J211" s="197" t="s">
        <v>520</v>
      </c>
      <c r="K211" s="197" t="s">
        <v>519</v>
      </c>
      <c r="L211" s="198"/>
    </row>
    <row r="212" spans="1:12" s="122" customFormat="1" ht="28.5" customHeight="1" x14ac:dyDescent="0.2">
      <c r="A212" s="78">
        <v>209</v>
      </c>
      <c r="B212" s="213" t="s">
        <v>232</v>
      </c>
      <c r="C212" s="192">
        <v>306</v>
      </c>
      <c r="D212" s="356"/>
      <c r="E212" s="193">
        <v>34809</v>
      </c>
      <c r="F212" s="194" t="s">
        <v>779</v>
      </c>
      <c r="G212" s="199" t="s">
        <v>670</v>
      </c>
      <c r="H212" s="195" t="s">
        <v>252</v>
      </c>
      <c r="I212" s="427">
        <v>35700</v>
      </c>
      <c r="J212" s="197" t="s">
        <v>520</v>
      </c>
      <c r="K212" s="197" t="s">
        <v>520</v>
      </c>
      <c r="L212" s="198"/>
    </row>
    <row r="213" spans="1:12" s="122" customFormat="1" ht="28.5" customHeight="1" x14ac:dyDescent="0.2">
      <c r="A213" s="78">
        <v>210</v>
      </c>
      <c r="B213" s="213" t="s">
        <v>231</v>
      </c>
      <c r="C213" s="192">
        <v>307</v>
      </c>
      <c r="D213" s="356"/>
      <c r="E213" s="193">
        <v>35782</v>
      </c>
      <c r="F213" s="194" t="s">
        <v>669</v>
      </c>
      <c r="G213" s="199" t="s">
        <v>670</v>
      </c>
      <c r="H213" s="195" t="s">
        <v>252</v>
      </c>
      <c r="I213" s="427">
        <v>35900</v>
      </c>
      <c r="J213" s="197" t="s">
        <v>520</v>
      </c>
      <c r="K213" s="197" t="s">
        <v>521</v>
      </c>
      <c r="L213" s="198"/>
    </row>
    <row r="214" spans="1:12" s="122" customFormat="1" ht="28.5" customHeight="1" x14ac:dyDescent="0.2">
      <c r="A214" s="78">
        <v>211</v>
      </c>
      <c r="B214" s="213" t="s">
        <v>970</v>
      </c>
      <c r="C214" s="192">
        <v>118</v>
      </c>
      <c r="D214" s="356"/>
      <c r="E214" s="193">
        <v>32755</v>
      </c>
      <c r="F214" s="194" t="s">
        <v>776</v>
      </c>
      <c r="G214" s="199" t="s">
        <v>676</v>
      </c>
      <c r="H214" s="195" t="s">
        <v>252</v>
      </c>
      <c r="I214" s="427">
        <v>39924</v>
      </c>
      <c r="J214" s="197" t="s">
        <v>521</v>
      </c>
      <c r="K214" s="197" t="s">
        <v>508</v>
      </c>
      <c r="L214" s="198"/>
    </row>
    <row r="215" spans="1:12" s="122" customFormat="1" ht="28.5" customHeight="1" x14ac:dyDescent="0.2">
      <c r="A215" s="78">
        <v>212</v>
      </c>
      <c r="B215" s="213" t="s">
        <v>969</v>
      </c>
      <c r="C215" s="192">
        <v>212</v>
      </c>
      <c r="D215" s="356"/>
      <c r="E215" s="193">
        <v>35636</v>
      </c>
      <c r="F215" s="194" t="s">
        <v>761</v>
      </c>
      <c r="G215" s="199" t="s">
        <v>494</v>
      </c>
      <c r="H215" s="195" t="s">
        <v>252</v>
      </c>
      <c r="I215" s="427">
        <v>40000</v>
      </c>
      <c r="J215" s="197" t="s">
        <v>521</v>
      </c>
      <c r="K215" s="197" t="s">
        <v>509</v>
      </c>
      <c r="L215" s="198"/>
    </row>
    <row r="216" spans="1:12" s="122" customFormat="1" ht="28.5" customHeight="1" x14ac:dyDescent="0.2">
      <c r="A216" s="78">
        <v>213</v>
      </c>
      <c r="B216" s="213" t="s">
        <v>230</v>
      </c>
      <c r="C216" s="192">
        <v>136</v>
      </c>
      <c r="D216" s="356"/>
      <c r="E216" s="193">
        <v>34884</v>
      </c>
      <c r="F216" s="194" t="s">
        <v>773</v>
      </c>
      <c r="G216" s="199" t="s">
        <v>768</v>
      </c>
      <c r="H216" s="195" t="s">
        <v>252</v>
      </c>
      <c r="I216" s="427">
        <v>40000</v>
      </c>
      <c r="J216" s="197" t="s">
        <v>521</v>
      </c>
      <c r="K216" s="197" t="s">
        <v>510</v>
      </c>
      <c r="L216" s="198"/>
    </row>
    <row r="217" spans="1:12" s="122" customFormat="1" ht="28.5" customHeight="1" x14ac:dyDescent="0.2">
      <c r="A217" s="78">
        <v>214</v>
      </c>
      <c r="B217" s="213" t="s">
        <v>229</v>
      </c>
      <c r="C217" s="192">
        <v>198</v>
      </c>
      <c r="D217" s="356"/>
      <c r="E217" s="193">
        <v>34104</v>
      </c>
      <c r="F217" s="194" t="s">
        <v>656</v>
      </c>
      <c r="G217" s="199" t="s">
        <v>494</v>
      </c>
      <c r="H217" s="195" t="s">
        <v>252</v>
      </c>
      <c r="I217" s="427">
        <v>40000</v>
      </c>
      <c r="J217" s="197" t="s">
        <v>521</v>
      </c>
      <c r="K217" s="197" t="s">
        <v>511</v>
      </c>
      <c r="L217" s="198"/>
    </row>
    <row r="218" spans="1:12" s="122" customFormat="1" ht="28.5" customHeight="1" x14ac:dyDescent="0.2">
      <c r="A218" s="78">
        <v>215</v>
      </c>
      <c r="B218" s="213" t="s">
        <v>228</v>
      </c>
      <c r="C218" s="192">
        <v>299</v>
      </c>
      <c r="D218" s="356"/>
      <c r="E218" s="193">
        <v>35431</v>
      </c>
      <c r="F218" s="194" t="s">
        <v>763</v>
      </c>
      <c r="G218" s="199" t="s">
        <v>764</v>
      </c>
      <c r="H218" s="195" t="s">
        <v>252</v>
      </c>
      <c r="I218" s="427">
        <v>40000</v>
      </c>
      <c r="J218" s="197" t="s">
        <v>521</v>
      </c>
      <c r="K218" s="197" t="s">
        <v>512</v>
      </c>
      <c r="L218" s="198"/>
    </row>
    <row r="219" spans="1:12" s="122" customFormat="1" ht="28.5" customHeight="1" x14ac:dyDescent="0.2">
      <c r="A219" s="78">
        <v>216</v>
      </c>
      <c r="B219" s="213" t="s">
        <v>227</v>
      </c>
      <c r="C219" s="192">
        <v>197</v>
      </c>
      <c r="D219" s="356"/>
      <c r="E219" s="193">
        <v>34848</v>
      </c>
      <c r="F219" s="194" t="s">
        <v>637</v>
      </c>
      <c r="G219" s="199" t="s">
        <v>494</v>
      </c>
      <c r="H219" s="195" t="s">
        <v>252</v>
      </c>
      <c r="I219" s="427">
        <v>40200</v>
      </c>
      <c r="J219" s="197" t="s">
        <v>521</v>
      </c>
      <c r="K219" s="197" t="s">
        <v>513</v>
      </c>
      <c r="L219" s="198"/>
    </row>
    <row r="220" spans="1:12" s="122" customFormat="1" ht="28.5" customHeight="1" x14ac:dyDescent="0.2">
      <c r="A220" s="78">
        <v>217</v>
      </c>
      <c r="B220" s="213" t="s">
        <v>226</v>
      </c>
      <c r="C220" s="192">
        <v>280</v>
      </c>
      <c r="D220" s="356"/>
      <c r="E220" s="193">
        <v>35929</v>
      </c>
      <c r="F220" s="194" t="s">
        <v>830</v>
      </c>
      <c r="G220" s="199" t="s">
        <v>700</v>
      </c>
      <c r="H220" s="195" t="s">
        <v>252</v>
      </c>
      <c r="I220" s="427">
        <v>40212</v>
      </c>
      <c r="J220" s="197" t="s">
        <v>521</v>
      </c>
      <c r="K220" s="197" t="s">
        <v>514</v>
      </c>
      <c r="L220" s="198"/>
    </row>
    <row r="221" spans="1:12" s="122" customFormat="1" ht="28.5" customHeight="1" x14ac:dyDescent="0.2">
      <c r="A221" s="78">
        <v>218</v>
      </c>
      <c r="B221" s="213" t="s">
        <v>225</v>
      </c>
      <c r="C221" s="192">
        <v>106</v>
      </c>
      <c r="D221" s="356"/>
      <c r="E221" s="193">
        <v>33939</v>
      </c>
      <c r="F221" s="194" t="s">
        <v>832</v>
      </c>
      <c r="G221" s="199" t="s">
        <v>833</v>
      </c>
      <c r="H221" s="195" t="s">
        <v>252</v>
      </c>
      <c r="I221" s="427">
        <v>41000</v>
      </c>
      <c r="J221" s="197" t="s">
        <v>521</v>
      </c>
      <c r="K221" s="197" t="s">
        <v>515</v>
      </c>
      <c r="L221" s="198"/>
    </row>
    <row r="222" spans="1:12" s="122" customFormat="1" ht="28.5" customHeight="1" x14ac:dyDescent="0.2">
      <c r="A222" s="78">
        <v>219</v>
      </c>
      <c r="B222" s="213" t="s">
        <v>224</v>
      </c>
      <c r="C222" s="192">
        <v>186</v>
      </c>
      <c r="D222" s="356"/>
      <c r="E222" s="193">
        <v>35991</v>
      </c>
      <c r="F222" s="194" t="s">
        <v>660</v>
      </c>
      <c r="G222" s="199" t="s">
        <v>494</v>
      </c>
      <c r="H222" s="195" t="s">
        <v>252</v>
      </c>
      <c r="I222" s="427">
        <v>41500</v>
      </c>
      <c r="J222" s="197" t="s">
        <v>521</v>
      </c>
      <c r="K222" s="197" t="s">
        <v>516</v>
      </c>
      <c r="L222" s="198"/>
    </row>
    <row r="223" spans="1:12" s="122" customFormat="1" ht="28.5" customHeight="1" x14ac:dyDescent="0.2">
      <c r="A223" s="78">
        <v>220</v>
      </c>
      <c r="B223" s="213" t="s">
        <v>223</v>
      </c>
      <c r="C223" s="192">
        <v>172</v>
      </c>
      <c r="D223" s="356"/>
      <c r="E223" s="193">
        <v>32302</v>
      </c>
      <c r="F223" s="194" t="s">
        <v>650</v>
      </c>
      <c r="G223" s="199" t="s">
        <v>651</v>
      </c>
      <c r="H223" s="195" t="s">
        <v>252</v>
      </c>
      <c r="I223" s="427">
        <v>44500</v>
      </c>
      <c r="J223" s="197" t="s">
        <v>521</v>
      </c>
      <c r="K223" s="197" t="s">
        <v>517</v>
      </c>
      <c r="L223" s="198"/>
    </row>
    <row r="224" spans="1:12" s="122" customFormat="1" ht="28.5" customHeight="1" x14ac:dyDescent="0.2">
      <c r="A224" s="78">
        <v>221</v>
      </c>
      <c r="B224" s="213" t="s">
        <v>222</v>
      </c>
      <c r="C224" s="192">
        <v>196</v>
      </c>
      <c r="D224" s="356"/>
      <c r="E224" s="193">
        <v>33804</v>
      </c>
      <c r="F224" s="194" t="s">
        <v>752</v>
      </c>
      <c r="G224" s="199" t="s">
        <v>494</v>
      </c>
      <c r="H224" s="195" t="s">
        <v>252</v>
      </c>
      <c r="I224" s="427"/>
      <c r="J224" s="197" t="s">
        <v>521</v>
      </c>
      <c r="K224" s="197" t="s">
        <v>518</v>
      </c>
      <c r="L224" s="198"/>
    </row>
    <row r="225" spans="1:12" s="122" customFormat="1" ht="28.5" customHeight="1" x14ac:dyDescent="0.2">
      <c r="A225" s="78">
        <v>222</v>
      </c>
      <c r="B225" s="213" t="s">
        <v>973</v>
      </c>
      <c r="C225" s="192">
        <v>124</v>
      </c>
      <c r="D225" s="356"/>
      <c r="E225" s="193">
        <v>33425</v>
      </c>
      <c r="F225" s="194" t="s">
        <v>777</v>
      </c>
      <c r="G225" s="199" t="s">
        <v>676</v>
      </c>
      <c r="H225" s="195" t="s">
        <v>252</v>
      </c>
      <c r="I225" s="427"/>
      <c r="J225" s="197" t="s">
        <v>520</v>
      </c>
      <c r="K225" s="197" t="s">
        <v>507</v>
      </c>
      <c r="L225" s="198"/>
    </row>
    <row r="226" spans="1:12" s="122" customFormat="1" ht="28.5" customHeight="1" x14ac:dyDescent="0.2">
      <c r="A226" s="78">
        <v>223</v>
      </c>
      <c r="B226" s="213" t="s">
        <v>221</v>
      </c>
      <c r="C226" s="192">
        <v>290</v>
      </c>
      <c r="D226" s="356"/>
      <c r="E226" s="193">
        <v>32892</v>
      </c>
      <c r="F226" s="194" t="s">
        <v>774</v>
      </c>
      <c r="G226" s="199" t="s">
        <v>775</v>
      </c>
      <c r="H226" s="195" t="s">
        <v>252</v>
      </c>
      <c r="I226" s="427"/>
      <c r="J226" s="197" t="s">
        <v>521</v>
      </c>
      <c r="K226" s="197" t="s">
        <v>519</v>
      </c>
      <c r="L226" s="198"/>
    </row>
    <row r="227" spans="1:12" s="122" customFormat="1" ht="28.5" customHeight="1" x14ac:dyDescent="0.2">
      <c r="A227" s="78">
        <v>224</v>
      </c>
      <c r="B227" s="213" t="s">
        <v>220</v>
      </c>
      <c r="C227" s="192">
        <v>301</v>
      </c>
      <c r="D227" s="356"/>
      <c r="E227" s="193">
        <v>34462</v>
      </c>
      <c r="F227" s="194" t="s">
        <v>801</v>
      </c>
      <c r="G227" s="199" t="s">
        <v>668</v>
      </c>
      <c r="H227" s="195" t="s">
        <v>252</v>
      </c>
      <c r="I227" s="427"/>
      <c r="J227" s="197" t="s">
        <v>521</v>
      </c>
      <c r="K227" s="197" t="s">
        <v>520</v>
      </c>
      <c r="L227" s="198"/>
    </row>
    <row r="228" spans="1:12" s="122" customFormat="1" ht="28.5" customHeight="1" x14ac:dyDescent="0.2">
      <c r="A228" s="78">
        <v>225</v>
      </c>
      <c r="B228" s="213" t="s">
        <v>219</v>
      </c>
      <c r="C228" s="192">
        <v>302</v>
      </c>
      <c r="D228" s="356"/>
      <c r="E228" s="193">
        <v>33604</v>
      </c>
      <c r="F228" s="194" t="s">
        <v>667</v>
      </c>
      <c r="G228" s="199" t="s">
        <v>668</v>
      </c>
      <c r="H228" s="195" t="s">
        <v>252</v>
      </c>
      <c r="I228" s="427"/>
      <c r="J228" s="197" t="s">
        <v>521</v>
      </c>
      <c r="K228" s="197" t="s">
        <v>521</v>
      </c>
      <c r="L228" s="198"/>
    </row>
    <row r="229" spans="1:12" s="122" customFormat="1" ht="28.5" customHeight="1" x14ac:dyDescent="0.2">
      <c r="A229" s="78">
        <v>226</v>
      </c>
      <c r="B229" s="213" t="s">
        <v>1111</v>
      </c>
      <c r="C229" s="192"/>
      <c r="D229" s="356"/>
      <c r="E229" s="193"/>
      <c r="F229" s="194"/>
      <c r="G229" s="199"/>
      <c r="H229" s="195" t="s">
        <v>252</v>
      </c>
      <c r="I229" s="427"/>
      <c r="J229" s="197"/>
      <c r="K229" s="197"/>
      <c r="L229" s="198"/>
    </row>
    <row r="230" spans="1:12" s="122" customFormat="1" ht="28.5" customHeight="1" x14ac:dyDescent="0.2">
      <c r="A230" s="78">
        <v>227</v>
      </c>
      <c r="B230" s="213" t="s">
        <v>1111</v>
      </c>
      <c r="C230" s="192"/>
      <c r="D230" s="356"/>
      <c r="E230" s="193"/>
      <c r="F230" s="194"/>
      <c r="G230" s="199"/>
      <c r="H230" s="195" t="s">
        <v>252</v>
      </c>
      <c r="I230" s="427"/>
      <c r="J230" s="197"/>
      <c r="K230" s="197"/>
      <c r="L230" s="198"/>
    </row>
    <row r="231" spans="1:12" s="122" customFormat="1" ht="28.5" customHeight="1" x14ac:dyDescent="0.2">
      <c r="A231" s="78">
        <v>228</v>
      </c>
      <c r="B231" s="213" t="s">
        <v>1111</v>
      </c>
      <c r="C231" s="192"/>
      <c r="D231" s="356"/>
      <c r="E231" s="193"/>
      <c r="F231" s="194"/>
      <c r="G231" s="199"/>
      <c r="H231" s="195" t="s">
        <v>252</v>
      </c>
      <c r="I231" s="427"/>
      <c r="J231" s="197"/>
      <c r="K231" s="197"/>
      <c r="L231" s="198"/>
    </row>
    <row r="232" spans="1:12" s="122" customFormat="1" ht="28.5" customHeight="1" x14ac:dyDescent="0.2">
      <c r="A232" s="78">
        <v>229</v>
      </c>
      <c r="B232" s="213" t="s">
        <v>1111</v>
      </c>
      <c r="C232" s="192"/>
      <c r="D232" s="356"/>
      <c r="E232" s="193"/>
      <c r="F232" s="194"/>
      <c r="G232" s="199"/>
      <c r="H232" s="195" t="s">
        <v>252</v>
      </c>
      <c r="I232" s="427"/>
      <c r="J232" s="197"/>
      <c r="K232" s="197"/>
      <c r="L232" s="198"/>
    </row>
    <row r="233" spans="1:12" s="122" customFormat="1" ht="28.5" customHeight="1" x14ac:dyDescent="0.2">
      <c r="A233" s="78">
        <v>230</v>
      </c>
      <c r="B233" s="213" t="s">
        <v>1111</v>
      </c>
      <c r="C233" s="192"/>
      <c r="D233" s="356"/>
      <c r="E233" s="193"/>
      <c r="F233" s="194"/>
      <c r="G233" s="199"/>
      <c r="H233" s="195" t="s">
        <v>252</v>
      </c>
      <c r="I233" s="427"/>
      <c r="J233" s="197"/>
      <c r="K233" s="197"/>
      <c r="L233" s="198"/>
    </row>
    <row r="234" spans="1:12" s="122" customFormat="1" ht="28.5" customHeight="1" x14ac:dyDescent="0.2">
      <c r="A234" s="78">
        <v>231</v>
      </c>
      <c r="B234" s="213" t="s">
        <v>1111</v>
      </c>
      <c r="C234" s="192"/>
      <c r="D234" s="356"/>
      <c r="E234" s="193"/>
      <c r="F234" s="194"/>
      <c r="G234" s="199"/>
      <c r="H234" s="195" t="s">
        <v>252</v>
      </c>
      <c r="I234" s="427"/>
      <c r="J234" s="197"/>
      <c r="K234" s="197"/>
      <c r="L234" s="198"/>
    </row>
    <row r="235" spans="1:12" s="122" customFormat="1" ht="28.5" customHeight="1" x14ac:dyDescent="0.2">
      <c r="A235" s="78">
        <v>232</v>
      </c>
      <c r="B235" s="213" t="s">
        <v>1111</v>
      </c>
      <c r="C235" s="192"/>
      <c r="D235" s="356"/>
      <c r="E235" s="193"/>
      <c r="F235" s="194"/>
      <c r="G235" s="199"/>
      <c r="H235" s="195" t="s">
        <v>252</v>
      </c>
      <c r="I235" s="427"/>
      <c r="J235" s="197"/>
      <c r="K235" s="197"/>
      <c r="L235" s="198"/>
    </row>
    <row r="236" spans="1:12" s="122" customFormat="1" ht="28.5" customHeight="1" x14ac:dyDescent="0.2">
      <c r="A236" s="78">
        <v>233</v>
      </c>
      <c r="B236" s="213" t="s">
        <v>1112</v>
      </c>
      <c r="C236" s="120"/>
      <c r="D236" s="365"/>
      <c r="E236" s="285"/>
      <c r="F236" s="286"/>
      <c r="G236" s="287"/>
      <c r="H236" s="288" t="s">
        <v>374</v>
      </c>
      <c r="I236" s="426"/>
      <c r="J236" s="289"/>
      <c r="K236" s="289"/>
      <c r="L236" s="290"/>
    </row>
    <row r="237" spans="1:12" s="122" customFormat="1" ht="28.5" customHeight="1" x14ac:dyDescent="0.2">
      <c r="A237" s="78">
        <v>234</v>
      </c>
      <c r="B237" s="213" t="s">
        <v>1112</v>
      </c>
      <c r="C237" s="120"/>
      <c r="D237" s="365"/>
      <c r="E237" s="285"/>
      <c r="F237" s="286"/>
      <c r="G237" s="287"/>
      <c r="H237" s="288" t="s">
        <v>374</v>
      </c>
      <c r="I237" s="426"/>
      <c r="J237" s="289"/>
      <c r="K237" s="289"/>
      <c r="L237" s="290"/>
    </row>
    <row r="238" spans="1:12" s="122" customFormat="1" ht="28.5" customHeight="1" x14ac:dyDescent="0.2">
      <c r="A238" s="78">
        <v>235</v>
      </c>
      <c r="B238" s="213" t="s">
        <v>1112</v>
      </c>
      <c r="C238" s="120"/>
      <c r="D238" s="365"/>
      <c r="E238" s="285"/>
      <c r="F238" s="286"/>
      <c r="G238" s="287"/>
      <c r="H238" s="288" t="s">
        <v>374</v>
      </c>
      <c r="I238" s="426"/>
      <c r="J238" s="289"/>
      <c r="K238" s="289"/>
      <c r="L238" s="290"/>
    </row>
    <row r="239" spans="1:12" s="122" customFormat="1" ht="28.5" customHeight="1" x14ac:dyDescent="0.2">
      <c r="A239" s="78">
        <v>236</v>
      </c>
      <c r="B239" s="213" t="s">
        <v>1112</v>
      </c>
      <c r="C239" s="120"/>
      <c r="D239" s="365"/>
      <c r="E239" s="285"/>
      <c r="F239" s="286"/>
      <c r="G239" s="287"/>
      <c r="H239" s="288" t="s">
        <v>374</v>
      </c>
      <c r="I239" s="426"/>
      <c r="J239" s="289"/>
      <c r="K239" s="289"/>
      <c r="L239" s="290"/>
    </row>
    <row r="240" spans="1:12" s="122" customFormat="1" ht="28.5" customHeight="1" x14ac:dyDescent="0.2">
      <c r="A240" s="78">
        <v>237</v>
      </c>
      <c r="B240" s="213" t="s">
        <v>1112</v>
      </c>
      <c r="C240" s="120"/>
      <c r="D240" s="365"/>
      <c r="E240" s="285"/>
      <c r="F240" s="286"/>
      <c r="G240" s="287"/>
      <c r="H240" s="288" t="s">
        <v>374</v>
      </c>
      <c r="I240" s="426"/>
      <c r="J240" s="289"/>
      <c r="K240" s="289"/>
      <c r="L240" s="290"/>
    </row>
    <row r="241" spans="1:12" s="122" customFormat="1" ht="28.5" customHeight="1" x14ac:dyDescent="0.2">
      <c r="A241" s="78">
        <v>238</v>
      </c>
      <c r="B241" s="213" t="s">
        <v>1112</v>
      </c>
      <c r="C241" s="120"/>
      <c r="D241" s="365"/>
      <c r="E241" s="285"/>
      <c r="F241" s="286"/>
      <c r="G241" s="287"/>
      <c r="H241" s="288" t="s">
        <v>374</v>
      </c>
      <c r="I241" s="426"/>
      <c r="J241" s="289"/>
      <c r="K241" s="289"/>
      <c r="L241" s="290"/>
    </row>
    <row r="242" spans="1:12" s="122" customFormat="1" ht="28.5" customHeight="1" x14ac:dyDescent="0.2">
      <c r="A242" s="78">
        <v>239</v>
      </c>
      <c r="B242" s="213" t="s">
        <v>1112</v>
      </c>
      <c r="C242" s="120"/>
      <c r="D242" s="365"/>
      <c r="E242" s="285"/>
      <c r="F242" s="286"/>
      <c r="G242" s="287"/>
      <c r="H242" s="288" t="s">
        <v>374</v>
      </c>
      <c r="I242" s="426"/>
      <c r="J242" s="289"/>
      <c r="K242" s="289"/>
      <c r="L242" s="290"/>
    </row>
    <row r="243" spans="1:12" s="122" customFormat="1" ht="28.5" customHeight="1" x14ac:dyDescent="0.2">
      <c r="A243" s="78">
        <v>240</v>
      </c>
      <c r="B243" s="213" t="s">
        <v>1112</v>
      </c>
      <c r="C243" s="120"/>
      <c r="D243" s="365"/>
      <c r="E243" s="285"/>
      <c r="F243" s="286"/>
      <c r="G243" s="287"/>
      <c r="H243" s="288" t="s">
        <v>374</v>
      </c>
      <c r="I243" s="426"/>
      <c r="J243" s="289"/>
      <c r="K243" s="289"/>
      <c r="L243" s="290"/>
    </row>
    <row r="244" spans="1:12" s="122" customFormat="1" ht="28.5" customHeight="1" x14ac:dyDescent="0.2">
      <c r="A244" s="78">
        <v>241</v>
      </c>
      <c r="B244" s="213" t="s">
        <v>1112</v>
      </c>
      <c r="C244" s="120"/>
      <c r="D244" s="365"/>
      <c r="E244" s="285"/>
      <c r="F244" s="286"/>
      <c r="G244" s="287"/>
      <c r="H244" s="288" t="s">
        <v>374</v>
      </c>
      <c r="I244" s="426"/>
      <c r="J244" s="289"/>
      <c r="K244" s="289"/>
      <c r="L244" s="290"/>
    </row>
    <row r="245" spans="1:12" s="122" customFormat="1" ht="28.5" customHeight="1" x14ac:dyDescent="0.2">
      <c r="A245" s="78">
        <v>242</v>
      </c>
      <c r="B245" s="213" t="s">
        <v>1112</v>
      </c>
      <c r="C245" s="120"/>
      <c r="D245" s="365"/>
      <c r="E245" s="285"/>
      <c r="F245" s="286"/>
      <c r="G245" s="287"/>
      <c r="H245" s="288" t="s">
        <v>374</v>
      </c>
      <c r="I245" s="426"/>
      <c r="J245" s="289"/>
      <c r="K245" s="289"/>
      <c r="L245" s="290"/>
    </row>
    <row r="246" spans="1:12" s="122" customFormat="1" ht="28.5" customHeight="1" x14ac:dyDescent="0.2">
      <c r="A246" s="78">
        <v>243</v>
      </c>
      <c r="B246" s="213" t="s">
        <v>1112</v>
      </c>
      <c r="C246" s="120"/>
      <c r="D246" s="365"/>
      <c r="E246" s="285"/>
      <c r="F246" s="286"/>
      <c r="G246" s="287"/>
      <c r="H246" s="288" t="s">
        <v>374</v>
      </c>
      <c r="I246" s="426"/>
      <c r="J246" s="289"/>
      <c r="K246" s="289"/>
      <c r="L246" s="290"/>
    </row>
    <row r="247" spans="1:12" s="122" customFormat="1" ht="28.5" customHeight="1" x14ac:dyDescent="0.2">
      <c r="A247" s="78">
        <v>244</v>
      </c>
      <c r="B247" s="213" t="s">
        <v>1112</v>
      </c>
      <c r="C247" s="120"/>
      <c r="D247" s="365"/>
      <c r="E247" s="285"/>
      <c r="F247" s="286"/>
      <c r="G247" s="287"/>
      <c r="H247" s="288" t="s">
        <v>374</v>
      </c>
      <c r="I247" s="426"/>
      <c r="J247" s="289"/>
      <c r="K247" s="289"/>
      <c r="L247" s="290"/>
    </row>
    <row r="248" spans="1:12" s="122" customFormat="1" ht="28.5" customHeight="1" x14ac:dyDescent="0.2">
      <c r="A248" s="78">
        <v>245</v>
      </c>
      <c r="B248" s="213" t="s">
        <v>1112</v>
      </c>
      <c r="C248" s="120"/>
      <c r="D248" s="365"/>
      <c r="E248" s="285"/>
      <c r="F248" s="286"/>
      <c r="G248" s="287"/>
      <c r="H248" s="288" t="s">
        <v>374</v>
      </c>
      <c r="I248" s="426"/>
      <c r="J248" s="289"/>
      <c r="K248" s="289"/>
      <c r="L248" s="290"/>
    </row>
    <row r="249" spans="1:12" s="122" customFormat="1" ht="28.5" customHeight="1" x14ac:dyDescent="0.2">
      <c r="A249" s="78">
        <v>246</v>
      </c>
      <c r="B249" s="213" t="s">
        <v>1112</v>
      </c>
      <c r="C249" s="120"/>
      <c r="D249" s="365"/>
      <c r="E249" s="285"/>
      <c r="F249" s="286"/>
      <c r="G249" s="287"/>
      <c r="H249" s="288" t="s">
        <v>374</v>
      </c>
      <c r="I249" s="426"/>
      <c r="J249" s="289"/>
      <c r="K249" s="289"/>
      <c r="L249" s="290"/>
    </row>
    <row r="250" spans="1:12" s="122" customFormat="1" ht="28.5" customHeight="1" x14ac:dyDescent="0.2">
      <c r="A250" s="78">
        <v>247</v>
      </c>
      <c r="B250" s="213" t="s">
        <v>1112</v>
      </c>
      <c r="C250" s="120"/>
      <c r="D250" s="365"/>
      <c r="E250" s="285"/>
      <c r="F250" s="286"/>
      <c r="G250" s="287"/>
      <c r="H250" s="288" t="s">
        <v>374</v>
      </c>
      <c r="I250" s="426"/>
      <c r="J250" s="289"/>
      <c r="K250" s="289"/>
      <c r="L250" s="290"/>
    </row>
    <row r="251" spans="1:12" s="122" customFormat="1" ht="28.5" customHeight="1" x14ac:dyDescent="0.2">
      <c r="A251" s="78">
        <v>248</v>
      </c>
      <c r="B251" s="213" t="s">
        <v>1112</v>
      </c>
      <c r="C251" s="120"/>
      <c r="D251" s="365"/>
      <c r="E251" s="285"/>
      <c r="F251" s="286"/>
      <c r="G251" s="287"/>
      <c r="H251" s="288" t="s">
        <v>374</v>
      </c>
      <c r="I251" s="426"/>
      <c r="J251" s="289"/>
      <c r="K251" s="289"/>
      <c r="L251" s="290"/>
    </row>
    <row r="252" spans="1:12" s="122" customFormat="1" ht="28.5" customHeight="1" x14ac:dyDescent="0.2">
      <c r="A252" s="78">
        <v>249</v>
      </c>
      <c r="B252" s="213" t="s">
        <v>1112</v>
      </c>
      <c r="C252" s="120"/>
      <c r="D252" s="365"/>
      <c r="E252" s="285"/>
      <c r="F252" s="286"/>
      <c r="G252" s="287"/>
      <c r="H252" s="288" t="s">
        <v>374</v>
      </c>
      <c r="I252" s="426"/>
      <c r="J252" s="289"/>
      <c r="K252" s="289"/>
      <c r="L252" s="290"/>
    </row>
    <row r="253" spans="1:12" s="122" customFormat="1" ht="28.5" customHeight="1" x14ac:dyDescent="0.2">
      <c r="A253" s="78">
        <v>250</v>
      </c>
      <c r="B253" s="213" t="s">
        <v>1112</v>
      </c>
      <c r="C253" s="120"/>
      <c r="D253" s="365"/>
      <c r="E253" s="285"/>
      <c r="F253" s="286"/>
      <c r="G253" s="287"/>
      <c r="H253" s="288" t="s">
        <v>374</v>
      </c>
      <c r="I253" s="426"/>
      <c r="J253" s="289"/>
      <c r="K253" s="289"/>
      <c r="L253" s="290"/>
    </row>
    <row r="254" spans="1:12" s="122" customFormat="1" ht="28.5" customHeight="1" x14ac:dyDescent="0.2">
      <c r="A254" s="78">
        <v>251</v>
      </c>
      <c r="B254" s="213" t="s">
        <v>1112</v>
      </c>
      <c r="C254" s="120"/>
      <c r="D254" s="365"/>
      <c r="E254" s="285"/>
      <c r="F254" s="286"/>
      <c r="G254" s="287"/>
      <c r="H254" s="288" t="s">
        <v>374</v>
      </c>
      <c r="I254" s="426"/>
      <c r="J254" s="289"/>
      <c r="K254" s="289"/>
      <c r="L254" s="290"/>
    </row>
    <row r="255" spans="1:12" s="122" customFormat="1" ht="28.5" customHeight="1" x14ac:dyDescent="0.2">
      <c r="A255" s="78">
        <v>252</v>
      </c>
      <c r="B255" s="213" t="s">
        <v>1112</v>
      </c>
      <c r="C255" s="120"/>
      <c r="D255" s="365"/>
      <c r="E255" s="285"/>
      <c r="F255" s="286"/>
      <c r="G255" s="287"/>
      <c r="H255" s="288" t="s">
        <v>374</v>
      </c>
      <c r="I255" s="426"/>
      <c r="J255" s="289"/>
      <c r="K255" s="289"/>
      <c r="L255" s="290"/>
    </row>
    <row r="256" spans="1:12" s="122" customFormat="1" ht="28.5" customHeight="1" x14ac:dyDescent="0.2">
      <c r="A256" s="78">
        <v>253</v>
      </c>
      <c r="B256" s="213" t="s">
        <v>1112</v>
      </c>
      <c r="C256" s="120"/>
      <c r="D256" s="365"/>
      <c r="E256" s="285"/>
      <c r="F256" s="286"/>
      <c r="G256" s="287"/>
      <c r="H256" s="288" t="s">
        <v>374</v>
      </c>
      <c r="I256" s="426"/>
      <c r="J256" s="289"/>
      <c r="K256" s="289"/>
      <c r="L256" s="290"/>
    </row>
    <row r="257" spans="1:12" s="122" customFormat="1" ht="28.5" customHeight="1" x14ac:dyDescent="0.2">
      <c r="A257" s="78">
        <v>254</v>
      </c>
      <c r="B257" s="213" t="s">
        <v>1112</v>
      </c>
      <c r="C257" s="120"/>
      <c r="D257" s="365"/>
      <c r="E257" s="285"/>
      <c r="F257" s="286"/>
      <c r="G257" s="287"/>
      <c r="H257" s="288" t="s">
        <v>374</v>
      </c>
      <c r="I257" s="426"/>
      <c r="J257" s="289"/>
      <c r="K257" s="289"/>
      <c r="L257" s="290"/>
    </row>
    <row r="258" spans="1:12" s="122" customFormat="1" ht="28.5" customHeight="1" x14ac:dyDescent="0.2">
      <c r="A258" s="78">
        <v>255</v>
      </c>
      <c r="B258" s="213" t="s">
        <v>1112</v>
      </c>
      <c r="C258" s="120"/>
      <c r="D258" s="365"/>
      <c r="E258" s="285"/>
      <c r="F258" s="286"/>
      <c r="G258" s="287"/>
      <c r="H258" s="288" t="s">
        <v>374</v>
      </c>
      <c r="I258" s="426"/>
      <c r="J258" s="289"/>
      <c r="K258" s="289"/>
      <c r="L258" s="290"/>
    </row>
    <row r="259" spans="1:12" s="122" customFormat="1" ht="28.5" customHeight="1" x14ac:dyDescent="0.2">
      <c r="A259" s="78">
        <v>256</v>
      </c>
      <c r="B259" s="213" t="s">
        <v>1112</v>
      </c>
      <c r="C259" s="120"/>
      <c r="D259" s="365"/>
      <c r="E259" s="285"/>
      <c r="F259" s="286"/>
      <c r="G259" s="287"/>
      <c r="H259" s="288" t="s">
        <v>374</v>
      </c>
      <c r="I259" s="426"/>
      <c r="J259" s="289"/>
      <c r="K259" s="289"/>
      <c r="L259" s="290"/>
    </row>
    <row r="260" spans="1:12" s="122" customFormat="1" ht="28.5" customHeight="1" x14ac:dyDescent="0.2">
      <c r="A260" s="78">
        <v>257</v>
      </c>
      <c r="B260" s="213" t="s">
        <v>1112</v>
      </c>
      <c r="C260" s="120"/>
      <c r="D260" s="365"/>
      <c r="E260" s="285"/>
      <c r="F260" s="286"/>
      <c r="G260" s="287"/>
      <c r="H260" s="288" t="s">
        <v>374</v>
      </c>
      <c r="I260" s="426"/>
      <c r="J260" s="289"/>
      <c r="K260" s="289"/>
      <c r="L260" s="290"/>
    </row>
    <row r="261" spans="1:12" s="122" customFormat="1" ht="28.5" customHeight="1" x14ac:dyDescent="0.2">
      <c r="A261" s="78">
        <v>258</v>
      </c>
      <c r="B261" s="213" t="s">
        <v>1112</v>
      </c>
      <c r="C261" s="120"/>
      <c r="D261" s="365"/>
      <c r="E261" s="285"/>
      <c r="F261" s="286"/>
      <c r="G261" s="287"/>
      <c r="H261" s="288" t="s">
        <v>374</v>
      </c>
      <c r="I261" s="426"/>
      <c r="J261" s="289"/>
      <c r="K261" s="289"/>
      <c r="L261" s="290"/>
    </row>
    <row r="262" spans="1:12" s="122" customFormat="1" ht="28.5" customHeight="1" x14ac:dyDescent="0.2">
      <c r="A262" s="78">
        <v>259</v>
      </c>
      <c r="B262" s="213" t="s">
        <v>1112</v>
      </c>
      <c r="C262" s="120"/>
      <c r="D262" s="365"/>
      <c r="E262" s="285"/>
      <c r="F262" s="286"/>
      <c r="G262" s="287"/>
      <c r="H262" s="288" t="s">
        <v>374</v>
      </c>
      <c r="I262" s="426"/>
      <c r="J262" s="289"/>
      <c r="K262" s="289"/>
      <c r="L262" s="290"/>
    </row>
    <row r="263" spans="1:12" s="122" customFormat="1" ht="28.5" customHeight="1" x14ac:dyDescent="0.2">
      <c r="A263" s="78">
        <v>260</v>
      </c>
      <c r="B263" s="213" t="s">
        <v>1112</v>
      </c>
      <c r="C263" s="120"/>
      <c r="D263" s="365"/>
      <c r="E263" s="285"/>
      <c r="F263" s="286"/>
      <c r="G263" s="287"/>
      <c r="H263" s="288" t="s">
        <v>374</v>
      </c>
      <c r="I263" s="426"/>
      <c r="J263" s="289"/>
      <c r="K263" s="289"/>
      <c r="L263" s="290"/>
    </row>
    <row r="264" spans="1:12" s="122" customFormat="1" ht="28.5" customHeight="1" x14ac:dyDescent="0.2">
      <c r="A264" s="78">
        <v>261</v>
      </c>
      <c r="B264" s="213" t="s">
        <v>1112</v>
      </c>
      <c r="C264" s="120"/>
      <c r="D264" s="365"/>
      <c r="E264" s="285"/>
      <c r="F264" s="286"/>
      <c r="G264" s="287"/>
      <c r="H264" s="288" t="s">
        <v>374</v>
      </c>
      <c r="I264" s="426"/>
      <c r="J264" s="289"/>
      <c r="K264" s="289"/>
      <c r="L264" s="290"/>
    </row>
    <row r="265" spans="1:12" s="122" customFormat="1" ht="28.5" customHeight="1" x14ac:dyDescent="0.2">
      <c r="A265" s="78">
        <v>262</v>
      </c>
      <c r="B265" s="213" t="s">
        <v>1112</v>
      </c>
      <c r="C265" s="120"/>
      <c r="D265" s="365"/>
      <c r="E265" s="285"/>
      <c r="F265" s="286"/>
      <c r="G265" s="287"/>
      <c r="H265" s="288" t="s">
        <v>374</v>
      </c>
      <c r="I265" s="426"/>
      <c r="J265" s="289"/>
      <c r="K265" s="289"/>
      <c r="L265" s="290"/>
    </row>
    <row r="266" spans="1:12" s="122" customFormat="1" ht="28.5" customHeight="1" x14ac:dyDescent="0.2">
      <c r="A266" s="78">
        <v>263</v>
      </c>
      <c r="B266" s="213" t="s">
        <v>1112</v>
      </c>
      <c r="C266" s="120"/>
      <c r="D266" s="365"/>
      <c r="E266" s="285"/>
      <c r="F266" s="286"/>
      <c r="G266" s="287"/>
      <c r="H266" s="288" t="s">
        <v>374</v>
      </c>
      <c r="I266" s="426"/>
      <c r="J266" s="289"/>
      <c r="K266" s="289"/>
      <c r="L266" s="290"/>
    </row>
    <row r="267" spans="1:12" s="122" customFormat="1" ht="28.5" customHeight="1" x14ac:dyDescent="0.2">
      <c r="A267" s="78">
        <v>264</v>
      </c>
      <c r="B267" s="213" t="s">
        <v>1112</v>
      </c>
      <c r="C267" s="120"/>
      <c r="D267" s="365"/>
      <c r="E267" s="285"/>
      <c r="F267" s="286"/>
      <c r="G267" s="287"/>
      <c r="H267" s="288" t="s">
        <v>374</v>
      </c>
      <c r="I267" s="426"/>
      <c r="J267" s="289"/>
      <c r="K267" s="289"/>
      <c r="L267" s="290"/>
    </row>
    <row r="268" spans="1:12" s="122" customFormat="1" ht="28.5" customHeight="1" x14ac:dyDescent="0.2">
      <c r="A268" s="78">
        <v>265</v>
      </c>
      <c r="B268" s="213" t="s">
        <v>1112</v>
      </c>
      <c r="C268" s="120"/>
      <c r="D268" s="365"/>
      <c r="E268" s="285"/>
      <c r="F268" s="286"/>
      <c r="G268" s="287"/>
      <c r="H268" s="288" t="s">
        <v>374</v>
      </c>
      <c r="I268" s="426"/>
      <c r="J268" s="289"/>
      <c r="K268" s="289"/>
      <c r="L268" s="290"/>
    </row>
    <row r="269" spans="1:12" s="122" customFormat="1" ht="28.5" customHeight="1" x14ac:dyDescent="0.2">
      <c r="A269" s="78">
        <v>266</v>
      </c>
      <c r="B269" s="213" t="s">
        <v>1112</v>
      </c>
      <c r="C269" s="120"/>
      <c r="D269" s="365"/>
      <c r="E269" s="285"/>
      <c r="F269" s="286"/>
      <c r="G269" s="287"/>
      <c r="H269" s="288" t="s">
        <v>374</v>
      </c>
      <c r="I269" s="426"/>
      <c r="J269" s="289"/>
      <c r="K269" s="289"/>
      <c r="L269" s="290"/>
    </row>
    <row r="270" spans="1:12" s="122" customFormat="1" ht="28.5" customHeight="1" x14ac:dyDescent="0.2">
      <c r="A270" s="78">
        <v>267</v>
      </c>
      <c r="B270" s="213" t="s">
        <v>1112</v>
      </c>
      <c r="C270" s="120"/>
      <c r="D270" s="365"/>
      <c r="E270" s="285"/>
      <c r="F270" s="286"/>
      <c r="G270" s="287"/>
      <c r="H270" s="288" t="s">
        <v>374</v>
      </c>
      <c r="I270" s="426"/>
      <c r="J270" s="289"/>
      <c r="K270" s="289"/>
      <c r="L270" s="290"/>
    </row>
    <row r="271" spans="1:12" s="122" customFormat="1" ht="28.5" customHeight="1" x14ac:dyDescent="0.2">
      <c r="A271" s="78">
        <v>268</v>
      </c>
      <c r="B271" s="213" t="s">
        <v>1112</v>
      </c>
      <c r="C271" s="120"/>
      <c r="D271" s="365"/>
      <c r="E271" s="285"/>
      <c r="F271" s="286"/>
      <c r="G271" s="287"/>
      <c r="H271" s="288" t="s">
        <v>374</v>
      </c>
      <c r="I271" s="426"/>
      <c r="J271" s="289"/>
      <c r="K271" s="289"/>
      <c r="L271" s="290"/>
    </row>
    <row r="272" spans="1:12" s="122" customFormat="1" ht="28.5" customHeight="1" x14ac:dyDescent="0.2">
      <c r="A272" s="78">
        <v>269</v>
      </c>
      <c r="B272" s="213" t="s">
        <v>1024</v>
      </c>
      <c r="C272" s="192">
        <v>248</v>
      </c>
      <c r="D272" s="356"/>
      <c r="E272" s="193">
        <v>32905</v>
      </c>
      <c r="F272" s="194" t="s">
        <v>780</v>
      </c>
      <c r="G272" s="199" t="s">
        <v>781</v>
      </c>
      <c r="H272" s="195" t="s">
        <v>375</v>
      </c>
      <c r="I272" s="427" t="s">
        <v>782</v>
      </c>
      <c r="J272" s="197" t="s">
        <v>521</v>
      </c>
      <c r="K272" s="197" t="s">
        <v>502</v>
      </c>
      <c r="L272" s="198"/>
    </row>
    <row r="273" spans="1:12" s="122" customFormat="1" ht="28.5" customHeight="1" x14ac:dyDescent="0.2">
      <c r="A273" s="78">
        <v>270</v>
      </c>
      <c r="B273" s="213" t="s">
        <v>1023</v>
      </c>
      <c r="C273" s="192">
        <v>141</v>
      </c>
      <c r="D273" s="356"/>
      <c r="E273" s="193">
        <v>34029</v>
      </c>
      <c r="F273" s="194" t="s">
        <v>783</v>
      </c>
      <c r="G273" s="199" t="s">
        <v>768</v>
      </c>
      <c r="H273" s="195" t="s">
        <v>375</v>
      </c>
      <c r="I273" s="427" t="s">
        <v>784</v>
      </c>
      <c r="J273" s="197" t="s">
        <v>521</v>
      </c>
      <c r="K273" s="197" t="s">
        <v>503</v>
      </c>
      <c r="L273" s="198"/>
    </row>
    <row r="274" spans="1:12" s="122" customFormat="1" ht="28.5" customHeight="1" x14ac:dyDescent="0.2">
      <c r="A274" s="78">
        <v>271</v>
      </c>
      <c r="B274" s="213" t="s">
        <v>1022</v>
      </c>
      <c r="C274" s="192">
        <v>137</v>
      </c>
      <c r="D274" s="356"/>
      <c r="E274" s="193">
        <v>35471</v>
      </c>
      <c r="F274" s="194" t="s">
        <v>785</v>
      </c>
      <c r="G274" s="199" t="s">
        <v>768</v>
      </c>
      <c r="H274" s="195" t="s">
        <v>375</v>
      </c>
      <c r="I274" s="427" t="s">
        <v>786</v>
      </c>
      <c r="J274" s="197" t="s">
        <v>521</v>
      </c>
      <c r="K274" s="197" t="s">
        <v>504</v>
      </c>
      <c r="L274" s="198"/>
    </row>
    <row r="275" spans="1:12" s="122" customFormat="1" ht="28.5" customHeight="1" x14ac:dyDescent="0.2">
      <c r="A275" s="78">
        <v>272</v>
      </c>
      <c r="B275" s="213" t="s">
        <v>1021</v>
      </c>
      <c r="C275" s="192">
        <v>138</v>
      </c>
      <c r="D275" s="356"/>
      <c r="E275" s="193">
        <v>34700</v>
      </c>
      <c r="F275" s="194" t="s">
        <v>749</v>
      </c>
      <c r="G275" s="199" t="s">
        <v>768</v>
      </c>
      <c r="H275" s="195" t="s">
        <v>375</v>
      </c>
      <c r="I275" s="427" t="s">
        <v>786</v>
      </c>
      <c r="J275" s="197" t="s">
        <v>521</v>
      </c>
      <c r="K275" s="197" t="s">
        <v>505</v>
      </c>
      <c r="L275" s="198"/>
    </row>
    <row r="276" spans="1:12" s="122" customFormat="1" ht="28.5" customHeight="1" x14ac:dyDescent="0.2">
      <c r="A276" s="78">
        <v>273</v>
      </c>
      <c r="B276" s="213" t="s">
        <v>1020</v>
      </c>
      <c r="C276" s="192">
        <v>140</v>
      </c>
      <c r="D276" s="356"/>
      <c r="E276" s="193">
        <v>35004</v>
      </c>
      <c r="F276" s="194" t="s">
        <v>787</v>
      </c>
      <c r="G276" s="199" t="s">
        <v>768</v>
      </c>
      <c r="H276" s="195" t="s">
        <v>375</v>
      </c>
      <c r="I276" s="427" t="s">
        <v>786</v>
      </c>
      <c r="J276" s="197" t="s">
        <v>521</v>
      </c>
      <c r="K276" s="197" t="s">
        <v>506</v>
      </c>
      <c r="L276" s="198"/>
    </row>
    <row r="277" spans="1:12" s="122" customFormat="1" ht="28.5" customHeight="1" x14ac:dyDescent="0.2">
      <c r="A277" s="78">
        <v>274</v>
      </c>
      <c r="B277" s="213" t="s">
        <v>1019</v>
      </c>
      <c r="C277" s="192">
        <v>142</v>
      </c>
      <c r="D277" s="356"/>
      <c r="E277" s="193">
        <v>34943</v>
      </c>
      <c r="F277" s="194" t="s">
        <v>788</v>
      </c>
      <c r="G277" s="199" t="s">
        <v>768</v>
      </c>
      <c r="H277" s="195" t="s">
        <v>375</v>
      </c>
      <c r="I277" s="427" t="s">
        <v>786</v>
      </c>
      <c r="J277" s="197" t="s">
        <v>521</v>
      </c>
      <c r="K277" s="197" t="s">
        <v>507</v>
      </c>
      <c r="L277" s="198"/>
    </row>
    <row r="278" spans="1:12" s="122" customFormat="1" ht="28.5" customHeight="1" x14ac:dyDescent="0.2">
      <c r="A278" s="78">
        <v>275</v>
      </c>
      <c r="B278" s="213" t="s">
        <v>1018</v>
      </c>
      <c r="C278" s="192">
        <v>169</v>
      </c>
      <c r="D278" s="356"/>
      <c r="E278" s="193">
        <v>34582</v>
      </c>
      <c r="F278" s="194" t="s">
        <v>789</v>
      </c>
      <c r="G278" s="199" t="s">
        <v>651</v>
      </c>
      <c r="H278" s="195" t="s">
        <v>375</v>
      </c>
      <c r="I278" s="427" t="s">
        <v>790</v>
      </c>
      <c r="J278" s="197" t="s">
        <v>521</v>
      </c>
      <c r="K278" s="197" t="s">
        <v>508</v>
      </c>
      <c r="L278" s="198"/>
    </row>
    <row r="279" spans="1:12" s="122" customFormat="1" ht="28.5" customHeight="1" x14ac:dyDescent="0.2">
      <c r="A279" s="78">
        <v>276</v>
      </c>
      <c r="B279" s="213" t="s">
        <v>1017</v>
      </c>
      <c r="C279" s="192">
        <v>167</v>
      </c>
      <c r="D279" s="356"/>
      <c r="E279" s="193">
        <v>35222</v>
      </c>
      <c r="F279" s="194" t="s">
        <v>791</v>
      </c>
      <c r="G279" s="199" t="s">
        <v>651</v>
      </c>
      <c r="H279" s="195" t="s">
        <v>375</v>
      </c>
      <c r="I279" s="427" t="s">
        <v>792</v>
      </c>
      <c r="J279" s="197" t="s">
        <v>521</v>
      </c>
      <c r="K279" s="197" t="s">
        <v>509</v>
      </c>
      <c r="L279" s="198"/>
    </row>
    <row r="280" spans="1:12" s="122" customFormat="1" ht="28.5" customHeight="1" x14ac:dyDescent="0.2">
      <c r="A280" s="78">
        <v>277</v>
      </c>
      <c r="B280" s="213" t="s">
        <v>455</v>
      </c>
      <c r="C280" s="192">
        <v>135</v>
      </c>
      <c r="D280" s="356"/>
      <c r="E280" s="193">
        <v>34486</v>
      </c>
      <c r="F280" s="194" t="s">
        <v>793</v>
      </c>
      <c r="G280" s="199" t="s">
        <v>794</v>
      </c>
      <c r="H280" s="195" t="s">
        <v>375</v>
      </c>
      <c r="I280" s="427" t="s">
        <v>795</v>
      </c>
      <c r="J280" s="197" t="s">
        <v>521</v>
      </c>
      <c r="K280" s="197" t="s">
        <v>510</v>
      </c>
      <c r="L280" s="198"/>
    </row>
    <row r="281" spans="1:12" s="122" customFormat="1" ht="28.5" customHeight="1" x14ac:dyDescent="0.2">
      <c r="A281" s="78">
        <v>278</v>
      </c>
      <c r="B281" s="213" t="s">
        <v>454</v>
      </c>
      <c r="C281" s="192">
        <v>197</v>
      </c>
      <c r="D281" s="356"/>
      <c r="E281" s="193">
        <v>34848</v>
      </c>
      <c r="F281" s="194" t="s">
        <v>637</v>
      </c>
      <c r="G281" s="199" t="s">
        <v>494</v>
      </c>
      <c r="H281" s="195" t="s">
        <v>375</v>
      </c>
      <c r="I281" s="427">
        <v>151000</v>
      </c>
      <c r="J281" s="197" t="s">
        <v>521</v>
      </c>
      <c r="K281" s="197" t="s">
        <v>511</v>
      </c>
      <c r="L281" s="198"/>
    </row>
    <row r="282" spans="1:12" s="122" customFormat="1" ht="28.5" customHeight="1" x14ac:dyDescent="0.2">
      <c r="A282" s="78">
        <v>279</v>
      </c>
      <c r="B282" s="213" t="s">
        <v>453</v>
      </c>
      <c r="C282" s="192">
        <v>288</v>
      </c>
      <c r="D282" s="356"/>
      <c r="E282" s="193">
        <v>35529</v>
      </c>
      <c r="F282" s="194" t="s">
        <v>760</v>
      </c>
      <c r="G282" s="199" t="s">
        <v>681</v>
      </c>
      <c r="H282" s="195" t="s">
        <v>375</v>
      </c>
      <c r="I282" s="427">
        <v>153040</v>
      </c>
      <c r="J282" s="197" t="s">
        <v>521</v>
      </c>
      <c r="K282" s="197" t="s">
        <v>512</v>
      </c>
      <c r="L282" s="198"/>
    </row>
    <row r="283" spans="1:12" s="122" customFormat="1" ht="28.5" customHeight="1" x14ac:dyDescent="0.2">
      <c r="A283" s="78">
        <v>280</v>
      </c>
      <c r="B283" s="213" t="s">
        <v>452</v>
      </c>
      <c r="C283" s="192">
        <v>147</v>
      </c>
      <c r="D283" s="356"/>
      <c r="E283" s="193">
        <v>35445</v>
      </c>
      <c r="F283" s="194" t="s">
        <v>639</v>
      </c>
      <c r="G283" s="199" t="s">
        <v>640</v>
      </c>
      <c r="H283" s="195" t="s">
        <v>375</v>
      </c>
      <c r="I283" s="427">
        <v>155915</v>
      </c>
      <c r="J283" s="197" t="s">
        <v>521</v>
      </c>
      <c r="K283" s="197" t="s">
        <v>513</v>
      </c>
      <c r="L283" s="198"/>
    </row>
    <row r="284" spans="1:12" s="122" customFormat="1" ht="28.5" customHeight="1" x14ac:dyDescent="0.2">
      <c r="A284" s="78">
        <v>281</v>
      </c>
      <c r="B284" s="213" t="s">
        <v>451</v>
      </c>
      <c r="C284" s="192">
        <v>205</v>
      </c>
      <c r="D284" s="356"/>
      <c r="E284" s="193">
        <v>35015</v>
      </c>
      <c r="F284" s="194" t="s">
        <v>796</v>
      </c>
      <c r="G284" s="199" t="s">
        <v>494</v>
      </c>
      <c r="H284" s="195" t="s">
        <v>375</v>
      </c>
      <c r="I284" s="427">
        <v>190925</v>
      </c>
      <c r="J284" s="197" t="s">
        <v>521</v>
      </c>
      <c r="K284" s="197" t="s">
        <v>514</v>
      </c>
      <c r="L284" s="198"/>
    </row>
    <row r="285" spans="1:12" s="122" customFormat="1" ht="28.5" customHeight="1" x14ac:dyDescent="0.2">
      <c r="A285" s="78">
        <v>282</v>
      </c>
      <c r="B285" s="213" t="s">
        <v>450</v>
      </c>
      <c r="C285" s="192">
        <v>168</v>
      </c>
      <c r="D285" s="356"/>
      <c r="E285" s="193">
        <v>35269</v>
      </c>
      <c r="F285" s="194" t="s">
        <v>797</v>
      </c>
      <c r="G285" s="199" t="s">
        <v>651</v>
      </c>
      <c r="H285" s="195" t="s">
        <v>375</v>
      </c>
      <c r="I285" s="427"/>
      <c r="J285" s="197" t="s">
        <v>521</v>
      </c>
      <c r="K285" s="197" t="s">
        <v>515</v>
      </c>
      <c r="L285" s="198"/>
    </row>
    <row r="286" spans="1:12" s="122" customFormat="1" ht="28.5" customHeight="1" x14ac:dyDescent="0.2">
      <c r="A286" s="78">
        <v>283</v>
      </c>
      <c r="B286" s="213" t="s">
        <v>449</v>
      </c>
      <c r="C286" s="192">
        <v>166</v>
      </c>
      <c r="D286" s="356"/>
      <c r="E286" s="193">
        <v>35455</v>
      </c>
      <c r="F286" s="194" t="s">
        <v>798</v>
      </c>
      <c r="G286" s="199" t="s">
        <v>651</v>
      </c>
      <c r="H286" s="195" t="s">
        <v>375</v>
      </c>
      <c r="I286" s="427"/>
      <c r="J286" s="197" t="s">
        <v>521</v>
      </c>
      <c r="K286" s="197" t="s">
        <v>516</v>
      </c>
      <c r="L286" s="198"/>
    </row>
    <row r="287" spans="1:12" s="122" customFormat="1" ht="28.5" customHeight="1" x14ac:dyDescent="0.2">
      <c r="A287" s="78">
        <v>284</v>
      </c>
      <c r="B287" s="213" t="s">
        <v>448</v>
      </c>
      <c r="C287" s="192">
        <v>171</v>
      </c>
      <c r="D287" s="356"/>
      <c r="E287" s="193">
        <v>35101</v>
      </c>
      <c r="F287" s="194" t="s">
        <v>799</v>
      </c>
      <c r="G287" s="199" t="s">
        <v>651</v>
      </c>
      <c r="H287" s="195" t="s">
        <v>375</v>
      </c>
      <c r="I287" s="427"/>
      <c r="J287" s="197" t="s">
        <v>521</v>
      </c>
      <c r="K287" s="197" t="s">
        <v>517</v>
      </c>
      <c r="L287" s="198"/>
    </row>
    <row r="288" spans="1:12" s="122" customFormat="1" ht="28.5" customHeight="1" x14ac:dyDescent="0.2">
      <c r="A288" s="78">
        <v>285</v>
      </c>
      <c r="B288" s="213" t="s">
        <v>447</v>
      </c>
      <c r="C288" s="192">
        <v>174</v>
      </c>
      <c r="D288" s="356"/>
      <c r="E288" s="193">
        <v>33126</v>
      </c>
      <c r="F288" s="194" t="s">
        <v>665</v>
      </c>
      <c r="G288" s="199" t="s">
        <v>666</v>
      </c>
      <c r="H288" s="195" t="s">
        <v>375</v>
      </c>
      <c r="I288" s="427">
        <v>141500</v>
      </c>
      <c r="J288" s="197" t="s">
        <v>521</v>
      </c>
      <c r="K288" s="197" t="s">
        <v>518</v>
      </c>
      <c r="L288" s="198"/>
    </row>
    <row r="289" spans="1:12" s="122" customFormat="1" ht="28.5" customHeight="1" x14ac:dyDescent="0.2">
      <c r="A289" s="78">
        <v>286</v>
      </c>
      <c r="B289" s="213" t="s">
        <v>446</v>
      </c>
      <c r="C289" s="192">
        <v>258</v>
      </c>
      <c r="D289" s="356"/>
      <c r="E289" s="193">
        <v>35065</v>
      </c>
      <c r="F289" s="194" t="s">
        <v>653</v>
      </c>
      <c r="G289" s="199" t="s">
        <v>654</v>
      </c>
      <c r="H289" s="195" t="s">
        <v>375</v>
      </c>
      <c r="I289" s="427"/>
      <c r="J289" s="197" t="s">
        <v>521</v>
      </c>
      <c r="K289" s="197" t="s">
        <v>519</v>
      </c>
      <c r="L289" s="198"/>
    </row>
    <row r="290" spans="1:12" s="122" customFormat="1" ht="28.5" customHeight="1" x14ac:dyDescent="0.2">
      <c r="A290" s="78">
        <v>287</v>
      </c>
      <c r="B290" s="213" t="s">
        <v>445</v>
      </c>
      <c r="C290" s="192">
        <v>259</v>
      </c>
      <c r="D290" s="356"/>
      <c r="E290" s="193">
        <v>35531</v>
      </c>
      <c r="F290" s="194" t="s">
        <v>800</v>
      </c>
      <c r="G290" s="199" t="s">
        <v>654</v>
      </c>
      <c r="H290" s="195" t="s">
        <v>375</v>
      </c>
      <c r="I290" s="427"/>
      <c r="J290" s="197" t="s">
        <v>521</v>
      </c>
      <c r="K290" s="197" t="s">
        <v>520</v>
      </c>
      <c r="L290" s="198"/>
    </row>
    <row r="291" spans="1:12" s="122" customFormat="1" ht="28.5" customHeight="1" x14ac:dyDescent="0.2">
      <c r="A291" s="78">
        <v>288</v>
      </c>
      <c r="B291" s="213" t="s">
        <v>444</v>
      </c>
      <c r="C291" s="192">
        <v>301</v>
      </c>
      <c r="D291" s="356"/>
      <c r="E291" s="193">
        <v>34462</v>
      </c>
      <c r="F291" s="194" t="s">
        <v>801</v>
      </c>
      <c r="G291" s="199" t="s">
        <v>668</v>
      </c>
      <c r="H291" s="195" t="s">
        <v>375</v>
      </c>
      <c r="I291" s="427"/>
      <c r="J291" s="197" t="s">
        <v>521</v>
      </c>
      <c r="K291" s="197" t="s">
        <v>521</v>
      </c>
      <c r="L291" s="198"/>
    </row>
    <row r="292" spans="1:12" s="122" customFormat="1" ht="28.5" customHeight="1" x14ac:dyDescent="0.2">
      <c r="A292" s="78">
        <v>289</v>
      </c>
      <c r="B292" s="213" t="s">
        <v>1113</v>
      </c>
      <c r="C292" s="192"/>
      <c r="D292" s="356"/>
      <c r="E292" s="193"/>
      <c r="F292" s="194"/>
      <c r="G292" s="199"/>
      <c r="H292" s="195" t="s">
        <v>375</v>
      </c>
      <c r="I292" s="427"/>
      <c r="J292" s="197"/>
      <c r="K292" s="197"/>
      <c r="L292" s="198"/>
    </row>
    <row r="293" spans="1:12" s="122" customFormat="1" ht="28.5" customHeight="1" x14ac:dyDescent="0.2">
      <c r="A293" s="78">
        <v>290</v>
      </c>
      <c r="B293" s="213" t="s">
        <v>1113</v>
      </c>
      <c r="C293" s="192"/>
      <c r="D293" s="356"/>
      <c r="E293" s="193"/>
      <c r="F293" s="194"/>
      <c r="G293" s="199"/>
      <c r="H293" s="195" t="s">
        <v>375</v>
      </c>
      <c r="I293" s="427"/>
      <c r="J293" s="197"/>
      <c r="K293" s="197"/>
      <c r="L293" s="198"/>
    </row>
    <row r="294" spans="1:12" s="122" customFormat="1" ht="28.5" customHeight="1" x14ac:dyDescent="0.2">
      <c r="A294" s="78">
        <v>291</v>
      </c>
      <c r="B294" s="213" t="s">
        <v>1113</v>
      </c>
      <c r="C294" s="192"/>
      <c r="D294" s="356"/>
      <c r="E294" s="193"/>
      <c r="F294" s="194"/>
      <c r="G294" s="199"/>
      <c r="H294" s="195" t="s">
        <v>375</v>
      </c>
      <c r="I294" s="427"/>
      <c r="J294" s="197"/>
      <c r="K294" s="197"/>
      <c r="L294" s="198"/>
    </row>
    <row r="295" spans="1:12" s="122" customFormat="1" ht="28.5" customHeight="1" x14ac:dyDescent="0.2">
      <c r="A295" s="78">
        <v>292</v>
      </c>
      <c r="B295" s="213" t="s">
        <v>1113</v>
      </c>
      <c r="C295" s="192"/>
      <c r="D295" s="356"/>
      <c r="E295" s="193"/>
      <c r="F295" s="194"/>
      <c r="G295" s="199"/>
      <c r="H295" s="195" t="s">
        <v>375</v>
      </c>
      <c r="I295" s="427"/>
      <c r="J295" s="197"/>
      <c r="K295" s="197"/>
      <c r="L295" s="198"/>
    </row>
    <row r="296" spans="1:12" s="122" customFormat="1" ht="28.5" customHeight="1" x14ac:dyDescent="0.2">
      <c r="A296" s="78">
        <v>293</v>
      </c>
      <c r="B296" s="213" t="s">
        <v>1113</v>
      </c>
      <c r="C296" s="192"/>
      <c r="D296" s="356"/>
      <c r="E296" s="193"/>
      <c r="F296" s="194"/>
      <c r="G296" s="199"/>
      <c r="H296" s="195" t="s">
        <v>375</v>
      </c>
      <c r="I296" s="427"/>
      <c r="J296" s="197"/>
      <c r="K296" s="197"/>
      <c r="L296" s="198"/>
    </row>
    <row r="297" spans="1:12" s="122" customFormat="1" ht="28.5" customHeight="1" x14ac:dyDescent="0.2">
      <c r="A297" s="78">
        <v>294</v>
      </c>
      <c r="B297" s="213" t="s">
        <v>1113</v>
      </c>
      <c r="C297" s="192"/>
      <c r="D297" s="356"/>
      <c r="E297" s="193"/>
      <c r="F297" s="194"/>
      <c r="G297" s="199"/>
      <c r="H297" s="195" t="s">
        <v>375</v>
      </c>
      <c r="I297" s="427"/>
      <c r="J297" s="197"/>
      <c r="K297" s="197"/>
      <c r="L297" s="198"/>
    </row>
    <row r="298" spans="1:12" s="122" customFormat="1" ht="28.5" customHeight="1" x14ac:dyDescent="0.2">
      <c r="A298" s="78">
        <v>295</v>
      </c>
      <c r="B298" s="213" t="s">
        <v>1113</v>
      </c>
      <c r="C298" s="192"/>
      <c r="D298" s="356"/>
      <c r="E298" s="193"/>
      <c r="F298" s="194"/>
      <c r="G298" s="199"/>
      <c r="H298" s="195" t="s">
        <v>375</v>
      </c>
      <c r="I298" s="427"/>
      <c r="J298" s="197"/>
      <c r="K298" s="197"/>
      <c r="L298" s="198"/>
    </row>
    <row r="299" spans="1:12" s="122" customFormat="1" ht="28.5" customHeight="1" x14ac:dyDescent="0.2">
      <c r="A299" s="78">
        <v>296</v>
      </c>
      <c r="B299" s="213" t="s">
        <v>1113</v>
      </c>
      <c r="C299" s="192"/>
      <c r="D299" s="356"/>
      <c r="E299" s="193"/>
      <c r="F299" s="194"/>
      <c r="G299" s="199"/>
      <c r="H299" s="195" t="s">
        <v>375</v>
      </c>
      <c r="I299" s="427"/>
      <c r="J299" s="197"/>
      <c r="K299" s="197"/>
      <c r="L299" s="198"/>
    </row>
    <row r="300" spans="1:12" s="122" customFormat="1" ht="28.5" customHeight="1" x14ac:dyDescent="0.2">
      <c r="A300" s="78">
        <v>297</v>
      </c>
      <c r="B300" s="213" t="s">
        <v>1113</v>
      </c>
      <c r="C300" s="192"/>
      <c r="D300" s="356"/>
      <c r="E300" s="193"/>
      <c r="F300" s="194"/>
      <c r="G300" s="199"/>
      <c r="H300" s="195" t="s">
        <v>375</v>
      </c>
      <c r="I300" s="427"/>
      <c r="J300" s="197"/>
      <c r="K300" s="197"/>
      <c r="L300" s="198"/>
    </row>
    <row r="301" spans="1:12" s="122" customFormat="1" ht="28.5" customHeight="1" x14ac:dyDescent="0.2">
      <c r="A301" s="78">
        <v>298</v>
      </c>
      <c r="B301" s="213" t="s">
        <v>1113</v>
      </c>
      <c r="C301" s="192"/>
      <c r="D301" s="356"/>
      <c r="E301" s="193"/>
      <c r="F301" s="194"/>
      <c r="G301" s="199"/>
      <c r="H301" s="195" t="s">
        <v>375</v>
      </c>
      <c r="I301" s="427"/>
      <c r="J301" s="197"/>
      <c r="K301" s="197"/>
      <c r="L301" s="198"/>
    </row>
    <row r="302" spans="1:12" s="122" customFormat="1" ht="28.5" customHeight="1" x14ac:dyDescent="0.2">
      <c r="A302" s="78">
        <v>299</v>
      </c>
      <c r="B302" s="213" t="s">
        <v>1113</v>
      </c>
      <c r="C302" s="192"/>
      <c r="D302" s="356"/>
      <c r="E302" s="193"/>
      <c r="F302" s="194"/>
      <c r="G302" s="199"/>
      <c r="H302" s="195" t="s">
        <v>375</v>
      </c>
      <c r="I302" s="427"/>
      <c r="J302" s="197"/>
      <c r="K302" s="197"/>
      <c r="L302" s="198"/>
    </row>
    <row r="303" spans="1:12" s="122" customFormat="1" ht="28.5" customHeight="1" x14ac:dyDescent="0.2">
      <c r="A303" s="78">
        <v>300</v>
      </c>
      <c r="B303" s="213" t="s">
        <v>1113</v>
      </c>
      <c r="C303" s="192"/>
      <c r="D303" s="356"/>
      <c r="E303" s="193"/>
      <c r="F303" s="194"/>
      <c r="G303" s="199"/>
      <c r="H303" s="195" t="s">
        <v>375</v>
      </c>
      <c r="I303" s="427"/>
      <c r="J303" s="197"/>
      <c r="K303" s="197"/>
      <c r="L303" s="198"/>
    </row>
    <row r="304" spans="1:12" s="122" customFormat="1" ht="28.5" customHeight="1" x14ac:dyDescent="0.2">
      <c r="A304" s="78">
        <v>301</v>
      </c>
      <c r="B304" s="213" t="s">
        <v>1113</v>
      </c>
      <c r="C304" s="192"/>
      <c r="D304" s="356"/>
      <c r="E304" s="193"/>
      <c r="F304" s="194"/>
      <c r="G304" s="199"/>
      <c r="H304" s="195" t="s">
        <v>375</v>
      </c>
      <c r="I304" s="427"/>
      <c r="J304" s="197"/>
      <c r="K304" s="197"/>
      <c r="L304" s="198"/>
    </row>
    <row r="305" spans="1:12" s="122" customFormat="1" ht="28.5" customHeight="1" x14ac:dyDescent="0.2">
      <c r="A305" s="78">
        <v>302</v>
      </c>
      <c r="B305" s="213" t="s">
        <v>1113</v>
      </c>
      <c r="C305" s="192"/>
      <c r="D305" s="356"/>
      <c r="E305" s="193"/>
      <c r="F305" s="194"/>
      <c r="G305" s="199"/>
      <c r="H305" s="195" t="s">
        <v>375</v>
      </c>
      <c r="I305" s="427"/>
      <c r="J305" s="197"/>
      <c r="K305" s="197"/>
      <c r="L305" s="198"/>
    </row>
    <row r="306" spans="1:12" s="122" customFormat="1" ht="28.5" customHeight="1" x14ac:dyDescent="0.2">
      <c r="A306" s="78">
        <v>303</v>
      </c>
      <c r="B306" s="213" t="s">
        <v>1113</v>
      </c>
      <c r="C306" s="192"/>
      <c r="D306" s="356"/>
      <c r="E306" s="193"/>
      <c r="F306" s="194"/>
      <c r="G306" s="199"/>
      <c r="H306" s="195" t="s">
        <v>375</v>
      </c>
      <c r="I306" s="427"/>
      <c r="J306" s="197"/>
      <c r="K306" s="197"/>
      <c r="L306" s="198"/>
    </row>
    <row r="307" spans="1:12" s="122" customFormat="1" ht="28.5" customHeight="1" x14ac:dyDescent="0.2">
      <c r="A307" s="78">
        <v>304</v>
      </c>
      <c r="B307" s="213" t="s">
        <v>571</v>
      </c>
      <c r="C307" s="120">
        <v>217</v>
      </c>
      <c r="D307" s="365"/>
      <c r="E307" s="285">
        <v>32046</v>
      </c>
      <c r="F307" s="286" t="s">
        <v>808</v>
      </c>
      <c r="G307" s="287" t="s">
        <v>494</v>
      </c>
      <c r="H307" s="288" t="s">
        <v>558</v>
      </c>
      <c r="I307" s="166">
        <v>1416</v>
      </c>
      <c r="J307" s="289" t="s">
        <v>520</v>
      </c>
      <c r="K307" s="289" t="s">
        <v>518</v>
      </c>
      <c r="L307" s="290"/>
    </row>
    <row r="308" spans="1:12" s="122" customFormat="1" ht="28.5" customHeight="1" x14ac:dyDescent="0.2">
      <c r="A308" s="78">
        <v>305</v>
      </c>
      <c r="B308" s="213" t="s">
        <v>563</v>
      </c>
      <c r="C308" s="120">
        <v>252</v>
      </c>
      <c r="D308" s="365"/>
      <c r="E308" s="285">
        <v>32791</v>
      </c>
      <c r="F308" s="286" t="s">
        <v>805</v>
      </c>
      <c r="G308" s="287" t="s">
        <v>806</v>
      </c>
      <c r="H308" s="288" t="s">
        <v>558</v>
      </c>
      <c r="I308" s="166">
        <v>1418</v>
      </c>
      <c r="J308" s="289" t="s">
        <v>521</v>
      </c>
      <c r="K308" s="289" t="s">
        <v>518</v>
      </c>
      <c r="L308" s="290"/>
    </row>
    <row r="309" spans="1:12" s="122" customFormat="1" ht="28.5" customHeight="1" x14ac:dyDescent="0.2">
      <c r="A309" s="78">
        <v>306</v>
      </c>
      <c r="B309" s="213" t="s">
        <v>572</v>
      </c>
      <c r="C309" s="120">
        <v>173</v>
      </c>
      <c r="D309" s="365"/>
      <c r="E309" s="285">
        <v>32224</v>
      </c>
      <c r="F309" s="286" t="s">
        <v>834</v>
      </c>
      <c r="G309" s="287" t="s">
        <v>666</v>
      </c>
      <c r="H309" s="288" t="s">
        <v>558</v>
      </c>
      <c r="I309" s="166">
        <v>1419</v>
      </c>
      <c r="J309" s="289" t="s">
        <v>520</v>
      </c>
      <c r="K309" s="289" t="s">
        <v>517</v>
      </c>
      <c r="L309" s="290"/>
    </row>
    <row r="310" spans="1:12" s="122" customFormat="1" ht="28.5" customHeight="1" x14ac:dyDescent="0.2">
      <c r="A310" s="78">
        <v>307</v>
      </c>
      <c r="B310" s="213" t="s">
        <v>564</v>
      </c>
      <c r="C310" s="120">
        <v>185</v>
      </c>
      <c r="D310" s="365"/>
      <c r="E310" s="285">
        <v>35170</v>
      </c>
      <c r="F310" s="286" t="s">
        <v>809</v>
      </c>
      <c r="G310" s="287" t="s">
        <v>494</v>
      </c>
      <c r="H310" s="288" t="s">
        <v>558</v>
      </c>
      <c r="I310" s="166">
        <v>1463</v>
      </c>
      <c r="J310" s="289" t="s">
        <v>521</v>
      </c>
      <c r="K310" s="289" t="s">
        <v>517</v>
      </c>
      <c r="L310" s="290"/>
    </row>
    <row r="311" spans="1:12" s="122" customFormat="1" ht="28.5" customHeight="1" x14ac:dyDescent="0.2">
      <c r="A311" s="78">
        <v>308</v>
      </c>
      <c r="B311" s="213" t="s">
        <v>570</v>
      </c>
      <c r="C311" s="120">
        <v>289</v>
      </c>
      <c r="D311" s="365"/>
      <c r="E311" s="285">
        <v>34554</v>
      </c>
      <c r="F311" s="286" t="s">
        <v>835</v>
      </c>
      <c r="G311" s="287" t="s">
        <v>681</v>
      </c>
      <c r="H311" s="288" t="s">
        <v>558</v>
      </c>
      <c r="I311" s="166">
        <v>1470</v>
      </c>
      <c r="J311" s="289" t="s">
        <v>520</v>
      </c>
      <c r="K311" s="289" t="s">
        <v>519</v>
      </c>
      <c r="L311" s="290"/>
    </row>
    <row r="312" spans="1:12" s="122" customFormat="1" ht="28.5" customHeight="1" x14ac:dyDescent="0.2">
      <c r="A312" s="78">
        <v>309</v>
      </c>
      <c r="B312" s="213" t="s">
        <v>562</v>
      </c>
      <c r="C312" s="120">
        <v>291</v>
      </c>
      <c r="D312" s="365"/>
      <c r="E312" s="285">
        <v>33185</v>
      </c>
      <c r="F312" s="286" t="s">
        <v>836</v>
      </c>
      <c r="G312" s="287" t="s">
        <v>670</v>
      </c>
      <c r="H312" s="288" t="s">
        <v>558</v>
      </c>
      <c r="I312" s="166">
        <v>1550</v>
      </c>
      <c r="J312" s="289" t="s">
        <v>521</v>
      </c>
      <c r="K312" s="289" t="s">
        <v>519</v>
      </c>
      <c r="L312" s="290"/>
    </row>
    <row r="313" spans="1:12" s="122" customFormat="1" ht="28.5" customHeight="1" x14ac:dyDescent="0.2">
      <c r="A313" s="78">
        <v>310</v>
      </c>
      <c r="B313" s="213" t="s">
        <v>573</v>
      </c>
      <c r="C313" s="120">
        <v>134</v>
      </c>
      <c r="D313" s="365"/>
      <c r="E313" s="285">
        <v>34587</v>
      </c>
      <c r="F313" s="286" t="s">
        <v>813</v>
      </c>
      <c r="G313" s="287" t="s">
        <v>794</v>
      </c>
      <c r="H313" s="288" t="s">
        <v>558</v>
      </c>
      <c r="I313" s="166">
        <v>1558</v>
      </c>
      <c r="J313" s="289" t="s">
        <v>520</v>
      </c>
      <c r="K313" s="289" t="s">
        <v>516</v>
      </c>
      <c r="L313" s="290"/>
    </row>
    <row r="314" spans="1:12" s="122" customFormat="1" ht="28.5" customHeight="1" x14ac:dyDescent="0.2">
      <c r="A314" s="78">
        <v>311</v>
      </c>
      <c r="B314" s="213" t="s">
        <v>565</v>
      </c>
      <c r="C314" s="120">
        <v>247</v>
      </c>
      <c r="D314" s="365"/>
      <c r="E314" s="285">
        <v>34928</v>
      </c>
      <c r="F314" s="286" t="s">
        <v>814</v>
      </c>
      <c r="G314" s="287" t="s">
        <v>781</v>
      </c>
      <c r="H314" s="288" t="s">
        <v>558</v>
      </c>
      <c r="I314" s="166">
        <v>1654</v>
      </c>
      <c r="J314" s="289" t="s">
        <v>521</v>
      </c>
      <c r="K314" s="289" t="s">
        <v>516</v>
      </c>
      <c r="L314" s="290"/>
    </row>
    <row r="315" spans="1:12" s="122" customFormat="1" ht="28.5" customHeight="1" x14ac:dyDescent="0.2">
      <c r="A315" s="78">
        <v>312</v>
      </c>
      <c r="B315" s="213" t="s">
        <v>569</v>
      </c>
      <c r="C315" s="120">
        <v>179</v>
      </c>
      <c r="D315" s="365"/>
      <c r="E315" s="285">
        <v>35065</v>
      </c>
      <c r="F315" s="286" t="s">
        <v>704</v>
      </c>
      <c r="G315" s="287" t="s">
        <v>705</v>
      </c>
      <c r="H315" s="288" t="s">
        <v>558</v>
      </c>
      <c r="I315" s="166">
        <v>2002</v>
      </c>
      <c r="J315" s="289" t="s">
        <v>520</v>
      </c>
      <c r="K315" s="289" t="s">
        <v>520</v>
      </c>
      <c r="L315" s="290"/>
    </row>
    <row r="316" spans="1:12" s="122" customFormat="1" ht="28.5" customHeight="1" x14ac:dyDescent="0.2">
      <c r="A316" s="78">
        <v>313</v>
      </c>
      <c r="B316" s="213" t="s">
        <v>1114</v>
      </c>
      <c r="C316" s="120"/>
      <c r="D316" s="365"/>
      <c r="E316" s="285"/>
      <c r="F316" s="286"/>
      <c r="G316" s="287"/>
      <c r="H316" s="288" t="s">
        <v>558</v>
      </c>
      <c r="I316" s="166"/>
      <c r="J316" s="289"/>
      <c r="K316" s="289"/>
      <c r="L316" s="290"/>
    </row>
    <row r="317" spans="1:12" s="122" customFormat="1" ht="28.5" customHeight="1" x14ac:dyDescent="0.2">
      <c r="A317" s="78">
        <v>314</v>
      </c>
      <c r="B317" s="213" t="s">
        <v>1114</v>
      </c>
      <c r="C317" s="120"/>
      <c r="D317" s="365"/>
      <c r="E317" s="285"/>
      <c r="F317" s="286"/>
      <c r="G317" s="287"/>
      <c r="H317" s="288" t="s">
        <v>558</v>
      </c>
      <c r="I317" s="166"/>
      <c r="J317" s="289"/>
      <c r="K317" s="289"/>
      <c r="L317" s="290"/>
    </row>
    <row r="318" spans="1:12" s="122" customFormat="1" ht="28.5" customHeight="1" x14ac:dyDescent="0.2">
      <c r="A318" s="78">
        <v>315</v>
      </c>
      <c r="B318" s="213" t="s">
        <v>1114</v>
      </c>
      <c r="C318" s="120"/>
      <c r="D318" s="365"/>
      <c r="E318" s="285"/>
      <c r="F318" s="286"/>
      <c r="G318" s="287"/>
      <c r="H318" s="288" t="s">
        <v>558</v>
      </c>
      <c r="I318" s="166"/>
      <c r="J318" s="289"/>
      <c r="K318" s="289"/>
      <c r="L318" s="290"/>
    </row>
    <row r="319" spans="1:12" s="122" customFormat="1" ht="28.5" customHeight="1" x14ac:dyDescent="0.2">
      <c r="A319" s="78">
        <v>316</v>
      </c>
      <c r="B319" s="213" t="s">
        <v>1114</v>
      </c>
      <c r="C319" s="120"/>
      <c r="D319" s="365"/>
      <c r="E319" s="285"/>
      <c r="F319" s="286"/>
      <c r="G319" s="287"/>
      <c r="H319" s="288" t="s">
        <v>558</v>
      </c>
      <c r="I319" s="166"/>
      <c r="J319" s="289"/>
      <c r="K319" s="289"/>
      <c r="L319" s="290"/>
    </row>
    <row r="320" spans="1:12" s="122" customFormat="1" ht="28.5" customHeight="1" x14ac:dyDescent="0.2">
      <c r="A320" s="78">
        <v>317</v>
      </c>
      <c r="B320" s="213" t="s">
        <v>1114</v>
      </c>
      <c r="C320" s="120"/>
      <c r="D320" s="365"/>
      <c r="E320" s="285"/>
      <c r="F320" s="286"/>
      <c r="G320" s="287"/>
      <c r="H320" s="288" t="s">
        <v>558</v>
      </c>
      <c r="I320" s="166"/>
      <c r="J320" s="289"/>
      <c r="K320" s="289"/>
      <c r="L320" s="290"/>
    </row>
    <row r="321" spans="1:12" s="122" customFormat="1" ht="28.5" customHeight="1" x14ac:dyDescent="0.2">
      <c r="A321" s="78">
        <v>318</v>
      </c>
      <c r="B321" s="213" t="s">
        <v>1114</v>
      </c>
      <c r="C321" s="120"/>
      <c r="D321" s="365"/>
      <c r="E321" s="285"/>
      <c r="F321" s="286"/>
      <c r="G321" s="287"/>
      <c r="H321" s="288" t="s">
        <v>558</v>
      </c>
      <c r="I321" s="166"/>
      <c r="J321" s="289"/>
      <c r="K321" s="289"/>
      <c r="L321" s="290"/>
    </row>
    <row r="322" spans="1:12" s="122" customFormat="1" ht="28.5" customHeight="1" x14ac:dyDescent="0.2">
      <c r="A322" s="78">
        <v>319</v>
      </c>
      <c r="B322" s="213" t="s">
        <v>1114</v>
      </c>
      <c r="C322" s="120"/>
      <c r="D322" s="365"/>
      <c r="E322" s="285"/>
      <c r="F322" s="286"/>
      <c r="G322" s="287"/>
      <c r="H322" s="288" t="s">
        <v>558</v>
      </c>
      <c r="I322" s="166"/>
      <c r="J322" s="289"/>
      <c r="K322" s="289"/>
      <c r="L322" s="290"/>
    </row>
    <row r="323" spans="1:12" s="122" customFormat="1" ht="28.5" customHeight="1" x14ac:dyDescent="0.2">
      <c r="A323" s="78">
        <v>320</v>
      </c>
      <c r="B323" s="213" t="s">
        <v>1114</v>
      </c>
      <c r="C323" s="120"/>
      <c r="D323" s="365"/>
      <c r="E323" s="285"/>
      <c r="F323" s="286"/>
      <c r="G323" s="287"/>
      <c r="H323" s="288" t="s">
        <v>558</v>
      </c>
      <c r="I323" s="166"/>
      <c r="J323" s="289"/>
      <c r="K323" s="289"/>
      <c r="L323" s="290"/>
    </row>
    <row r="324" spans="1:12" s="122" customFormat="1" ht="28.5" customHeight="1" x14ac:dyDescent="0.2">
      <c r="A324" s="78">
        <v>321</v>
      </c>
      <c r="B324" s="213" t="s">
        <v>1114</v>
      </c>
      <c r="C324" s="120"/>
      <c r="D324" s="365"/>
      <c r="E324" s="285"/>
      <c r="F324" s="286"/>
      <c r="G324" s="287"/>
      <c r="H324" s="288" t="s">
        <v>558</v>
      </c>
      <c r="I324" s="166"/>
      <c r="J324" s="289"/>
      <c r="K324" s="289"/>
      <c r="L324" s="290"/>
    </row>
    <row r="325" spans="1:12" s="122" customFormat="1" ht="28.5" customHeight="1" x14ac:dyDescent="0.2">
      <c r="A325" s="78">
        <v>322</v>
      </c>
      <c r="B325" s="213" t="s">
        <v>1114</v>
      </c>
      <c r="C325" s="120"/>
      <c r="D325" s="365"/>
      <c r="E325" s="285"/>
      <c r="F325" s="286"/>
      <c r="G325" s="287"/>
      <c r="H325" s="288" t="s">
        <v>558</v>
      </c>
      <c r="I325" s="166"/>
      <c r="J325" s="289"/>
      <c r="K325" s="289"/>
      <c r="L325" s="290"/>
    </row>
    <row r="326" spans="1:12" s="122" customFormat="1" ht="28.5" customHeight="1" x14ac:dyDescent="0.2">
      <c r="A326" s="78">
        <v>323</v>
      </c>
      <c r="B326" s="213" t="s">
        <v>1114</v>
      </c>
      <c r="C326" s="120"/>
      <c r="D326" s="365"/>
      <c r="E326" s="285"/>
      <c r="F326" s="286"/>
      <c r="G326" s="287"/>
      <c r="H326" s="288" t="s">
        <v>558</v>
      </c>
      <c r="I326" s="166"/>
      <c r="J326" s="289"/>
      <c r="K326" s="289"/>
      <c r="L326" s="290"/>
    </row>
    <row r="327" spans="1:12" s="122" customFormat="1" ht="28.5" customHeight="1" x14ac:dyDescent="0.2">
      <c r="A327" s="78">
        <v>324</v>
      </c>
      <c r="B327" s="213" t="s">
        <v>1114</v>
      </c>
      <c r="C327" s="120"/>
      <c r="D327" s="365"/>
      <c r="E327" s="285"/>
      <c r="F327" s="286"/>
      <c r="G327" s="287"/>
      <c r="H327" s="288" t="s">
        <v>558</v>
      </c>
      <c r="I327" s="166"/>
      <c r="J327" s="289"/>
      <c r="K327" s="289"/>
      <c r="L327" s="290"/>
    </row>
    <row r="328" spans="1:12" s="122" customFormat="1" ht="28.5" customHeight="1" x14ac:dyDescent="0.2">
      <c r="A328" s="78">
        <v>325</v>
      </c>
      <c r="B328" s="213" t="s">
        <v>1114</v>
      </c>
      <c r="C328" s="120"/>
      <c r="D328" s="365"/>
      <c r="E328" s="285"/>
      <c r="F328" s="286"/>
      <c r="G328" s="287"/>
      <c r="H328" s="288" t="s">
        <v>558</v>
      </c>
      <c r="I328" s="166"/>
      <c r="J328" s="289"/>
      <c r="K328" s="289"/>
      <c r="L328" s="290"/>
    </row>
    <row r="329" spans="1:12" s="122" customFormat="1" ht="28.5" customHeight="1" x14ac:dyDescent="0.2">
      <c r="A329" s="78">
        <v>326</v>
      </c>
      <c r="B329" s="213" t="s">
        <v>1114</v>
      </c>
      <c r="C329" s="120"/>
      <c r="D329" s="365"/>
      <c r="E329" s="285"/>
      <c r="F329" s="286"/>
      <c r="G329" s="287"/>
      <c r="H329" s="288" t="s">
        <v>558</v>
      </c>
      <c r="I329" s="166"/>
      <c r="J329" s="289"/>
      <c r="K329" s="289"/>
      <c r="L329" s="290"/>
    </row>
    <row r="330" spans="1:12" s="122" customFormat="1" ht="28.5" customHeight="1" x14ac:dyDescent="0.2">
      <c r="A330" s="78">
        <v>327</v>
      </c>
      <c r="B330" s="213" t="s">
        <v>1114</v>
      </c>
      <c r="C330" s="120"/>
      <c r="D330" s="365"/>
      <c r="E330" s="285"/>
      <c r="F330" s="286"/>
      <c r="G330" s="287"/>
      <c r="H330" s="288" t="s">
        <v>558</v>
      </c>
      <c r="I330" s="166"/>
      <c r="J330" s="289"/>
      <c r="K330" s="289"/>
      <c r="L330" s="290"/>
    </row>
    <row r="331" spans="1:12" s="122" customFormat="1" ht="28.5" customHeight="1" x14ac:dyDescent="0.2">
      <c r="A331" s="78">
        <v>328</v>
      </c>
      <c r="B331" s="213" t="s">
        <v>1114</v>
      </c>
      <c r="C331" s="120"/>
      <c r="D331" s="365"/>
      <c r="E331" s="285"/>
      <c r="F331" s="286"/>
      <c r="G331" s="287"/>
      <c r="H331" s="288" t="s">
        <v>558</v>
      </c>
      <c r="I331" s="166"/>
      <c r="J331" s="289"/>
      <c r="K331" s="289"/>
      <c r="L331" s="290"/>
    </row>
    <row r="332" spans="1:12" s="122" customFormat="1" ht="28.5" customHeight="1" x14ac:dyDescent="0.2">
      <c r="A332" s="78">
        <v>329</v>
      </c>
      <c r="B332" s="213" t="s">
        <v>1114</v>
      </c>
      <c r="C332" s="120"/>
      <c r="D332" s="365"/>
      <c r="E332" s="285"/>
      <c r="F332" s="286"/>
      <c r="G332" s="287"/>
      <c r="H332" s="288" t="s">
        <v>558</v>
      </c>
      <c r="I332" s="166"/>
      <c r="J332" s="289"/>
      <c r="K332" s="289"/>
      <c r="L332" s="290"/>
    </row>
    <row r="333" spans="1:12" s="122" customFormat="1" ht="28.5" customHeight="1" x14ac:dyDescent="0.2">
      <c r="A333" s="78">
        <v>330</v>
      </c>
      <c r="B333" s="213" t="s">
        <v>1114</v>
      </c>
      <c r="C333" s="120"/>
      <c r="D333" s="365"/>
      <c r="E333" s="285"/>
      <c r="F333" s="286"/>
      <c r="G333" s="287"/>
      <c r="H333" s="288" t="s">
        <v>558</v>
      </c>
      <c r="I333" s="166"/>
      <c r="J333" s="289"/>
      <c r="K333" s="289"/>
      <c r="L333" s="290"/>
    </row>
    <row r="334" spans="1:12" s="122" customFormat="1" ht="28.5" customHeight="1" x14ac:dyDescent="0.2">
      <c r="A334" s="78">
        <v>331</v>
      </c>
      <c r="B334" s="213" t="s">
        <v>1114</v>
      </c>
      <c r="C334" s="120"/>
      <c r="D334" s="365"/>
      <c r="E334" s="285"/>
      <c r="F334" s="286"/>
      <c r="G334" s="287"/>
      <c r="H334" s="288" t="s">
        <v>558</v>
      </c>
      <c r="I334" s="166"/>
      <c r="J334" s="289"/>
      <c r="K334" s="289"/>
      <c r="L334" s="290"/>
    </row>
    <row r="335" spans="1:12" s="122" customFormat="1" ht="28.5" customHeight="1" x14ac:dyDescent="0.2">
      <c r="A335" s="78">
        <v>332</v>
      </c>
      <c r="B335" s="213" t="s">
        <v>1114</v>
      </c>
      <c r="C335" s="120"/>
      <c r="D335" s="365"/>
      <c r="E335" s="285"/>
      <c r="F335" s="286"/>
      <c r="G335" s="287"/>
      <c r="H335" s="288" t="s">
        <v>558</v>
      </c>
      <c r="I335" s="166"/>
      <c r="J335" s="289"/>
      <c r="K335" s="289"/>
      <c r="L335" s="290"/>
    </row>
    <row r="336" spans="1:12" s="122" customFormat="1" ht="28.5" customHeight="1" x14ac:dyDescent="0.2">
      <c r="A336" s="78">
        <v>333</v>
      </c>
      <c r="B336" s="213" t="s">
        <v>1114</v>
      </c>
      <c r="C336" s="120"/>
      <c r="D336" s="365"/>
      <c r="E336" s="285"/>
      <c r="F336" s="286"/>
      <c r="G336" s="287"/>
      <c r="H336" s="288" t="s">
        <v>558</v>
      </c>
      <c r="I336" s="166"/>
      <c r="J336" s="289"/>
      <c r="K336" s="289"/>
      <c r="L336" s="290"/>
    </row>
    <row r="337" spans="1:12" s="122" customFormat="1" ht="28.5" customHeight="1" x14ac:dyDescent="0.2">
      <c r="A337" s="78">
        <v>334</v>
      </c>
      <c r="B337" s="213" t="s">
        <v>1114</v>
      </c>
      <c r="C337" s="120"/>
      <c r="D337" s="365"/>
      <c r="E337" s="285"/>
      <c r="F337" s="286"/>
      <c r="G337" s="287"/>
      <c r="H337" s="288" t="s">
        <v>558</v>
      </c>
      <c r="I337" s="166"/>
      <c r="J337" s="289"/>
      <c r="K337" s="289"/>
      <c r="L337" s="290"/>
    </row>
    <row r="338" spans="1:12" s="122" customFormat="1" ht="28.5" customHeight="1" x14ac:dyDescent="0.2">
      <c r="A338" s="78">
        <v>335</v>
      </c>
      <c r="B338" s="213" t="s">
        <v>1114</v>
      </c>
      <c r="C338" s="120"/>
      <c r="D338" s="365"/>
      <c r="E338" s="285"/>
      <c r="F338" s="286"/>
      <c r="G338" s="287"/>
      <c r="H338" s="288" t="s">
        <v>558</v>
      </c>
      <c r="I338" s="166"/>
      <c r="J338" s="289"/>
      <c r="K338" s="289"/>
      <c r="L338" s="290"/>
    </row>
    <row r="339" spans="1:12" s="122" customFormat="1" ht="28.5" customHeight="1" x14ac:dyDescent="0.2">
      <c r="A339" s="78">
        <v>336</v>
      </c>
      <c r="B339" s="213" t="s">
        <v>1114</v>
      </c>
      <c r="C339" s="120"/>
      <c r="D339" s="365"/>
      <c r="E339" s="285"/>
      <c r="F339" s="286"/>
      <c r="G339" s="287"/>
      <c r="H339" s="288" t="s">
        <v>558</v>
      </c>
      <c r="I339" s="166"/>
      <c r="J339" s="289"/>
      <c r="K339" s="289"/>
      <c r="L339" s="290"/>
    </row>
    <row r="340" spans="1:12" s="122" customFormat="1" ht="28.5" customHeight="1" x14ac:dyDescent="0.2">
      <c r="A340" s="78">
        <v>337</v>
      </c>
      <c r="B340" s="213" t="s">
        <v>1114</v>
      </c>
      <c r="C340" s="120"/>
      <c r="D340" s="365"/>
      <c r="E340" s="285"/>
      <c r="F340" s="286"/>
      <c r="G340" s="287"/>
      <c r="H340" s="288" t="s">
        <v>558</v>
      </c>
      <c r="I340" s="166"/>
      <c r="J340" s="289"/>
      <c r="K340" s="289"/>
      <c r="L340" s="290"/>
    </row>
    <row r="341" spans="1:12" s="122" customFormat="1" ht="28.5" customHeight="1" x14ac:dyDescent="0.2">
      <c r="A341" s="78">
        <v>338</v>
      </c>
      <c r="B341" s="213" t="s">
        <v>963</v>
      </c>
      <c r="C341" s="192">
        <v>229</v>
      </c>
      <c r="D341" s="356"/>
      <c r="E341" s="193">
        <v>31882</v>
      </c>
      <c r="F341" s="194" t="s">
        <v>802</v>
      </c>
      <c r="G341" s="199" t="s">
        <v>494</v>
      </c>
      <c r="H341" s="195" t="s">
        <v>373</v>
      </c>
      <c r="I341" s="196">
        <v>5056</v>
      </c>
      <c r="J341" s="197" t="s">
        <v>518</v>
      </c>
      <c r="K341" s="197" t="s">
        <v>519</v>
      </c>
      <c r="L341" s="198"/>
    </row>
    <row r="342" spans="1:12" s="122" customFormat="1" ht="28.5" customHeight="1" x14ac:dyDescent="0.2">
      <c r="A342" s="78">
        <v>339</v>
      </c>
      <c r="B342" s="213" t="s">
        <v>964</v>
      </c>
      <c r="C342" s="192">
        <v>112</v>
      </c>
      <c r="D342" s="356"/>
      <c r="E342" s="193">
        <v>30004</v>
      </c>
      <c r="F342" s="194" t="s">
        <v>803</v>
      </c>
      <c r="G342" s="199" t="s">
        <v>676</v>
      </c>
      <c r="H342" s="195" t="s">
        <v>373</v>
      </c>
      <c r="I342" s="196">
        <v>5170</v>
      </c>
      <c r="J342" s="197" t="s">
        <v>518</v>
      </c>
      <c r="K342" s="197" t="s">
        <v>518</v>
      </c>
      <c r="L342" s="198"/>
    </row>
    <row r="343" spans="1:12" s="122" customFormat="1" ht="28.5" customHeight="1" x14ac:dyDescent="0.2">
      <c r="A343" s="78">
        <v>340</v>
      </c>
      <c r="B343" s="213" t="s">
        <v>965</v>
      </c>
      <c r="C343" s="192">
        <v>199</v>
      </c>
      <c r="D343" s="356"/>
      <c r="E343" s="193">
        <v>31782</v>
      </c>
      <c r="F343" s="194" t="s">
        <v>804</v>
      </c>
      <c r="G343" s="199" t="s">
        <v>494</v>
      </c>
      <c r="H343" s="195" t="s">
        <v>373</v>
      </c>
      <c r="I343" s="196">
        <v>5210</v>
      </c>
      <c r="J343" s="197" t="s">
        <v>518</v>
      </c>
      <c r="K343" s="197" t="s">
        <v>517</v>
      </c>
      <c r="L343" s="198"/>
    </row>
    <row r="344" spans="1:12" s="122" customFormat="1" ht="28.5" customHeight="1" x14ac:dyDescent="0.2">
      <c r="A344" s="78">
        <v>341</v>
      </c>
      <c r="B344" s="213" t="s">
        <v>962</v>
      </c>
      <c r="C344" s="192">
        <v>235</v>
      </c>
      <c r="D344" s="356"/>
      <c r="E344" s="193">
        <v>34856</v>
      </c>
      <c r="F344" s="194" t="s">
        <v>740</v>
      </c>
      <c r="G344" s="199" t="s">
        <v>741</v>
      </c>
      <c r="H344" s="195" t="s">
        <v>373</v>
      </c>
      <c r="I344" s="196">
        <v>5211</v>
      </c>
      <c r="J344" s="197" t="s">
        <v>518</v>
      </c>
      <c r="K344" s="197" t="s">
        <v>520</v>
      </c>
      <c r="L344" s="198"/>
    </row>
    <row r="345" spans="1:12" s="122" customFormat="1" ht="28.5" customHeight="1" x14ac:dyDescent="0.2">
      <c r="A345" s="78">
        <v>342</v>
      </c>
      <c r="B345" s="213" t="s">
        <v>966</v>
      </c>
      <c r="C345" s="192">
        <v>252</v>
      </c>
      <c r="D345" s="356"/>
      <c r="E345" s="193">
        <v>32791</v>
      </c>
      <c r="F345" s="194" t="s">
        <v>805</v>
      </c>
      <c r="G345" s="199" t="s">
        <v>806</v>
      </c>
      <c r="H345" s="195" t="s">
        <v>373</v>
      </c>
      <c r="I345" s="196">
        <v>5240</v>
      </c>
      <c r="J345" s="197" t="s">
        <v>518</v>
      </c>
      <c r="K345" s="197" t="s">
        <v>516</v>
      </c>
      <c r="L345" s="198"/>
    </row>
    <row r="346" spans="1:12" s="122" customFormat="1" ht="28.5" customHeight="1" x14ac:dyDescent="0.2">
      <c r="A346" s="78">
        <v>343</v>
      </c>
      <c r="B346" s="213" t="s">
        <v>961</v>
      </c>
      <c r="C346" s="192">
        <v>245</v>
      </c>
      <c r="D346" s="356"/>
      <c r="E346" s="193">
        <v>34390</v>
      </c>
      <c r="F346" s="194" t="s">
        <v>807</v>
      </c>
      <c r="G346" s="199" t="s">
        <v>741</v>
      </c>
      <c r="H346" s="195" t="s">
        <v>373</v>
      </c>
      <c r="I346" s="196">
        <v>5350</v>
      </c>
      <c r="J346" s="197" t="s">
        <v>518</v>
      </c>
      <c r="K346" s="197" t="s">
        <v>521</v>
      </c>
      <c r="L346" s="198"/>
    </row>
    <row r="347" spans="1:12" s="122" customFormat="1" ht="28.5" customHeight="1" x14ac:dyDescent="0.2">
      <c r="A347" s="78">
        <v>344</v>
      </c>
      <c r="B347" s="213" t="s">
        <v>432</v>
      </c>
      <c r="C347" s="192">
        <v>217</v>
      </c>
      <c r="D347" s="356"/>
      <c r="E347" s="193">
        <v>32046</v>
      </c>
      <c r="F347" s="194" t="s">
        <v>808</v>
      </c>
      <c r="G347" s="199" t="s">
        <v>494</v>
      </c>
      <c r="H347" s="195" t="s">
        <v>373</v>
      </c>
      <c r="I347" s="196">
        <v>5378</v>
      </c>
      <c r="J347" s="197" t="s">
        <v>519</v>
      </c>
      <c r="K347" s="197" t="s">
        <v>519</v>
      </c>
      <c r="L347" s="198"/>
    </row>
    <row r="348" spans="1:12" s="122" customFormat="1" ht="28.5" customHeight="1" x14ac:dyDescent="0.2">
      <c r="A348" s="78">
        <v>345</v>
      </c>
      <c r="B348" s="213" t="s">
        <v>433</v>
      </c>
      <c r="C348" s="192">
        <v>185</v>
      </c>
      <c r="D348" s="356"/>
      <c r="E348" s="193">
        <v>35170</v>
      </c>
      <c r="F348" s="194" t="s">
        <v>809</v>
      </c>
      <c r="G348" s="199" t="s">
        <v>494</v>
      </c>
      <c r="H348" s="195" t="s">
        <v>373</v>
      </c>
      <c r="I348" s="196">
        <v>5395</v>
      </c>
      <c r="J348" s="197" t="s">
        <v>519</v>
      </c>
      <c r="K348" s="197" t="s">
        <v>518</v>
      </c>
      <c r="L348" s="198"/>
    </row>
    <row r="349" spans="1:12" s="122" customFormat="1" ht="28.5" customHeight="1" x14ac:dyDescent="0.2">
      <c r="A349" s="78">
        <v>346</v>
      </c>
      <c r="B349" s="213" t="s">
        <v>434</v>
      </c>
      <c r="C349" s="192">
        <v>239</v>
      </c>
      <c r="D349" s="356"/>
      <c r="E349" s="193">
        <v>35395</v>
      </c>
      <c r="F349" s="194" t="s">
        <v>810</v>
      </c>
      <c r="G349" s="199" t="s">
        <v>741</v>
      </c>
      <c r="H349" s="195" t="s">
        <v>373</v>
      </c>
      <c r="I349" s="196">
        <v>5530</v>
      </c>
      <c r="J349" s="197" t="s">
        <v>519</v>
      </c>
      <c r="K349" s="197" t="s">
        <v>517</v>
      </c>
      <c r="L349" s="198"/>
    </row>
    <row r="350" spans="1:12" s="122" customFormat="1" ht="28.5" customHeight="1" x14ac:dyDescent="0.2">
      <c r="A350" s="78">
        <v>347</v>
      </c>
      <c r="B350" s="213" t="s">
        <v>431</v>
      </c>
      <c r="C350" s="192">
        <v>278</v>
      </c>
      <c r="D350" s="356"/>
      <c r="E350" s="193">
        <v>35451</v>
      </c>
      <c r="F350" s="194" t="s">
        <v>744</v>
      </c>
      <c r="G350" s="199" t="s">
        <v>674</v>
      </c>
      <c r="H350" s="195" t="s">
        <v>373</v>
      </c>
      <c r="I350" s="196">
        <v>5540</v>
      </c>
      <c r="J350" s="197" t="s">
        <v>519</v>
      </c>
      <c r="K350" s="197" t="s">
        <v>520</v>
      </c>
      <c r="L350" s="198"/>
    </row>
    <row r="351" spans="1:12" s="122" customFormat="1" ht="28.5" customHeight="1" x14ac:dyDescent="0.2">
      <c r="A351" s="78">
        <v>348</v>
      </c>
      <c r="B351" s="213" t="s">
        <v>435</v>
      </c>
      <c r="C351" s="192">
        <v>224</v>
      </c>
      <c r="D351" s="356"/>
      <c r="E351" s="193">
        <v>33871</v>
      </c>
      <c r="F351" s="194" t="s">
        <v>811</v>
      </c>
      <c r="G351" s="199" t="s">
        <v>494</v>
      </c>
      <c r="H351" s="195" t="s">
        <v>373</v>
      </c>
      <c r="I351" s="196">
        <v>5600</v>
      </c>
      <c r="J351" s="197" t="s">
        <v>519</v>
      </c>
      <c r="K351" s="197" t="s">
        <v>516</v>
      </c>
      <c r="L351" s="198"/>
    </row>
    <row r="352" spans="1:12" s="122" customFormat="1" ht="28.5" customHeight="1" x14ac:dyDescent="0.2">
      <c r="A352" s="78">
        <v>349</v>
      </c>
      <c r="B352" s="213" t="s">
        <v>426</v>
      </c>
      <c r="C352" s="192">
        <v>160</v>
      </c>
      <c r="D352" s="356"/>
      <c r="E352" s="193">
        <v>35219</v>
      </c>
      <c r="F352" s="194" t="s">
        <v>750</v>
      </c>
      <c r="G352" s="199" t="s">
        <v>720</v>
      </c>
      <c r="H352" s="195" t="s">
        <v>373</v>
      </c>
      <c r="I352" s="196">
        <v>5605</v>
      </c>
      <c r="J352" s="197" t="s">
        <v>520</v>
      </c>
      <c r="K352" s="197" t="s">
        <v>519</v>
      </c>
      <c r="L352" s="198"/>
    </row>
    <row r="353" spans="1:12" s="122" customFormat="1" ht="28.5" customHeight="1" x14ac:dyDescent="0.2">
      <c r="A353" s="78">
        <v>350</v>
      </c>
      <c r="B353" s="213" t="s">
        <v>427</v>
      </c>
      <c r="C353" s="192">
        <v>192</v>
      </c>
      <c r="D353" s="356"/>
      <c r="E353" s="193">
        <v>35510</v>
      </c>
      <c r="F353" s="194" t="s">
        <v>737</v>
      </c>
      <c r="G353" s="199" t="s">
        <v>494</v>
      </c>
      <c r="H353" s="195" t="s">
        <v>373</v>
      </c>
      <c r="I353" s="196">
        <v>5701</v>
      </c>
      <c r="J353" s="197" t="s">
        <v>520</v>
      </c>
      <c r="K353" s="197" t="s">
        <v>518</v>
      </c>
      <c r="L353" s="198"/>
    </row>
    <row r="354" spans="1:12" s="122" customFormat="1" ht="28.5" customHeight="1" x14ac:dyDescent="0.2">
      <c r="A354" s="78">
        <v>351</v>
      </c>
      <c r="B354" s="213" t="s">
        <v>428</v>
      </c>
      <c r="C354" s="192">
        <v>181</v>
      </c>
      <c r="D354" s="356"/>
      <c r="E354" s="193">
        <v>35233</v>
      </c>
      <c r="F354" s="194" t="s">
        <v>745</v>
      </c>
      <c r="G354" s="199" t="s">
        <v>705</v>
      </c>
      <c r="H354" s="195" t="s">
        <v>373</v>
      </c>
      <c r="I354" s="196">
        <v>5705</v>
      </c>
      <c r="J354" s="197" t="s">
        <v>520</v>
      </c>
      <c r="K354" s="197" t="s">
        <v>517</v>
      </c>
      <c r="L354" s="198"/>
    </row>
    <row r="355" spans="1:12" s="122" customFormat="1" ht="28.5" customHeight="1" x14ac:dyDescent="0.2">
      <c r="A355" s="78">
        <v>352</v>
      </c>
      <c r="B355" s="213" t="s">
        <v>425</v>
      </c>
      <c r="C355" s="192">
        <v>243</v>
      </c>
      <c r="D355" s="356"/>
      <c r="E355" s="193">
        <v>35464</v>
      </c>
      <c r="F355" s="194" t="s">
        <v>749</v>
      </c>
      <c r="G355" s="199" t="s">
        <v>741</v>
      </c>
      <c r="H355" s="195" t="s">
        <v>373</v>
      </c>
      <c r="I355" s="196">
        <v>5714</v>
      </c>
      <c r="J355" s="197" t="s">
        <v>520</v>
      </c>
      <c r="K355" s="197" t="s">
        <v>520</v>
      </c>
      <c r="L355" s="198"/>
    </row>
    <row r="356" spans="1:12" s="122" customFormat="1" ht="28.5" customHeight="1" x14ac:dyDescent="0.2">
      <c r="A356" s="78">
        <v>353</v>
      </c>
      <c r="B356" s="213" t="s">
        <v>429</v>
      </c>
      <c r="C356" s="192">
        <v>159</v>
      </c>
      <c r="D356" s="356"/>
      <c r="E356" s="193">
        <v>35619</v>
      </c>
      <c r="F356" s="194" t="s">
        <v>812</v>
      </c>
      <c r="G356" s="199" t="s">
        <v>720</v>
      </c>
      <c r="H356" s="195" t="s">
        <v>373</v>
      </c>
      <c r="I356" s="196">
        <v>5754</v>
      </c>
      <c r="J356" s="197" t="s">
        <v>520</v>
      </c>
      <c r="K356" s="197" t="s">
        <v>516</v>
      </c>
      <c r="L356" s="198"/>
    </row>
    <row r="357" spans="1:12" s="122" customFormat="1" ht="28.5" customHeight="1" x14ac:dyDescent="0.2">
      <c r="A357" s="78">
        <v>354</v>
      </c>
      <c r="B357" s="213" t="s">
        <v>418</v>
      </c>
      <c r="C357" s="192">
        <v>247</v>
      </c>
      <c r="D357" s="356"/>
      <c r="E357" s="193">
        <v>34928</v>
      </c>
      <c r="F357" s="194" t="s">
        <v>814</v>
      </c>
      <c r="G357" s="199" t="s">
        <v>781</v>
      </c>
      <c r="H357" s="195" t="s">
        <v>373</v>
      </c>
      <c r="I357" s="196" t="s">
        <v>815</v>
      </c>
      <c r="J357" s="197" t="s">
        <v>521</v>
      </c>
      <c r="K357" s="197" t="s">
        <v>519</v>
      </c>
      <c r="L357" s="198"/>
    </row>
    <row r="358" spans="1:12" s="122" customFormat="1" ht="28.5" customHeight="1" x14ac:dyDescent="0.2">
      <c r="A358" s="78">
        <v>355</v>
      </c>
      <c r="B358" s="213" t="s">
        <v>419</v>
      </c>
      <c r="C358" s="192">
        <v>179</v>
      </c>
      <c r="D358" s="356"/>
      <c r="E358" s="193">
        <v>35065</v>
      </c>
      <c r="F358" s="194" t="s">
        <v>704</v>
      </c>
      <c r="G358" s="199" t="s">
        <v>705</v>
      </c>
      <c r="H358" s="195" t="s">
        <v>373</v>
      </c>
      <c r="I358" s="196" t="s">
        <v>816</v>
      </c>
      <c r="J358" s="197" t="s">
        <v>521</v>
      </c>
      <c r="K358" s="197" t="s">
        <v>518</v>
      </c>
      <c r="L358" s="198"/>
    </row>
    <row r="359" spans="1:12" s="122" customFormat="1" ht="28.5" customHeight="1" x14ac:dyDescent="0.2">
      <c r="A359" s="78">
        <v>356</v>
      </c>
      <c r="B359" s="213" t="s">
        <v>420</v>
      </c>
      <c r="C359" s="192">
        <v>190</v>
      </c>
      <c r="D359" s="356"/>
      <c r="E359" s="193">
        <v>35514</v>
      </c>
      <c r="F359" s="194" t="s">
        <v>817</v>
      </c>
      <c r="G359" s="199" t="s">
        <v>494</v>
      </c>
      <c r="H359" s="195" t="s">
        <v>373</v>
      </c>
      <c r="I359" s="196"/>
      <c r="J359" s="197" t="s">
        <v>521</v>
      </c>
      <c r="K359" s="197" t="s">
        <v>517</v>
      </c>
      <c r="L359" s="198"/>
    </row>
    <row r="360" spans="1:12" s="122" customFormat="1" ht="28.5" customHeight="1" x14ac:dyDescent="0.2">
      <c r="A360" s="78">
        <v>357</v>
      </c>
      <c r="B360" s="213" t="s">
        <v>417</v>
      </c>
      <c r="C360" s="192">
        <v>256</v>
      </c>
      <c r="D360" s="356"/>
      <c r="E360" s="193">
        <v>35671</v>
      </c>
      <c r="F360" s="194" t="s">
        <v>818</v>
      </c>
      <c r="G360" s="199" t="s">
        <v>654</v>
      </c>
      <c r="H360" s="195" t="s">
        <v>373</v>
      </c>
      <c r="I360" s="196"/>
      <c r="J360" s="197" t="s">
        <v>521</v>
      </c>
      <c r="K360" s="197" t="s">
        <v>520</v>
      </c>
      <c r="L360" s="198"/>
    </row>
    <row r="361" spans="1:12" s="122" customFormat="1" ht="28.5" customHeight="1" x14ac:dyDescent="0.2">
      <c r="A361" s="78">
        <v>358</v>
      </c>
      <c r="B361" s="213" t="s">
        <v>416</v>
      </c>
      <c r="C361" s="192">
        <v>284</v>
      </c>
      <c r="D361" s="356"/>
      <c r="E361" s="193">
        <v>35009</v>
      </c>
      <c r="F361" s="194" t="s">
        <v>825</v>
      </c>
      <c r="G361" s="199" t="s">
        <v>700</v>
      </c>
      <c r="H361" s="195" t="s">
        <v>373</v>
      </c>
      <c r="I361" s="196"/>
      <c r="J361" s="197" t="s">
        <v>521</v>
      </c>
      <c r="K361" s="197" t="s">
        <v>521</v>
      </c>
      <c r="L361" s="198"/>
    </row>
    <row r="362" spans="1:12" s="122" customFormat="1" ht="28.5" customHeight="1" x14ac:dyDescent="0.2">
      <c r="A362" s="78">
        <v>359</v>
      </c>
      <c r="B362" s="213" t="s">
        <v>1115</v>
      </c>
      <c r="C362" s="192"/>
      <c r="D362" s="356"/>
      <c r="E362" s="193"/>
      <c r="F362" s="194"/>
      <c r="G362" s="199"/>
      <c r="H362" s="195" t="s">
        <v>373</v>
      </c>
      <c r="I362" s="196"/>
      <c r="J362" s="197"/>
      <c r="K362" s="197"/>
      <c r="L362" s="198"/>
    </row>
    <row r="363" spans="1:12" s="122" customFormat="1" ht="28.5" customHeight="1" x14ac:dyDescent="0.2">
      <c r="A363" s="78">
        <v>360</v>
      </c>
      <c r="B363" s="213" t="s">
        <v>1115</v>
      </c>
      <c r="C363" s="192"/>
      <c r="D363" s="356"/>
      <c r="E363" s="193"/>
      <c r="F363" s="194"/>
      <c r="G363" s="199"/>
      <c r="H363" s="195" t="s">
        <v>373</v>
      </c>
      <c r="I363" s="196"/>
      <c r="J363" s="197"/>
      <c r="K363" s="197"/>
      <c r="L363" s="198"/>
    </row>
    <row r="364" spans="1:12" s="122" customFormat="1" ht="28.5" customHeight="1" x14ac:dyDescent="0.2">
      <c r="A364" s="78">
        <v>361</v>
      </c>
      <c r="B364" s="213" t="s">
        <v>1115</v>
      </c>
      <c r="C364" s="192"/>
      <c r="D364" s="356"/>
      <c r="E364" s="193"/>
      <c r="F364" s="194"/>
      <c r="G364" s="199"/>
      <c r="H364" s="195" t="s">
        <v>373</v>
      </c>
      <c r="I364" s="196"/>
      <c r="J364" s="197"/>
      <c r="K364" s="197"/>
      <c r="L364" s="198"/>
    </row>
    <row r="365" spans="1:12" s="122" customFormat="1" ht="28.5" customHeight="1" x14ac:dyDescent="0.2">
      <c r="A365" s="78">
        <v>362</v>
      </c>
      <c r="B365" s="213" t="s">
        <v>1115</v>
      </c>
      <c r="C365" s="192"/>
      <c r="D365" s="356"/>
      <c r="E365" s="193"/>
      <c r="F365" s="194"/>
      <c r="G365" s="199"/>
      <c r="H365" s="195" t="s">
        <v>373</v>
      </c>
      <c r="I365" s="196"/>
      <c r="J365" s="197"/>
      <c r="K365" s="197"/>
      <c r="L365" s="198"/>
    </row>
    <row r="366" spans="1:12" s="122" customFormat="1" ht="28.5" customHeight="1" x14ac:dyDescent="0.2">
      <c r="A366" s="78">
        <v>363</v>
      </c>
      <c r="B366" s="213" t="s">
        <v>1115</v>
      </c>
      <c r="C366" s="192"/>
      <c r="D366" s="356"/>
      <c r="E366" s="193"/>
      <c r="F366" s="194"/>
      <c r="G366" s="199"/>
      <c r="H366" s="195" t="s">
        <v>373</v>
      </c>
      <c r="I366" s="196"/>
      <c r="J366" s="197"/>
      <c r="K366" s="197"/>
      <c r="L366" s="198"/>
    </row>
    <row r="367" spans="1:12" s="122" customFormat="1" ht="28.5" customHeight="1" x14ac:dyDescent="0.2">
      <c r="A367" s="78">
        <v>364</v>
      </c>
      <c r="B367" s="213" t="s">
        <v>1115</v>
      </c>
      <c r="C367" s="192"/>
      <c r="D367" s="356"/>
      <c r="E367" s="193"/>
      <c r="F367" s="194"/>
      <c r="G367" s="199"/>
      <c r="H367" s="195" t="s">
        <v>373</v>
      </c>
      <c r="I367" s="196"/>
      <c r="J367" s="197"/>
      <c r="K367" s="197"/>
      <c r="L367" s="198"/>
    </row>
    <row r="368" spans="1:12" s="122" customFormat="1" ht="28.5" customHeight="1" x14ac:dyDescent="0.2">
      <c r="A368" s="78">
        <v>365</v>
      </c>
      <c r="B368" s="213" t="s">
        <v>1115</v>
      </c>
      <c r="C368" s="192"/>
      <c r="D368" s="356"/>
      <c r="E368" s="193"/>
      <c r="F368" s="194"/>
      <c r="G368" s="199"/>
      <c r="H368" s="195" t="s">
        <v>373</v>
      </c>
      <c r="I368" s="196"/>
      <c r="J368" s="197"/>
      <c r="K368" s="197"/>
      <c r="L368" s="198"/>
    </row>
    <row r="369" spans="1:12" s="122" customFormat="1" ht="28.5" customHeight="1" x14ac:dyDescent="0.2">
      <c r="A369" s="78">
        <v>366</v>
      </c>
      <c r="B369" s="213" t="s">
        <v>1115</v>
      </c>
      <c r="C369" s="192"/>
      <c r="D369" s="356"/>
      <c r="E369" s="193"/>
      <c r="F369" s="194"/>
      <c r="G369" s="199"/>
      <c r="H369" s="195" t="s">
        <v>373</v>
      </c>
      <c r="I369" s="196"/>
      <c r="J369" s="197"/>
      <c r="K369" s="197"/>
      <c r="L369" s="198"/>
    </row>
    <row r="370" spans="1:12" s="122" customFormat="1" ht="28.5" customHeight="1" x14ac:dyDescent="0.2">
      <c r="A370" s="78">
        <v>367</v>
      </c>
      <c r="B370" s="213" t="s">
        <v>1115</v>
      </c>
      <c r="C370" s="192"/>
      <c r="D370" s="356"/>
      <c r="E370" s="193"/>
      <c r="F370" s="194"/>
      <c r="G370" s="199"/>
      <c r="H370" s="195" t="s">
        <v>373</v>
      </c>
      <c r="I370" s="196"/>
      <c r="J370" s="197"/>
      <c r="K370" s="197"/>
      <c r="L370" s="198"/>
    </row>
    <row r="371" spans="1:12" s="122" customFormat="1" ht="28.5" customHeight="1" x14ac:dyDescent="0.2">
      <c r="A371" s="78">
        <v>368</v>
      </c>
      <c r="B371" s="213" t="s">
        <v>1115</v>
      </c>
      <c r="C371" s="192"/>
      <c r="D371" s="356"/>
      <c r="E371" s="193"/>
      <c r="F371" s="194"/>
      <c r="G371" s="199"/>
      <c r="H371" s="195" t="s">
        <v>373</v>
      </c>
      <c r="I371" s="196"/>
      <c r="J371" s="197"/>
      <c r="K371" s="197"/>
      <c r="L371" s="198"/>
    </row>
    <row r="372" spans="1:12" s="122" customFormat="1" ht="28.5" customHeight="1" x14ac:dyDescent="0.2">
      <c r="A372" s="78">
        <v>369</v>
      </c>
      <c r="B372" s="213" t="s">
        <v>1115</v>
      </c>
      <c r="C372" s="192"/>
      <c r="D372" s="356"/>
      <c r="E372" s="193"/>
      <c r="F372" s="194"/>
      <c r="G372" s="199"/>
      <c r="H372" s="195" t="s">
        <v>373</v>
      </c>
      <c r="I372" s="196"/>
      <c r="J372" s="197"/>
      <c r="K372" s="197"/>
      <c r="L372" s="198"/>
    </row>
    <row r="373" spans="1:12" s="122" customFormat="1" ht="28.5" customHeight="1" x14ac:dyDescent="0.2">
      <c r="A373" s="78">
        <v>370</v>
      </c>
      <c r="B373" s="213" t="s">
        <v>1115</v>
      </c>
      <c r="C373" s="192"/>
      <c r="D373" s="356"/>
      <c r="E373" s="193"/>
      <c r="F373" s="194"/>
      <c r="G373" s="199"/>
      <c r="H373" s="195" t="s">
        <v>373</v>
      </c>
      <c r="I373" s="196"/>
      <c r="J373" s="197"/>
      <c r="K373" s="197"/>
      <c r="L373" s="198"/>
    </row>
    <row r="374" spans="1:12" s="122" customFormat="1" ht="28.5" customHeight="1" x14ac:dyDescent="0.2">
      <c r="A374" s="78">
        <v>371</v>
      </c>
      <c r="B374" s="213" t="s">
        <v>958</v>
      </c>
      <c r="C374" s="120">
        <v>237</v>
      </c>
      <c r="D374" s="365"/>
      <c r="E374" s="285">
        <v>34941</v>
      </c>
      <c r="F374" s="286" t="s">
        <v>819</v>
      </c>
      <c r="G374" s="287" t="s">
        <v>741</v>
      </c>
      <c r="H374" s="288" t="s">
        <v>376</v>
      </c>
      <c r="I374" s="426">
        <v>85454</v>
      </c>
      <c r="J374" s="289" t="s">
        <v>521</v>
      </c>
      <c r="K374" s="289" t="s">
        <v>509</v>
      </c>
      <c r="L374" s="290"/>
    </row>
    <row r="375" spans="1:12" s="122" customFormat="1" ht="28.5" customHeight="1" x14ac:dyDescent="0.2">
      <c r="A375" s="78">
        <v>372</v>
      </c>
      <c r="B375" s="213" t="s">
        <v>391</v>
      </c>
      <c r="C375" s="120">
        <v>250</v>
      </c>
      <c r="D375" s="365"/>
      <c r="E375" s="285">
        <v>34865</v>
      </c>
      <c r="F375" s="286" t="s">
        <v>820</v>
      </c>
      <c r="G375" s="287" t="s">
        <v>781</v>
      </c>
      <c r="H375" s="288" t="s">
        <v>376</v>
      </c>
      <c r="I375" s="426">
        <v>90637</v>
      </c>
      <c r="J375" s="289" t="s">
        <v>521</v>
      </c>
      <c r="K375" s="289" t="s">
        <v>510</v>
      </c>
      <c r="L375" s="290"/>
    </row>
    <row r="376" spans="1:12" s="122" customFormat="1" ht="28.5" customHeight="1" x14ac:dyDescent="0.2">
      <c r="A376" s="78">
        <v>373</v>
      </c>
      <c r="B376" s="213" t="s">
        <v>390</v>
      </c>
      <c r="C376" s="120">
        <v>222</v>
      </c>
      <c r="D376" s="365"/>
      <c r="E376" s="285">
        <v>33026</v>
      </c>
      <c r="F376" s="286" t="s">
        <v>638</v>
      </c>
      <c r="G376" s="287" t="s">
        <v>494</v>
      </c>
      <c r="H376" s="288" t="s">
        <v>376</v>
      </c>
      <c r="I376" s="426">
        <v>91000</v>
      </c>
      <c r="J376" s="289" t="s">
        <v>521</v>
      </c>
      <c r="K376" s="289" t="s">
        <v>511</v>
      </c>
      <c r="L376" s="290"/>
    </row>
    <row r="377" spans="1:12" s="122" customFormat="1" ht="28.5" customHeight="1" x14ac:dyDescent="0.2">
      <c r="A377" s="78">
        <v>374</v>
      </c>
      <c r="B377" s="213" t="s">
        <v>389</v>
      </c>
      <c r="C377" s="120">
        <v>221</v>
      </c>
      <c r="D377" s="365"/>
      <c r="E377" s="285">
        <v>36380</v>
      </c>
      <c r="F377" s="286" t="s">
        <v>762</v>
      </c>
      <c r="G377" s="287" t="s">
        <v>494</v>
      </c>
      <c r="H377" s="288" t="s">
        <v>376</v>
      </c>
      <c r="I377" s="426">
        <v>93000</v>
      </c>
      <c r="J377" s="289" t="s">
        <v>521</v>
      </c>
      <c r="K377" s="289" t="s">
        <v>512</v>
      </c>
      <c r="L377" s="290"/>
    </row>
    <row r="378" spans="1:12" s="122" customFormat="1" ht="28.5" customHeight="1" x14ac:dyDescent="0.2">
      <c r="A378" s="78">
        <v>375</v>
      </c>
      <c r="B378" s="213" t="s">
        <v>388</v>
      </c>
      <c r="C378" s="120">
        <v>212</v>
      </c>
      <c r="D378" s="365"/>
      <c r="E378" s="285">
        <v>35636</v>
      </c>
      <c r="F378" s="286" t="s">
        <v>761</v>
      </c>
      <c r="G378" s="287" t="s">
        <v>494</v>
      </c>
      <c r="H378" s="288" t="s">
        <v>376</v>
      </c>
      <c r="I378" s="426">
        <v>93500</v>
      </c>
      <c r="J378" s="289" t="s">
        <v>521</v>
      </c>
      <c r="K378" s="289" t="s">
        <v>513</v>
      </c>
      <c r="L378" s="290"/>
    </row>
    <row r="379" spans="1:12" s="122" customFormat="1" ht="28.5" customHeight="1" x14ac:dyDescent="0.2">
      <c r="A379" s="78">
        <v>376</v>
      </c>
      <c r="B379" s="213" t="s">
        <v>387</v>
      </c>
      <c r="C379" s="120">
        <v>292</v>
      </c>
      <c r="D379" s="365"/>
      <c r="E379" s="285">
        <v>33099</v>
      </c>
      <c r="F379" s="286" t="s">
        <v>821</v>
      </c>
      <c r="G379" s="287" t="s">
        <v>670</v>
      </c>
      <c r="H379" s="288" t="s">
        <v>376</v>
      </c>
      <c r="I379" s="426">
        <v>85300</v>
      </c>
      <c r="J379" s="289" t="s">
        <v>521</v>
      </c>
      <c r="K379" s="289" t="s">
        <v>514</v>
      </c>
      <c r="L379" s="290"/>
    </row>
    <row r="380" spans="1:12" s="122" customFormat="1" ht="28.5" customHeight="1" x14ac:dyDescent="0.2">
      <c r="A380" s="78">
        <v>377</v>
      </c>
      <c r="B380" s="213" t="s">
        <v>386</v>
      </c>
      <c r="C380" s="120">
        <v>130</v>
      </c>
      <c r="D380" s="365"/>
      <c r="E380" s="285">
        <v>35002</v>
      </c>
      <c r="F380" s="286" t="s">
        <v>644</v>
      </c>
      <c r="G380" s="287" t="s">
        <v>645</v>
      </c>
      <c r="H380" s="288" t="s">
        <v>376</v>
      </c>
      <c r="I380" s="426">
        <v>91100</v>
      </c>
      <c r="J380" s="289" t="s">
        <v>521</v>
      </c>
      <c r="K380" s="289" t="s">
        <v>515</v>
      </c>
      <c r="L380" s="290"/>
    </row>
    <row r="381" spans="1:12" s="122" customFormat="1" ht="28.5" customHeight="1" x14ac:dyDescent="0.2">
      <c r="A381" s="78">
        <v>378</v>
      </c>
      <c r="B381" s="213" t="s">
        <v>385</v>
      </c>
      <c r="C381" s="120">
        <v>170</v>
      </c>
      <c r="D381" s="365"/>
      <c r="E381" s="285">
        <v>35247</v>
      </c>
      <c r="F381" s="286" t="s">
        <v>822</v>
      </c>
      <c r="G381" s="287" t="s">
        <v>651</v>
      </c>
      <c r="H381" s="288" t="s">
        <v>376</v>
      </c>
      <c r="I381" s="426">
        <v>91200</v>
      </c>
      <c r="J381" s="289" t="s">
        <v>521</v>
      </c>
      <c r="K381" s="289" t="s">
        <v>516</v>
      </c>
      <c r="L381" s="290"/>
    </row>
    <row r="382" spans="1:12" s="122" customFormat="1" ht="28.5" customHeight="1" x14ac:dyDescent="0.2">
      <c r="A382" s="78">
        <v>379</v>
      </c>
      <c r="B382" s="213" t="s">
        <v>384</v>
      </c>
      <c r="C382" s="120">
        <v>264</v>
      </c>
      <c r="D382" s="365"/>
      <c r="E382" s="285">
        <v>33335</v>
      </c>
      <c r="F382" s="286" t="s">
        <v>647</v>
      </c>
      <c r="G382" s="287" t="s">
        <v>648</v>
      </c>
      <c r="H382" s="288" t="s">
        <v>376</v>
      </c>
      <c r="I382" s="426">
        <v>91200</v>
      </c>
      <c r="J382" s="289" t="s">
        <v>521</v>
      </c>
      <c r="K382" s="289" t="s">
        <v>517</v>
      </c>
      <c r="L382" s="290"/>
    </row>
    <row r="383" spans="1:12" s="122" customFormat="1" ht="28.5" customHeight="1" x14ac:dyDescent="0.2">
      <c r="A383" s="78">
        <v>380</v>
      </c>
      <c r="B383" s="213" t="s">
        <v>383</v>
      </c>
      <c r="C383" s="120">
        <v>257</v>
      </c>
      <c r="D383" s="365"/>
      <c r="E383" s="285">
        <v>34305</v>
      </c>
      <c r="F383" s="286" t="s">
        <v>658</v>
      </c>
      <c r="G383" s="287" t="s">
        <v>654</v>
      </c>
      <c r="H383" s="288" t="s">
        <v>376</v>
      </c>
      <c r="I383" s="426">
        <v>92000</v>
      </c>
      <c r="J383" s="289" t="s">
        <v>521</v>
      </c>
      <c r="K383" s="289" t="s">
        <v>518</v>
      </c>
      <c r="L383" s="290"/>
    </row>
    <row r="384" spans="1:12" s="122" customFormat="1" ht="28.5" customHeight="1" x14ac:dyDescent="0.2">
      <c r="A384" s="78">
        <v>381</v>
      </c>
      <c r="B384" s="213" t="s">
        <v>382</v>
      </c>
      <c r="C384" s="120">
        <v>265</v>
      </c>
      <c r="D384" s="365"/>
      <c r="E384" s="285">
        <v>34060</v>
      </c>
      <c r="F384" s="286" t="s">
        <v>823</v>
      </c>
      <c r="G384" s="287" t="s">
        <v>696</v>
      </c>
      <c r="H384" s="288" t="s">
        <v>376</v>
      </c>
      <c r="I384" s="426">
        <v>94000</v>
      </c>
      <c r="J384" s="289" t="s">
        <v>521</v>
      </c>
      <c r="K384" s="289" t="s">
        <v>519</v>
      </c>
      <c r="L384" s="290"/>
    </row>
    <row r="385" spans="1:12" s="122" customFormat="1" ht="28.5" customHeight="1" x14ac:dyDescent="0.2">
      <c r="A385" s="78">
        <v>382</v>
      </c>
      <c r="B385" s="213" t="s">
        <v>381</v>
      </c>
      <c r="C385" s="120">
        <v>210</v>
      </c>
      <c r="D385" s="365"/>
      <c r="E385" s="285">
        <v>35878</v>
      </c>
      <c r="F385" s="286" t="s">
        <v>824</v>
      </c>
      <c r="G385" s="287" t="s">
        <v>494</v>
      </c>
      <c r="H385" s="288" t="s">
        <v>376</v>
      </c>
      <c r="I385" s="426"/>
      <c r="J385" s="289" t="s">
        <v>521</v>
      </c>
      <c r="K385" s="289" t="s">
        <v>520</v>
      </c>
      <c r="L385" s="290"/>
    </row>
    <row r="386" spans="1:12" s="122" customFormat="1" ht="28.5" customHeight="1" x14ac:dyDescent="0.2">
      <c r="A386" s="78">
        <v>383</v>
      </c>
      <c r="B386" s="213" t="s">
        <v>380</v>
      </c>
      <c r="C386" s="120">
        <v>308</v>
      </c>
      <c r="D386" s="365"/>
      <c r="E386" s="285">
        <v>35074</v>
      </c>
      <c r="F386" s="286" t="s">
        <v>826</v>
      </c>
      <c r="G386" s="287" t="s">
        <v>670</v>
      </c>
      <c r="H386" s="288" t="s">
        <v>376</v>
      </c>
      <c r="I386" s="426"/>
      <c r="J386" s="289" t="s">
        <v>521</v>
      </c>
      <c r="K386" s="289" t="s">
        <v>521</v>
      </c>
      <c r="L386" s="290"/>
    </row>
    <row r="387" spans="1:12" s="122" customFormat="1" ht="28.5" customHeight="1" x14ac:dyDescent="0.2">
      <c r="A387" s="78">
        <v>384</v>
      </c>
      <c r="B387" s="213" t="s">
        <v>1116</v>
      </c>
      <c r="C387" s="120"/>
      <c r="D387" s="365"/>
      <c r="E387" s="285"/>
      <c r="F387" s="286"/>
      <c r="G387" s="287"/>
      <c r="H387" s="288" t="s">
        <v>376</v>
      </c>
      <c r="I387" s="426"/>
      <c r="J387" s="289"/>
      <c r="K387" s="289"/>
      <c r="L387" s="290"/>
    </row>
    <row r="388" spans="1:12" s="122" customFormat="1" ht="28.5" customHeight="1" x14ac:dyDescent="0.2">
      <c r="A388" s="78">
        <v>385</v>
      </c>
      <c r="B388" s="213" t="s">
        <v>1116</v>
      </c>
      <c r="C388" s="120"/>
      <c r="D388" s="365"/>
      <c r="E388" s="285"/>
      <c r="F388" s="286"/>
      <c r="G388" s="287"/>
      <c r="H388" s="288" t="s">
        <v>376</v>
      </c>
      <c r="I388" s="426"/>
      <c r="J388" s="289"/>
      <c r="K388" s="289"/>
      <c r="L388" s="290"/>
    </row>
    <row r="389" spans="1:12" s="122" customFormat="1" ht="28.5" customHeight="1" x14ac:dyDescent="0.2">
      <c r="A389" s="78">
        <v>386</v>
      </c>
      <c r="B389" s="213" t="s">
        <v>1116</v>
      </c>
      <c r="C389" s="120"/>
      <c r="D389" s="365"/>
      <c r="E389" s="285"/>
      <c r="F389" s="286"/>
      <c r="G389" s="287"/>
      <c r="H389" s="288" t="s">
        <v>376</v>
      </c>
      <c r="I389" s="426"/>
      <c r="J389" s="289"/>
      <c r="K389" s="289"/>
      <c r="L389" s="290"/>
    </row>
    <row r="390" spans="1:12" s="122" customFormat="1" ht="28.5" customHeight="1" x14ac:dyDescent="0.2">
      <c r="A390" s="78">
        <v>387</v>
      </c>
      <c r="B390" s="213" t="s">
        <v>1116</v>
      </c>
      <c r="C390" s="120"/>
      <c r="D390" s="365"/>
      <c r="E390" s="285"/>
      <c r="F390" s="286"/>
      <c r="G390" s="287"/>
      <c r="H390" s="288" t="s">
        <v>376</v>
      </c>
      <c r="I390" s="426"/>
      <c r="J390" s="289"/>
      <c r="K390" s="289"/>
      <c r="L390" s="290"/>
    </row>
    <row r="391" spans="1:12" s="122" customFormat="1" ht="28.5" customHeight="1" x14ac:dyDescent="0.2">
      <c r="A391" s="78">
        <v>388</v>
      </c>
      <c r="B391" s="213" t="s">
        <v>1116</v>
      </c>
      <c r="C391" s="120"/>
      <c r="D391" s="365"/>
      <c r="E391" s="285"/>
      <c r="F391" s="286"/>
      <c r="G391" s="287"/>
      <c r="H391" s="288" t="s">
        <v>376</v>
      </c>
      <c r="I391" s="426"/>
      <c r="J391" s="289"/>
      <c r="K391" s="289"/>
      <c r="L391" s="290"/>
    </row>
    <row r="392" spans="1:12" s="122" customFormat="1" ht="28.5" customHeight="1" x14ac:dyDescent="0.2">
      <c r="A392" s="78">
        <v>389</v>
      </c>
      <c r="B392" s="213" t="s">
        <v>1116</v>
      </c>
      <c r="C392" s="120"/>
      <c r="D392" s="365"/>
      <c r="E392" s="285"/>
      <c r="F392" s="286"/>
      <c r="G392" s="287"/>
      <c r="H392" s="288" t="s">
        <v>376</v>
      </c>
      <c r="I392" s="426"/>
      <c r="J392" s="289"/>
      <c r="K392" s="289"/>
      <c r="L392" s="290"/>
    </row>
    <row r="393" spans="1:12" s="122" customFormat="1" ht="28.5" customHeight="1" x14ac:dyDescent="0.2">
      <c r="A393" s="78">
        <v>390</v>
      </c>
      <c r="B393" s="213" t="s">
        <v>1116</v>
      </c>
      <c r="C393" s="120"/>
      <c r="D393" s="365"/>
      <c r="E393" s="285"/>
      <c r="F393" s="286"/>
      <c r="G393" s="287"/>
      <c r="H393" s="288" t="s">
        <v>376</v>
      </c>
      <c r="I393" s="426"/>
      <c r="J393" s="289"/>
      <c r="K393" s="289"/>
      <c r="L393" s="290"/>
    </row>
    <row r="394" spans="1:12" s="122" customFormat="1" ht="28.5" customHeight="1" x14ac:dyDescent="0.2">
      <c r="A394" s="78">
        <v>391</v>
      </c>
      <c r="B394" s="213" t="s">
        <v>1116</v>
      </c>
      <c r="C394" s="120"/>
      <c r="D394" s="365"/>
      <c r="E394" s="285"/>
      <c r="F394" s="286"/>
      <c r="G394" s="287"/>
      <c r="H394" s="288" t="s">
        <v>376</v>
      </c>
      <c r="I394" s="426"/>
      <c r="J394" s="289"/>
      <c r="K394" s="289"/>
      <c r="L394" s="290"/>
    </row>
    <row r="395" spans="1:12" s="122" customFormat="1" ht="28.5" customHeight="1" x14ac:dyDescent="0.2">
      <c r="A395" s="78">
        <v>392</v>
      </c>
      <c r="B395" s="213" t="s">
        <v>1116</v>
      </c>
      <c r="C395" s="120"/>
      <c r="D395" s="365"/>
      <c r="E395" s="285"/>
      <c r="F395" s="286"/>
      <c r="G395" s="287"/>
      <c r="H395" s="288" t="s">
        <v>376</v>
      </c>
      <c r="I395" s="426"/>
      <c r="J395" s="289"/>
      <c r="K395" s="289"/>
      <c r="L395" s="290"/>
    </row>
    <row r="396" spans="1:12" s="122" customFormat="1" ht="28.5" customHeight="1" x14ac:dyDescent="0.2">
      <c r="A396" s="78">
        <v>393</v>
      </c>
      <c r="B396" s="213" t="s">
        <v>1116</v>
      </c>
      <c r="C396" s="120"/>
      <c r="D396" s="365"/>
      <c r="E396" s="285"/>
      <c r="F396" s="286"/>
      <c r="G396" s="287"/>
      <c r="H396" s="288" t="s">
        <v>376</v>
      </c>
      <c r="I396" s="426"/>
      <c r="J396" s="289"/>
      <c r="K396" s="289"/>
      <c r="L396" s="290"/>
    </row>
    <row r="397" spans="1:12" s="122" customFormat="1" ht="28.5" customHeight="1" x14ac:dyDescent="0.2">
      <c r="A397" s="78">
        <v>394</v>
      </c>
      <c r="B397" s="213" t="s">
        <v>1116</v>
      </c>
      <c r="C397" s="120"/>
      <c r="D397" s="365"/>
      <c r="E397" s="285"/>
      <c r="F397" s="286"/>
      <c r="G397" s="287"/>
      <c r="H397" s="288" t="s">
        <v>376</v>
      </c>
      <c r="I397" s="426"/>
      <c r="J397" s="289"/>
      <c r="K397" s="289"/>
      <c r="L397" s="290"/>
    </row>
    <row r="398" spans="1:12" s="122" customFormat="1" ht="28.5" customHeight="1" x14ac:dyDescent="0.2">
      <c r="A398" s="78">
        <v>395</v>
      </c>
      <c r="B398" s="213" t="s">
        <v>1116</v>
      </c>
      <c r="C398" s="120"/>
      <c r="D398" s="365"/>
      <c r="E398" s="285"/>
      <c r="F398" s="286"/>
      <c r="G398" s="287"/>
      <c r="H398" s="288" t="s">
        <v>376</v>
      </c>
      <c r="I398" s="426"/>
      <c r="J398" s="289"/>
      <c r="K398" s="289"/>
      <c r="L398" s="290"/>
    </row>
    <row r="399" spans="1:12" s="122" customFormat="1" ht="28.5" customHeight="1" x14ac:dyDescent="0.2">
      <c r="A399" s="78">
        <v>396</v>
      </c>
      <c r="B399" s="213" t="s">
        <v>1116</v>
      </c>
      <c r="C399" s="120"/>
      <c r="D399" s="365"/>
      <c r="E399" s="285"/>
      <c r="F399" s="286"/>
      <c r="G399" s="287"/>
      <c r="H399" s="288" t="s">
        <v>376</v>
      </c>
      <c r="I399" s="426"/>
      <c r="J399" s="289"/>
      <c r="K399" s="289"/>
      <c r="L399" s="290"/>
    </row>
    <row r="400" spans="1:12" s="122" customFormat="1" ht="28.5" customHeight="1" x14ac:dyDescent="0.2">
      <c r="A400" s="78">
        <v>397</v>
      </c>
      <c r="B400" s="213" t="s">
        <v>1116</v>
      </c>
      <c r="C400" s="120"/>
      <c r="D400" s="365"/>
      <c r="E400" s="285"/>
      <c r="F400" s="286"/>
      <c r="G400" s="287"/>
      <c r="H400" s="288" t="s">
        <v>376</v>
      </c>
      <c r="I400" s="426"/>
      <c r="J400" s="289"/>
      <c r="K400" s="289"/>
      <c r="L400" s="290"/>
    </row>
    <row r="401" spans="1:12" s="122" customFormat="1" ht="28.5" customHeight="1" x14ac:dyDescent="0.2">
      <c r="A401" s="78">
        <v>398</v>
      </c>
      <c r="B401" s="213" t="s">
        <v>1116</v>
      </c>
      <c r="C401" s="120"/>
      <c r="D401" s="365"/>
      <c r="E401" s="285"/>
      <c r="F401" s="286"/>
      <c r="G401" s="287"/>
      <c r="H401" s="288" t="s">
        <v>376</v>
      </c>
      <c r="I401" s="426"/>
      <c r="J401" s="289"/>
      <c r="K401" s="289"/>
      <c r="L401" s="290"/>
    </row>
    <row r="402" spans="1:12" s="122" customFormat="1" ht="28.5" customHeight="1" x14ac:dyDescent="0.2">
      <c r="A402" s="78">
        <v>399</v>
      </c>
      <c r="B402" s="213" t="s">
        <v>1116</v>
      </c>
      <c r="C402" s="120"/>
      <c r="D402" s="365"/>
      <c r="E402" s="285"/>
      <c r="F402" s="286"/>
      <c r="G402" s="287"/>
      <c r="H402" s="288" t="s">
        <v>376</v>
      </c>
      <c r="I402" s="426"/>
      <c r="J402" s="289"/>
      <c r="K402" s="289"/>
      <c r="L402" s="290"/>
    </row>
    <row r="403" spans="1:12" s="122" customFormat="1" ht="28.5" customHeight="1" x14ac:dyDescent="0.2">
      <c r="A403" s="78">
        <v>400</v>
      </c>
      <c r="B403" s="213" t="s">
        <v>1116</v>
      </c>
      <c r="C403" s="120"/>
      <c r="D403" s="365"/>
      <c r="E403" s="285"/>
      <c r="F403" s="286"/>
      <c r="G403" s="287"/>
      <c r="H403" s="288" t="s">
        <v>376</v>
      </c>
      <c r="I403" s="426"/>
      <c r="J403" s="289"/>
      <c r="K403" s="289"/>
      <c r="L403" s="290"/>
    </row>
    <row r="404" spans="1:12" s="122" customFormat="1" ht="28.5" customHeight="1" x14ac:dyDescent="0.2">
      <c r="A404" s="78">
        <v>401</v>
      </c>
      <c r="B404" s="213" t="s">
        <v>1116</v>
      </c>
      <c r="C404" s="120"/>
      <c r="D404" s="365"/>
      <c r="E404" s="285"/>
      <c r="F404" s="286"/>
      <c r="G404" s="287"/>
      <c r="H404" s="288" t="s">
        <v>376</v>
      </c>
      <c r="I404" s="426"/>
      <c r="J404" s="289"/>
      <c r="K404" s="289"/>
      <c r="L404" s="290"/>
    </row>
    <row r="405" spans="1:12" s="122" customFormat="1" ht="28.5" customHeight="1" x14ac:dyDescent="0.2">
      <c r="A405" s="78">
        <v>402</v>
      </c>
      <c r="B405" s="213" t="s">
        <v>1116</v>
      </c>
      <c r="C405" s="120"/>
      <c r="D405" s="365"/>
      <c r="E405" s="285"/>
      <c r="F405" s="286"/>
      <c r="G405" s="287"/>
      <c r="H405" s="288" t="s">
        <v>376</v>
      </c>
      <c r="I405" s="426"/>
      <c r="J405" s="289"/>
      <c r="K405" s="289"/>
      <c r="L405" s="290"/>
    </row>
    <row r="406" spans="1:12" s="122" customFormat="1" ht="28.5" customHeight="1" x14ac:dyDescent="0.2">
      <c r="A406" s="78">
        <v>403</v>
      </c>
      <c r="B406" s="213" t="s">
        <v>532</v>
      </c>
      <c r="C406" s="192">
        <v>238</v>
      </c>
      <c r="D406" s="356"/>
      <c r="E406" s="193">
        <v>25058</v>
      </c>
      <c r="F406" s="194" t="s">
        <v>837</v>
      </c>
      <c r="G406" s="199" t="s">
        <v>741</v>
      </c>
      <c r="H406" s="195" t="s">
        <v>527</v>
      </c>
      <c r="I406" s="427" t="s">
        <v>838</v>
      </c>
      <c r="J406" s="197" t="s">
        <v>521</v>
      </c>
      <c r="K406" s="197" t="s">
        <v>517</v>
      </c>
      <c r="L406" s="198"/>
    </row>
    <row r="407" spans="1:12" s="122" customFormat="1" ht="28.5" customHeight="1" x14ac:dyDescent="0.2">
      <c r="A407" s="78">
        <v>404</v>
      </c>
      <c r="B407" s="213" t="s">
        <v>531</v>
      </c>
      <c r="C407" s="192">
        <v>267</v>
      </c>
      <c r="D407" s="356"/>
      <c r="E407" s="193">
        <v>35300</v>
      </c>
      <c r="F407" s="194" t="s">
        <v>839</v>
      </c>
      <c r="G407" s="199" t="s">
        <v>696</v>
      </c>
      <c r="H407" s="195" t="s">
        <v>527</v>
      </c>
      <c r="I407" s="427"/>
      <c r="J407" s="197" t="s">
        <v>521</v>
      </c>
      <c r="K407" s="197" t="s">
        <v>518</v>
      </c>
      <c r="L407" s="198"/>
    </row>
    <row r="408" spans="1:12" s="122" customFormat="1" ht="28.5" customHeight="1" x14ac:dyDescent="0.2">
      <c r="A408" s="78">
        <v>405</v>
      </c>
      <c r="B408" s="213" t="s">
        <v>530</v>
      </c>
      <c r="C408" s="192">
        <v>269</v>
      </c>
      <c r="D408" s="356"/>
      <c r="E408" s="193">
        <v>33764</v>
      </c>
      <c r="F408" s="194" t="s">
        <v>829</v>
      </c>
      <c r="G408" s="199" t="s">
        <v>696</v>
      </c>
      <c r="H408" s="195" t="s">
        <v>527</v>
      </c>
      <c r="I408" s="427"/>
      <c r="J408" s="197" t="s">
        <v>521</v>
      </c>
      <c r="K408" s="197" t="s">
        <v>519</v>
      </c>
      <c r="L408" s="198"/>
    </row>
    <row r="409" spans="1:12" s="122" customFormat="1" ht="28.5" customHeight="1" x14ac:dyDescent="0.2">
      <c r="A409" s="78">
        <v>406</v>
      </c>
      <c r="B409" s="213" t="s">
        <v>529</v>
      </c>
      <c r="C409" s="192">
        <v>270</v>
      </c>
      <c r="D409" s="356"/>
      <c r="E409" s="193">
        <v>35526</v>
      </c>
      <c r="F409" s="194" t="s">
        <v>840</v>
      </c>
      <c r="G409" s="199" t="s">
        <v>696</v>
      </c>
      <c r="H409" s="195" t="s">
        <v>527</v>
      </c>
      <c r="I409" s="427"/>
      <c r="J409" s="197" t="s">
        <v>521</v>
      </c>
      <c r="K409" s="197" t="s">
        <v>520</v>
      </c>
      <c r="L409" s="198"/>
    </row>
    <row r="410" spans="1:12" s="122" customFormat="1" ht="28.5" customHeight="1" x14ac:dyDescent="0.2">
      <c r="A410" s="78">
        <v>407</v>
      </c>
      <c r="B410" s="213" t="s">
        <v>528</v>
      </c>
      <c r="C410" s="192">
        <v>271</v>
      </c>
      <c r="D410" s="356"/>
      <c r="E410" s="193">
        <v>35431</v>
      </c>
      <c r="F410" s="194" t="s">
        <v>841</v>
      </c>
      <c r="G410" s="199" t="s">
        <v>696</v>
      </c>
      <c r="H410" s="195" t="s">
        <v>527</v>
      </c>
      <c r="I410" s="427"/>
      <c r="J410" s="197" t="s">
        <v>521</v>
      </c>
      <c r="K410" s="197" t="s">
        <v>521</v>
      </c>
      <c r="L410" s="198"/>
    </row>
    <row r="411" spans="1:12" s="122" customFormat="1" ht="28.5" customHeight="1" x14ac:dyDescent="0.2">
      <c r="A411" s="78">
        <v>408</v>
      </c>
      <c r="B411" s="213" t="s">
        <v>1117</v>
      </c>
      <c r="C411" s="192"/>
      <c r="D411" s="356"/>
      <c r="E411" s="193"/>
      <c r="F411" s="194"/>
      <c r="G411" s="199"/>
      <c r="H411" s="195" t="s">
        <v>527</v>
      </c>
      <c r="I411" s="427"/>
      <c r="J411" s="197"/>
      <c r="K411" s="197"/>
      <c r="L411" s="198"/>
    </row>
    <row r="412" spans="1:12" s="122" customFormat="1" ht="28.5" customHeight="1" x14ac:dyDescent="0.2">
      <c r="A412" s="78">
        <v>409</v>
      </c>
      <c r="B412" s="213" t="s">
        <v>1117</v>
      </c>
      <c r="C412" s="192"/>
      <c r="D412" s="356"/>
      <c r="E412" s="193"/>
      <c r="F412" s="194"/>
      <c r="G412" s="199"/>
      <c r="H412" s="195" t="s">
        <v>527</v>
      </c>
      <c r="I412" s="427"/>
      <c r="J412" s="197"/>
      <c r="K412" s="197"/>
      <c r="L412" s="198"/>
    </row>
    <row r="413" spans="1:12" s="122" customFormat="1" ht="28.5" customHeight="1" x14ac:dyDescent="0.2">
      <c r="A413" s="78">
        <v>410</v>
      </c>
      <c r="B413" s="213" t="s">
        <v>1117</v>
      </c>
      <c r="C413" s="192"/>
      <c r="D413" s="356"/>
      <c r="E413" s="193"/>
      <c r="F413" s="194"/>
      <c r="G413" s="199"/>
      <c r="H413" s="195" t="s">
        <v>527</v>
      </c>
      <c r="I413" s="427"/>
      <c r="J413" s="197"/>
      <c r="K413" s="197"/>
      <c r="L413" s="198"/>
    </row>
    <row r="414" spans="1:12" s="122" customFormat="1" ht="28.5" customHeight="1" x14ac:dyDescent="0.2">
      <c r="A414" s="78">
        <v>411</v>
      </c>
      <c r="B414" s="213" t="s">
        <v>1117</v>
      </c>
      <c r="C414" s="192"/>
      <c r="D414" s="356"/>
      <c r="E414" s="193"/>
      <c r="F414" s="194"/>
      <c r="G414" s="199"/>
      <c r="H414" s="195" t="s">
        <v>527</v>
      </c>
      <c r="I414" s="427"/>
      <c r="J414" s="197"/>
      <c r="K414" s="197"/>
      <c r="L414" s="198"/>
    </row>
    <row r="415" spans="1:12" s="122" customFormat="1" ht="28.5" customHeight="1" x14ac:dyDescent="0.2">
      <c r="A415" s="78">
        <v>412</v>
      </c>
      <c r="B415" s="213" t="s">
        <v>1117</v>
      </c>
      <c r="C415" s="192"/>
      <c r="D415" s="356"/>
      <c r="E415" s="193"/>
      <c r="F415" s="194"/>
      <c r="G415" s="199"/>
      <c r="H415" s="195" t="s">
        <v>527</v>
      </c>
      <c r="I415" s="427"/>
      <c r="J415" s="197"/>
      <c r="K415" s="197"/>
      <c r="L415" s="198"/>
    </row>
    <row r="416" spans="1:12" s="122" customFormat="1" ht="28.5" customHeight="1" x14ac:dyDescent="0.2">
      <c r="A416" s="78">
        <v>413</v>
      </c>
      <c r="B416" s="213" t="s">
        <v>1117</v>
      </c>
      <c r="C416" s="192"/>
      <c r="D416" s="356"/>
      <c r="E416" s="193"/>
      <c r="F416" s="194"/>
      <c r="G416" s="199"/>
      <c r="H416" s="195" t="s">
        <v>527</v>
      </c>
      <c r="I416" s="427"/>
      <c r="J416" s="197"/>
      <c r="K416" s="197"/>
      <c r="L416" s="198"/>
    </row>
    <row r="417" spans="1:12" s="122" customFormat="1" ht="28.5" customHeight="1" x14ac:dyDescent="0.2">
      <c r="A417" s="78">
        <v>414</v>
      </c>
      <c r="B417" s="213" t="s">
        <v>1117</v>
      </c>
      <c r="C417" s="192"/>
      <c r="D417" s="356"/>
      <c r="E417" s="193"/>
      <c r="F417" s="194"/>
      <c r="G417" s="199"/>
      <c r="H417" s="195" t="s">
        <v>527</v>
      </c>
      <c r="I417" s="427"/>
      <c r="J417" s="197"/>
      <c r="K417" s="197"/>
      <c r="L417" s="198"/>
    </row>
    <row r="418" spans="1:12" s="122" customFormat="1" ht="28.5" customHeight="1" x14ac:dyDescent="0.2">
      <c r="A418" s="78">
        <v>415</v>
      </c>
      <c r="B418" s="213" t="s">
        <v>1117</v>
      </c>
      <c r="C418" s="192"/>
      <c r="D418" s="356"/>
      <c r="E418" s="193"/>
      <c r="F418" s="194"/>
      <c r="G418" s="199"/>
      <c r="H418" s="195" t="s">
        <v>527</v>
      </c>
      <c r="I418" s="427"/>
      <c r="J418" s="197"/>
      <c r="K418" s="197"/>
      <c r="L418" s="198"/>
    </row>
    <row r="419" spans="1:12" s="122" customFormat="1" ht="28.5" customHeight="1" x14ac:dyDescent="0.2">
      <c r="A419" s="78">
        <v>416</v>
      </c>
      <c r="B419" s="213" t="s">
        <v>1117</v>
      </c>
      <c r="C419" s="192"/>
      <c r="D419" s="356"/>
      <c r="E419" s="193"/>
      <c r="F419" s="194"/>
      <c r="G419" s="199"/>
      <c r="H419" s="195" t="s">
        <v>527</v>
      </c>
      <c r="I419" s="427"/>
      <c r="J419" s="197"/>
      <c r="K419" s="197"/>
      <c r="L419" s="198"/>
    </row>
    <row r="420" spans="1:12" s="122" customFormat="1" ht="28.5" customHeight="1" x14ac:dyDescent="0.2">
      <c r="A420" s="78">
        <v>417</v>
      </c>
      <c r="B420" s="213" t="s">
        <v>1117</v>
      </c>
      <c r="C420" s="192"/>
      <c r="D420" s="356"/>
      <c r="E420" s="193"/>
      <c r="F420" s="194"/>
      <c r="G420" s="199"/>
      <c r="H420" s="195" t="s">
        <v>527</v>
      </c>
      <c r="I420" s="427"/>
      <c r="J420" s="197"/>
      <c r="K420" s="197"/>
      <c r="L420" s="198"/>
    </row>
    <row r="421" spans="1:12" s="122" customFormat="1" ht="28.5" customHeight="1" x14ac:dyDescent="0.2">
      <c r="A421" s="78">
        <v>418</v>
      </c>
      <c r="B421" s="213" t="s">
        <v>1117</v>
      </c>
      <c r="C421" s="192"/>
      <c r="D421" s="356"/>
      <c r="E421" s="193"/>
      <c r="F421" s="194"/>
      <c r="G421" s="199"/>
      <c r="H421" s="195" t="s">
        <v>527</v>
      </c>
      <c r="I421" s="427"/>
      <c r="J421" s="197"/>
      <c r="K421" s="197"/>
      <c r="L421" s="198"/>
    </row>
    <row r="422" spans="1:12" s="122" customFormat="1" ht="28.5" customHeight="1" x14ac:dyDescent="0.2">
      <c r="A422" s="78">
        <v>419</v>
      </c>
      <c r="B422" s="213" t="s">
        <v>1117</v>
      </c>
      <c r="C422" s="192"/>
      <c r="D422" s="356"/>
      <c r="E422" s="193"/>
      <c r="F422" s="194"/>
      <c r="G422" s="199"/>
      <c r="H422" s="195" t="s">
        <v>527</v>
      </c>
      <c r="I422" s="427"/>
      <c r="J422" s="197"/>
      <c r="K422" s="197"/>
      <c r="L422" s="198"/>
    </row>
    <row r="423" spans="1:12" s="122" customFormat="1" ht="28.5" customHeight="1" x14ac:dyDescent="0.2">
      <c r="A423" s="78">
        <v>420</v>
      </c>
      <c r="B423" s="213" t="s">
        <v>1117</v>
      </c>
      <c r="C423" s="192"/>
      <c r="D423" s="356"/>
      <c r="E423" s="193"/>
      <c r="F423" s="194"/>
      <c r="G423" s="199"/>
      <c r="H423" s="195" t="s">
        <v>527</v>
      </c>
      <c r="I423" s="427"/>
      <c r="J423" s="197"/>
      <c r="K423" s="197"/>
      <c r="L423" s="198"/>
    </row>
    <row r="424" spans="1:12" s="122" customFormat="1" ht="28.5" customHeight="1" x14ac:dyDescent="0.2">
      <c r="A424" s="78">
        <v>421</v>
      </c>
      <c r="B424" s="213" t="s">
        <v>1117</v>
      </c>
      <c r="C424" s="192"/>
      <c r="D424" s="356"/>
      <c r="E424" s="193"/>
      <c r="F424" s="194"/>
      <c r="G424" s="199"/>
      <c r="H424" s="195" t="s">
        <v>527</v>
      </c>
      <c r="I424" s="427"/>
      <c r="J424" s="197"/>
      <c r="K424" s="197"/>
      <c r="L424" s="198"/>
    </row>
    <row r="425" spans="1:12" s="122" customFormat="1" ht="28.5" customHeight="1" x14ac:dyDescent="0.2">
      <c r="A425" s="78">
        <v>422</v>
      </c>
      <c r="B425" s="213" t="s">
        <v>1117</v>
      </c>
      <c r="C425" s="192"/>
      <c r="D425" s="356"/>
      <c r="E425" s="193"/>
      <c r="F425" s="194"/>
      <c r="G425" s="199"/>
      <c r="H425" s="195" t="s">
        <v>527</v>
      </c>
      <c r="I425" s="427"/>
      <c r="J425" s="197"/>
      <c r="K425" s="197"/>
      <c r="L425" s="198"/>
    </row>
    <row r="426" spans="1:12" s="122" customFormat="1" ht="28.5" customHeight="1" x14ac:dyDescent="0.2">
      <c r="A426" s="78">
        <v>423</v>
      </c>
      <c r="B426" s="213" t="s">
        <v>1117</v>
      </c>
      <c r="C426" s="192"/>
      <c r="D426" s="356"/>
      <c r="E426" s="193"/>
      <c r="F426" s="194"/>
      <c r="G426" s="199"/>
      <c r="H426" s="195" t="s">
        <v>527</v>
      </c>
      <c r="I426" s="427"/>
      <c r="J426" s="197"/>
      <c r="K426" s="197"/>
      <c r="L426" s="198"/>
    </row>
    <row r="427" spans="1:12" s="122" customFormat="1" ht="28.5" customHeight="1" x14ac:dyDescent="0.2">
      <c r="A427" s="78">
        <v>424</v>
      </c>
      <c r="B427" s="213" t="s">
        <v>1117</v>
      </c>
      <c r="C427" s="192"/>
      <c r="D427" s="356"/>
      <c r="E427" s="193"/>
      <c r="F427" s="194"/>
      <c r="G427" s="199"/>
      <c r="H427" s="195" t="s">
        <v>527</v>
      </c>
      <c r="I427" s="427"/>
      <c r="J427" s="197"/>
      <c r="K427" s="197"/>
      <c r="L427" s="198"/>
    </row>
    <row r="428" spans="1:12" s="122" customFormat="1" ht="28.5" customHeight="1" x14ac:dyDescent="0.2">
      <c r="A428" s="78">
        <v>425</v>
      </c>
      <c r="B428" s="213" t="s">
        <v>1117</v>
      </c>
      <c r="C428" s="192"/>
      <c r="D428" s="356"/>
      <c r="E428" s="193"/>
      <c r="F428" s="194"/>
      <c r="G428" s="199"/>
      <c r="H428" s="195" t="s">
        <v>527</v>
      </c>
      <c r="I428" s="427"/>
      <c r="J428" s="197"/>
      <c r="K428" s="197"/>
      <c r="L428" s="198"/>
    </row>
    <row r="429" spans="1:12" s="122" customFormat="1" ht="28.5" customHeight="1" x14ac:dyDescent="0.2">
      <c r="A429" s="78">
        <v>426</v>
      </c>
      <c r="B429" s="213" t="s">
        <v>1117</v>
      </c>
      <c r="C429" s="192"/>
      <c r="D429" s="356"/>
      <c r="E429" s="193"/>
      <c r="F429" s="194"/>
      <c r="G429" s="199"/>
      <c r="H429" s="195" t="s">
        <v>527</v>
      </c>
      <c r="I429" s="427"/>
      <c r="J429" s="197"/>
      <c r="K429" s="197"/>
      <c r="L429" s="198"/>
    </row>
    <row r="430" spans="1:12" s="122" customFormat="1" ht="28.5" customHeight="1" x14ac:dyDescent="0.2">
      <c r="A430" s="78">
        <v>427</v>
      </c>
      <c r="B430" s="213" t="s">
        <v>1117</v>
      </c>
      <c r="C430" s="192"/>
      <c r="D430" s="356"/>
      <c r="E430" s="193"/>
      <c r="F430" s="194"/>
      <c r="G430" s="199"/>
      <c r="H430" s="195" t="s">
        <v>527</v>
      </c>
      <c r="I430" s="427"/>
      <c r="J430" s="197"/>
      <c r="K430" s="197"/>
      <c r="L430" s="198"/>
    </row>
    <row r="431" spans="1:12" s="122" customFormat="1" ht="28.5" customHeight="1" x14ac:dyDescent="0.2">
      <c r="A431" s="78">
        <v>428</v>
      </c>
      <c r="B431" s="213" t="s">
        <v>1117</v>
      </c>
      <c r="C431" s="192"/>
      <c r="D431" s="356"/>
      <c r="E431" s="193"/>
      <c r="F431" s="194"/>
      <c r="G431" s="199"/>
      <c r="H431" s="195" t="s">
        <v>527</v>
      </c>
      <c r="I431" s="427"/>
      <c r="J431" s="197"/>
      <c r="K431" s="197"/>
      <c r="L431" s="198"/>
    </row>
    <row r="432" spans="1:12" s="122" customFormat="1" ht="28.5" customHeight="1" x14ac:dyDescent="0.2">
      <c r="A432" s="78">
        <v>429</v>
      </c>
      <c r="B432" s="213" t="s">
        <v>1117</v>
      </c>
      <c r="C432" s="192"/>
      <c r="D432" s="356"/>
      <c r="E432" s="193"/>
      <c r="F432" s="194"/>
      <c r="G432" s="199"/>
      <c r="H432" s="195" t="s">
        <v>527</v>
      </c>
      <c r="I432" s="427"/>
      <c r="J432" s="197"/>
      <c r="K432" s="197"/>
      <c r="L432" s="198"/>
    </row>
    <row r="433" spans="1:12" s="122" customFormat="1" ht="28.5" customHeight="1" x14ac:dyDescent="0.2">
      <c r="A433" s="78">
        <v>430</v>
      </c>
      <c r="B433" s="213" t="s">
        <v>1117</v>
      </c>
      <c r="C433" s="192"/>
      <c r="D433" s="356"/>
      <c r="E433" s="193"/>
      <c r="F433" s="194"/>
      <c r="G433" s="199"/>
      <c r="H433" s="195" t="s">
        <v>527</v>
      </c>
      <c r="I433" s="427"/>
      <c r="J433" s="197"/>
      <c r="K433" s="197"/>
      <c r="L433" s="198"/>
    </row>
    <row r="434" spans="1:12" s="122" customFormat="1" ht="28.5" customHeight="1" x14ac:dyDescent="0.2">
      <c r="A434" s="78">
        <v>431</v>
      </c>
      <c r="B434" s="213" t="s">
        <v>1117</v>
      </c>
      <c r="C434" s="192"/>
      <c r="D434" s="356"/>
      <c r="E434" s="193"/>
      <c r="F434" s="194"/>
      <c r="G434" s="199"/>
      <c r="H434" s="195" t="s">
        <v>527</v>
      </c>
      <c r="I434" s="427"/>
      <c r="J434" s="197"/>
      <c r="K434" s="197"/>
      <c r="L434" s="198"/>
    </row>
    <row r="435" spans="1:12" s="122" customFormat="1" ht="28.5" customHeight="1" x14ac:dyDescent="0.2">
      <c r="A435" s="78">
        <v>432</v>
      </c>
      <c r="B435" s="213" t="s">
        <v>1117</v>
      </c>
      <c r="C435" s="192"/>
      <c r="D435" s="356"/>
      <c r="E435" s="193"/>
      <c r="F435" s="194"/>
      <c r="G435" s="199"/>
      <c r="H435" s="195" t="s">
        <v>527</v>
      </c>
      <c r="I435" s="427"/>
      <c r="J435" s="197"/>
      <c r="K435" s="197"/>
      <c r="L435" s="198"/>
    </row>
    <row r="436" spans="1:12" s="122" customFormat="1" ht="28.5" customHeight="1" x14ac:dyDescent="0.2">
      <c r="A436" s="78">
        <v>433</v>
      </c>
      <c r="B436" s="213" t="s">
        <v>1117</v>
      </c>
      <c r="C436" s="192"/>
      <c r="D436" s="356"/>
      <c r="E436" s="193"/>
      <c r="F436" s="194"/>
      <c r="G436" s="199"/>
      <c r="H436" s="195" t="s">
        <v>527</v>
      </c>
      <c r="I436" s="427"/>
      <c r="J436" s="197"/>
      <c r="K436" s="197"/>
      <c r="L436" s="198"/>
    </row>
    <row r="437" spans="1:12" s="122" customFormat="1" ht="28.5" customHeight="1" x14ac:dyDescent="0.2">
      <c r="A437" s="78"/>
      <c r="B437" s="213" t="s">
        <v>1008</v>
      </c>
      <c r="C437" s="416">
        <v>197</v>
      </c>
      <c r="D437" s="417"/>
      <c r="E437" s="418">
        <v>34848</v>
      </c>
      <c r="F437" s="419" t="s">
        <v>637</v>
      </c>
      <c r="G437" s="420" t="s">
        <v>494</v>
      </c>
      <c r="H437" s="421" t="s">
        <v>559</v>
      </c>
      <c r="I437" s="428">
        <v>313000</v>
      </c>
      <c r="J437" s="422" t="s">
        <v>521</v>
      </c>
      <c r="K437" s="422" t="s">
        <v>505</v>
      </c>
      <c r="L437" s="423"/>
    </row>
    <row r="438" spans="1:12" s="122" customFormat="1" ht="28.5" customHeight="1" x14ac:dyDescent="0.2">
      <c r="A438" s="78"/>
      <c r="B438" s="213" t="s">
        <v>1007</v>
      </c>
      <c r="C438" s="416">
        <v>222</v>
      </c>
      <c r="D438" s="417"/>
      <c r="E438" s="418">
        <v>33026</v>
      </c>
      <c r="F438" s="419" t="s">
        <v>638</v>
      </c>
      <c r="G438" s="420" t="s">
        <v>494</v>
      </c>
      <c r="H438" s="421" t="s">
        <v>559</v>
      </c>
      <c r="I438" s="428">
        <v>313000</v>
      </c>
      <c r="J438" s="422" t="s">
        <v>521</v>
      </c>
      <c r="K438" s="422" t="s">
        <v>506</v>
      </c>
      <c r="L438" s="423"/>
    </row>
    <row r="439" spans="1:12" s="122" customFormat="1" ht="28.5" customHeight="1" x14ac:dyDescent="0.2">
      <c r="A439" s="78"/>
      <c r="B439" s="213" t="s">
        <v>957</v>
      </c>
      <c r="C439" s="416">
        <v>147</v>
      </c>
      <c r="D439" s="417"/>
      <c r="E439" s="418">
        <v>35445</v>
      </c>
      <c r="F439" s="419" t="s">
        <v>639</v>
      </c>
      <c r="G439" s="420" t="s">
        <v>640</v>
      </c>
      <c r="H439" s="421" t="s">
        <v>559</v>
      </c>
      <c r="I439" s="428">
        <v>335000</v>
      </c>
      <c r="J439" s="422" t="s">
        <v>521</v>
      </c>
      <c r="K439" s="422" t="s">
        <v>507</v>
      </c>
      <c r="L439" s="423"/>
    </row>
    <row r="440" spans="1:12" s="122" customFormat="1" ht="28.5" customHeight="1" x14ac:dyDescent="0.2">
      <c r="A440" s="78"/>
      <c r="B440" s="213" t="s">
        <v>956</v>
      </c>
      <c r="C440" s="416">
        <v>263</v>
      </c>
      <c r="D440" s="417"/>
      <c r="E440" s="418">
        <v>31199</v>
      </c>
      <c r="F440" s="419" t="s">
        <v>641</v>
      </c>
      <c r="G440" s="420" t="s">
        <v>642</v>
      </c>
      <c r="H440" s="421" t="s">
        <v>559</v>
      </c>
      <c r="I440" s="428" t="s">
        <v>643</v>
      </c>
      <c r="J440" s="422" t="s">
        <v>521</v>
      </c>
      <c r="K440" s="422" t="s">
        <v>508</v>
      </c>
      <c r="L440" s="423"/>
    </row>
    <row r="441" spans="1:12" s="122" customFormat="1" ht="28.5" customHeight="1" x14ac:dyDescent="0.2">
      <c r="A441" s="78"/>
      <c r="B441" s="213" t="s">
        <v>955</v>
      </c>
      <c r="C441" s="416">
        <v>130</v>
      </c>
      <c r="D441" s="417"/>
      <c r="E441" s="418">
        <v>35002</v>
      </c>
      <c r="F441" s="419" t="s">
        <v>644</v>
      </c>
      <c r="G441" s="420" t="s">
        <v>645</v>
      </c>
      <c r="H441" s="421" t="s">
        <v>559</v>
      </c>
      <c r="I441" s="428" t="s">
        <v>646</v>
      </c>
      <c r="J441" s="422" t="s">
        <v>521</v>
      </c>
      <c r="K441" s="422" t="s">
        <v>509</v>
      </c>
      <c r="L441" s="423"/>
    </row>
    <row r="442" spans="1:12" s="122" customFormat="1" ht="28.5" customHeight="1" x14ac:dyDescent="0.2">
      <c r="A442" s="78"/>
      <c r="B442" s="213" t="s">
        <v>954</v>
      </c>
      <c r="C442" s="416">
        <v>264</v>
      </c>
      <c r="D442" s="417"/>
      <c r="E442" s="418">
        <v>33335</v>
      </c>
      <c r="F442" s="419" t="s">
        <v>647</v>
      </c>
      <c r="G442" s="420" t="s">
        <v>648</v>
      </c>
      <c r="H442" s="421" t="s">
        <v>559</v>
      </c>
      <c r="I442" s="428" t="s">
        <v>649</v>
      </c>
      <c r="J442" s="422" t="s">
        <v>521</v>
      </c>
      <c r="K442" s="422" t="s">
        <v>510</v>
      </c>
      <c r="L442" s="423"/>
    </row>
    <row r="443" spans="1:12" s="122" customFormat="1" ht="28.5" customHeight="1" x14ac:dyDescent="0.2">
      <c r="A443" s="78"/>
      <c r="B443" s="213" t="s">
        <v>953</v>
      </c>
      <c r="C443" s="416">
        <v>172</v>
      </c>
      <c r="D443" s="417"/>
      <c r="E443" s="418">
        <v>32302</v>
      </c>
      <c r="F443" s="419" t="s">
        <v>650</v>
      </c>
      <c r="G443" s="420" t="s">
        <v>651</v>
      </c>
      <c r="H443" s="421" t="s">
        <v>559</v>
      </c>
      <c r="I443" s="428" t="s">
        <v>652</v>
      </c>
      <c r="J443" s="422" t="s">
        <v>521</v>
      </c>
      <c r="K443" s="422" t="s">
        <v>511</v>
      </c>
      <c r="L443" s="423"/>
    </row>
    <row r="444" spans="1:12" s="122" customFormat="1" ht="28.5" customHeight="1" x14ac:dyDescent="0.2">
      <c r="A444" s="78"/>
      <c r="B444" s="213" t="s">
        <v>952</v>
      </c>
      <c r="C444" s="416">
        <v>258</v>
      </c>
      <c r="D444" s="417"/>
      <c r="E444" s="418">
        <v>35065</v>
      </c>
      <c r="F444" s="419" t="s">
        <v>653</v>
      </c>
      <c r="G444" s="420" t="s">
        <v>654</v>
      </c>
      <c r="H444" s="421" t="s">
        <v>559</v>
      </c>
      <c r="I444" s="428" t="s">
        <v>655</v>
      </c>
      <c r="J444" s="422" t="s">
        <v>521</v>
      </c>
      <c r="K444" s="422" t="s">
        <v>512</v>
      </c>
      <c r="L444" s="423"/>
    </row>
    <row r="445" spans="1:12" s="122" customFormat="1" ht="28.5" customHeight="1" x14ac:dyDescent="0.2">
      <c r="A445" s="78"/>
      <c r="B445" s="213" t="s">
        <v>951</v>
      </c>
      <c r="C445" s="416">
        <v>198</v>
      </c>
      <c r="D445" s="417"/>
      <c r="E445" s="418">
        <v>34104</v>
      </c>
      <c r="F445" s="419" t="s">
        <v>656</v>
      </c>
      <c r="G445" s="420" t="s">
        <v>494</v>
      </c>
      <c r="H445" s="421" t="s">
        <v>559</v>
      </c>
      <c r="I445" s="428" t="s">
        <v>657</v>
      </c>
      <c r="J445" s="422" t="s">
        <v>521</v>
      </c>
      <c r="K445" s="422" t="s">
        <v>513</v>
      </c>
      <c r="L445" s="423"/>
    </row>
    <row r="446" spans="1:12" s="122" customFormat="1" ht="28.5" customHeight="1" x14ac:dyDescent="0.2">
      <c r="A446" s="78"/>
      <c r="B446" s="213" t="s">
        <v>950</v>
      </c>
      <c r="C446" s="416">
        <v>257</v>
      </c>
      <c r="D446" s="417"/>
      <c r="E446" s="418">
        <v>34305</v>
      </c>
      <c r="F446" s="419" t="s">
        <v>658</v>
      </c>
      <c r="G446" s="420" t="s">
        <v>654</v>
      </c>
      <c r="H446" s="421" t="s">
        <v>559</v>
      </c>
      <c r="I446" s="428" t="s">
        <v>659</v>
      </c>
      <c r="J446" s="422" t="s">
        <v>521</v>
      </c>
      <c r="K446" s="422" t="s">
        <v>514</v>
      </c>
      <c r="L446" s="423"/>
    </row>
    <row r="447" spans="1:12" s="122" customFormat="1" ht="28.5" customHeight="1" x14ac:dyDescent="0.2">
      <c r="A447" s="78"/>
      <c r="B447" s="213" t="s">
        <v>949</v>
      </c>
      <c r="C447" s="416">
        <v>186</v>
      </c>
      <c r="D447" s="417"/>
      <c r="E447" s="418">
        <v>35991</v>
      </c>
      <c r="F447" s="419" t="s">
        <v>660</v>
      </c>
      <c r="G447" s="420" t="s">
        <v>494</v>
      </c>
      <c r="H447" s="421" t="s">
        <v>559</v>
      </c>
      <c r="I447" s="428" t="s">
        <v>661</v>
      </c>
      <c r="J447" s="422" t="s">
        <v>521</v>
      </c>
      <c r="K447" s="422" t="s">
        <v>515</v>
      </c>
      <c r="L447" s="423"/>
    </row>
    <row r="448" spans="1:12" s="122" customFormat="1" ht="28.5" customHeight="1" x14ac:dyDescent="0.2">
      <c r="A448" s="78"/>
      <c r="B448" s="213" t="s">
        <v>948</v>
      </c>
      <c r="C448" s="416">
        <v>273</v>
      </c>
      <c r="D448" s="417"/>
      <c r="E448" s="418">
        <v>34969</v>
      </c>
      <c r="F448" s="419" t="s">
        <v>662</v>
      </c>
      <c r="G448" s="420" t="s">
        <v>663</v>
      </c>
      <c r="H448" s="421" t="s">
        <v>559</v>
      </c>
      <c r="I448" s="428" t="s">
        <v>664</v>
      </c>
      <c r="J448" s="422" t="s">
        <v>521</v>
      </c>
      <c r="K448" s="422" t="s">
        <v>516</v>
      </c>
      <c r="L448" s="423"/>
    </row>
    <row r="449" spans="1:12" s="122" customFormat="1" ht="28.5" customHeight="1" x14ac:dyDescent="0.2">
      <c r="A449" s="78"/>
      <c r="B449" s="213" t="s">
        <v>947</v>
      </c>
      <c r="C449" s="416">
        <v>174</v>
      </c>
      <c r="D449" s="417"/>
      <c r="E449" s="418">
        <v>33126</v>
      </c>
      <c r="F449" s="419" t="s">
        <v>665</v>
      </c>
      <c r="G449" s="420" t="s">
        <v>666</v>
      </c>
      <c r="H449" s="421" t="s">
        <v>559</v>
      </c>
      <c r="I449" s="428">
        <v>300000</v>
      </c>
      <c r="J449" s="422" t="s">
        <v>521</v>
      </c>
      <c r="K449" s="422" t="s">
        <v>517</v>
      </c>
      <c r="L449" s="423"/>
    </row>
    <row r="450" spans="1:12" s="122" customFormat="1" ht="28.5" customHeight="1" x14ac:dyDescent="0.2">
      <c r="A450" s="78"/>
      <c r="B450" s="213" t="s">
        <v>946</v>
      </c>
      <c r="C450" s="416">
        <v>302</v>
      </c>
      <c r="D450" s="417"/>
      <c r="E450" s="418">
        <v>33604</v>
      </c>
      <c r="F450" s="419" t="s">
        <v>667</v>
      </c>
      <c r="G450" s="420" t="s">
        <v>668</v>
      </c>
      <c r="H450" s="421" t="s">
        <v>559</v>
      </c>
      <c r="I450" s="428"/>
      <c r="J450" s="422" t="s">
        <v>521</v>
      </c>
      <c r="K450" s="422" t="s">
        <v>518</v>
      </c>
      <c r="L450" s="423"/>
    </row>
    <row r="451" spans="1:12" s="122" customFormat="1" ht="28.5" customHeight="1" x14ac:dyDescent="0.2">
      <c r="A451" s="78"/>
      <c r="B451" s="213" t="s">
        <v>945</v>
      </c>
      <c r="C451" s="416">
        <v>307</v>
      </c>
      <c r="D451" s="417"/>
      <c r="E451" s="418">
        <v>35782</v>
      </c>
      <c r="F451" s="419" t="s">
        <v>669</v>
      </c>
      <c r="G451" s="420" t="s">
        <v>670</v>
      </c>
      <c r="H451" s="421" t="s">
        <v>559</v>
      </c>
      <c r="I451" s="428"/>
      <c r="J451" s="422" t="s">
        <v>521</v>
      </c>
      <c r="K451" s="422" t="s">
        <v>519</v>
      </c>
      <c r="L451" s="423"/>
    </row>
    <row r="452" spans="1:12" s="122" customFormat="1" ht="28.5" customHeight="1" x14ac:dyDescent="0.2">
      <c r="A452" s="78"/>
      <c r="B452" s="213" t="s">
        <v>944</v>
      </c>
      <c r="C452" s="416">
        <v>317</v>
      </c>
      <c r="D452" s="417"/>
      <c r="E452" s="418">
        <v>35069</v>
      </c>
      <c r="F452" s="419" t="s">
        <v>1004</v>
      </c>
      <c r="G452" s="420" t="s">
        <v>640</v>
      </c>
      <c r="H452" s="421" t="s">
        <v>559</v>
      </c>
      <c r="I452" s="428">
        <v>323800</v>
      </c>
      <c r="J452" s="422" t="s">
        <v>521</v>
      </c>
      <c r="K452" s="422" t="s">
        <v>520</v>
      </c>
      <c r="L452" s="423"/>
    </row>
    <row r="453" spans="1:12" s="122" customFormat="1" ht="28.5" customHeight="1" x14ac:dyDescent="0.2">
      <c r="A453" s="78"/>
      <c r="B453" s="213" t="s">
        <v>943</v>
      </c>
      <c r="C453" s="416">
        <v>308</v>
      </c>
      <c r="D453" s="417"/>
      <c r="E453" s="418">
        <v>35074</v>
      </c>
      <c r="F453" s="419" t="s">
        <v>826</v>
      </c>
      <c r="G453" s="420" t="s">
        <v>670</v>
      </c>
      <c r="H453" s="421" t="s">
        <v>559</v>
      </c>
      <c r="I453" s="428"/>
      <c r="J453" s="422" t="s">
        <v>521</v>
      </c>
      <c r="K453" s="422" t="s">
        <v>521</v>
      </c>
      <c r="L453" s="423"/>
    </row>
    <row r="454" spans="1:12" s="122" customFormat="1" ht="28.5" customHeight="1" x14ac:dyDescent="0.2">
      <c r="A454" s="78"/>
      <c r="B454" s="213" t="s">
        <v>1074</v>
      </c>
      <c r="C454" s="416">
        <v>301</v>
      </c>
      <c r="D454" s="417"/>
      <c r="E454" s="418">
        <v>34462</v>
      </c>
      <c r="F454" s="419" t="s">
        <v>801</v>
      </c>
      <c r="G454" s="420" t="s">
        <v>668</v>
      </c>
      <c r="H454" s="421" t="s">
        <v>559</v>
      </c>
      <c r="I454" s="428"/>
      <c r="J454" s="422" t="s">
        <v>521</v>
      </c>
      <c r="K454" s="422" t="s">
        <v>504</v>
      </c>
      <c r="L454" s="423"/>
    </row>
    <row r="455" spans="1:12" s="122" customFormat="1" ht="28.5" customHeight="1" x14ac:dyDescent="0.2">
      <c r="A455" s="78"/>
      <c r="B455" s="213" t="s">
        <v>1118</v>
      </c>
      <c r="C455" s="416"/>
      <c r="D455" s="417"/>
      <c r="E455" s="418"/>
      <c r="F455" s="419"/>
      <c r="G455" s="420"/>
      <c r="H455" s="421" t="s">
        <v>559</v>
      </c>
      <c r="I455" s="428"/>
      <c r="J455" s="422"/>
      <c r="K455" s="422"/>
      <c r="L455" s="423"/>
    </row>
    <row r="456" spans="1:12" s="122" customFormat="1" ht="28.5" customHeight="1" x14ac:dyDescent="0.2">
      <c r="A456" s="78"/>
      <c r="B456" s="213" t="s">
        <v>1118</v>
      </c>
      <c r="C456" s="416"/>
      <c r="D456" s="417"/>
      <c r="E456" s="418"/>
      <c r="F456" s="419"/>
      <c r="G456" s="420"/>
      <c r="H456" s="421" t="s">
        <v>559</v>
      </c>
      <c r="I456" s="428"/>
      <c r="J456" s="422"/>
      <c r="K456" s="422"/>
      <c r="L456" s="423"/>
    </row>
    <row r="457" spans="1:12" s="122" customFormat="1" ht="28.5" customHeight="1" x14ac:dyDescent="0.2">
      <c r="A457" s="78"/>
      <c r="B457" s="213" t="s">
        <v>1118</v>
      </c>
      <c r="C457" s="416"/>
      <c r="D457" s="417"/>
      <c r="E457" s="418"/>
      <c r="F457" s="419"/>
      <c r="G457" s="420"/>
      <c r="H457" s="421" t="s">
        <v>559</v>
      </c>
      <c r="I457" s="428"/>
      <c r="J457" s="422"/>
      <c r="K457" s="422"/>
      <c r="L457" s="423"/>
    </row>
    <row r="458" spans="1:12" s="122" customFormat="1" ht="28.5" customHeight="1" x14ac:dyDescent="0.2">
      <c r="A458" s="78"/>
      <c r="B458" s="213" t="s">
        <v>1118</v>
      </c>
      <c r="C458" s="416"/>
      <c r="D458" s="417"/>
      <c r="E458" s="418"/>
      <c r="F458" s="419"/>
      <c r="G458" s="420"/>
      <c r="H458" s="421" t="s">
        <v>559</v>
      </c>
      <c r="I458" s="428"/>
      <c r="J458" s="422"/>
      <c r="K458" s="422"/>
      <c r="L458" s="423"/>
    </row>
    <row r="459" spans="1:12" s="122" customFormat="1" ht="28.5" customHeight="1" x14ac:dyDescent="0.2">
      <c r="A459" s="78"/>
      <c r="B459" s="213" t="s">
        <v>1118</v>
      </c>
      <c r="C459" s="416"/>
      <c r="D459" s="417"/>
      <c r="E459" s="418"/>
      <c r="F459" s="419"/>
      <c r="G459" s="420"/>
      <c r="H459" s="421" t="s">
        <v>559</v>
      </c>
      <c r="I459" s="428"/>
      <c r="J459" s="422"/>
      <c r="K459" s="422"/>
      <c r="L459" s="423"/>
    </row>
    <row r="460" spans="1:12" s="122" customFormat="1" ht="28.5" customHeight="1" x14ac:dyDescent="0.2">
      <c r="A460" s="78"/>
      <c r="B460" s="213" t="s">
        <v>1118</v>
      </c>
      <c r="C460" s="416"/>
      <c r="D460" s="417"/>
      <c r="E460" s="418"/>
      <c r="F460" s="419"/>
      <c r="G460" s="420"/>
      <c r="H460" s="421" t="s">
        <v>559</v>
      </c>
      <c r="I460" s="428"/>
      <c r="J460" s="422"/>
      <c r="K460" s="422"/>
      <c r="L460" s="423"/>
    </row>
    <row r="461" spans="1:12" s="122" customFormat="1" ht="28.5" customHeight="1" x14ac:dyDescent="0.2">
      <c r="A461" s="78"/>
      <c r="B461" s="213" t="s">
        <v>1118</v>
      </c>
      <c r="C461" s="416"/>
      <c r="D461" s="417"/>
      <c r="E461" s="418"/>
      <c r="F461" s="419"/>
      <c r="G461" s="420"/>
      <c r="H461" s="421" t="s">
        <v>559</v>
      </c>
      <c r="I461" s="428"/>
      <c r="J461" s="422"/>
      <c r="K461" s="422"/>
      <c r="L461" s="423"/>
    </row>
    <row r="462" spans="1:12" s="122" customFormat="1" ht="28.5" customHeight="1" x14ac:dyDescent="0.2">
      <c r="A462" s="78"/>
      <c r="B462" s="213" t="s">
        <v>1118</v>
      </c>
      <c r="C462" s="416"/>
      <c r="D462" s="417"/>
      <c r="E462" s="418"/>
      <c r="F462" s="419"/>
      <c r="G462" s="420"/>
      <c r="H462" s="421" t="s">
        <v>559</v>
      </c>
      <c r="I462" s="428"/>
      <c r="J462" s="422"/>
      <c r="K462" s="422"/>
      <c r="L462" s="423"/>
    </row>
    <row r="463" spans="1:12" s="122" customFormat="1" ht="28.5" customHeight="1" x14ac:dyDescent="0.2">
      <c r="A463" s="78"/>
      <c r="B463" s="213" t="s">
        <v>1118</v>
      </c>
      <c r="C463" s="416"/>
      <c r="D463" s="417"/>
      <c r="E463" s="418"/>
      <c r="F463" s="419"/>
      <c r="G463" s="420"/>
      <c r="H463" s="421" t="s">
        <v>559</v>
      </c>
      <c r="I463" s="428"/>
      <c r="J463" s="422"/>
      <c r="K463" s="422"/>
      <c r="L463" s="423"/>
    </row>
    <row r="464" spans="1:12" s="122" customFormat="1" ht="28.5" customHeight="1" x14ac:dyDescent="0.2">
      <c r="A464" s="78"/>
      <c r="B464" s="213" t="s">
        <v>1118</v>
      </c>
      <c r="C464" s="416"/>
      <c r="D464" s="417"/>
      <c r="E464" s="418"/>
      <c r="F464" s="419"/>
      <c r="G464" s="420"/>
      <c r="H464" s="421" t="s">
        <v>559</v>
      </c>
      <c r="I464" s="428"/>
      <c r="J464" s="422"/>
      <c r="K464" s="422"/>
      <c r="L464" s="423"/>
    </row>
    <row r="465" spans="1:12" s="122" customFormat="1" ht="28.5" customHeight="1" x14ac:dyDescent="0.2">
      <c r="A465" s="78"/>
      <c r="B465" s="213" t="s">
        <v>1118</v>
      </c>
      <c r="C465" s="416"/>
      <c r="D465" s="417"/>
      <c r="E465" s="418"/>
      <c r="F465" s="419"/>
      <c r="G465" s="420"/>
      <c r="H465" s="421" t="s">
        <v>559</v>
      </c>
      <c r="I465" s="428"/>
      <c r="J465" s="422"/>
      <c r="K465" s="422"/>
      <c r="L465" s="423"/>
    </row>
    <row r="466" spans="1:12" s="122" customFormat="1" ht="28.5" customHeight="1" x14ac:dyDescent="0.2">
      <c r="A466" s="78"/>
      <c r="B466" s="213" t="s">
        <v>1118</v>
      </c>
      <c r="C466" s="416"/>
      <c r="D466" s="417"/>
      <c r="E466" s="418"/>
      <c r="F466" s="419"/>
      <c r="G466" s="420"/>
      <c r="H466" s="421" t="s">
        <v>559</v>
      </c>
      <c r="I466" s="428"/>
      <c r="J466" s="422"/>
      <c r="K466" s="422"/>
      <c r="L466" s="423"/>
    </row>
    <row r="467" spans="1:12" s="122" customFormat="1" ht="28.5" customHeight="1" x14ac:dyDescent="0.2">
      <c r="A467" s="78">
        <v>396</v>
      </c>
      <c r="B467" s="213" t="s">
        <v>182</v>
      </c>
      <c r="C467" s="120">
        <v>194</v>
      </c>
      <c r="D467" s="365"/>
      <c r="E467" s="285">
        <v>34923</v>
      </c>
      <c r="F467" s="286" t="s">
        <v>698</v>
      </c>
      <c r="G467" s="287" t="s">
        <v>494</v>
      </c>
      <c r="H467" s="288" t="s">
        <v>64</v>
      </c>
      <c r="I467" s="166">
        <v>593</v>
      </c>
      <c r="J467" s="289"/>
      <c r="K467" s="289"/>
      <c r="L467" s="290">
        <v>1</v>
      </c>
    </row>
    <row r="468" spans="1:12" s="122" customFormat="1" ht="28.5" customHeight="1" x14ac:dyDescent="0.2">
      <c r="A468" s="78">
        <v>397</v>
      </c>
      <c r="B468" s="213" t="s">
        <v>183</v>
      </c>
      <c r="C468" s="120">
        <v>195</v>
      </c>
      <c r="D468" s="365"/>
      <c r="E468" s="285">
        <v>36385</v>
      </c>
      <c r="F468" s="286" t="s">
        <v>885</v>
      </c>
      <c r="G468" s="287" t="s">
        <v>494</v>
      </c>
      <c r="H468" s="288" t="s">
        <v>64</v>
      </c>
      <c r="I468" s="166">
        <v>610</v>
      </c>
      <c r="J468" s="289"/>
      <c r="K468" s="289"/>
      <c r="L468" s="290">
        <v>2</v>
      </c>
    </row>
    <row r="469" spans="1:12" s="122" customFormat="1" ht="28.5" customHeight="1" x14ac:dyDescent="0.2">
      <c r="A469" s="78">
        <v>398</v>
      </c>
      <c r="B469" s="213" t="s">
        <v>184</v>
      </c>
      <c r="C469" s="120">
        <v>283</v>
      </c>
      <c r="D469" s="365"/>
      <c r="E469" s="285">
        <v>36199</v>
      </c>
      <c r="F469" s="286" t="s">
        <v>699</v>
      </c>
      <c r="G469" s="287" t="s">
        <v>700</v>
      </c>
      <c r="H469" s="288" t="s">
        <v>64</v>
      </c>
      <c r="I469" s="166">
        <v>654</v>
      </c>
      <c r="J469" s="289"/>
      <c r="K469" s="289"/>
      <c r="L469" s="290">
        <v>3</v>
      </c>
    </row>
    <row r="470" spans="1:12" s="122" customFormat="1" ht="28.5" customHeight="1" x14ac:dyDescent="0.2">
      <c r="A470" s="78">
        <v>399</v>
      </c>
      <c r="B470" s="213" t="s">
        <v>185</v>
      </c>
      <c r="C470" s="120">
        <v>234</v>
      </c>
      <c r="D470" s="365"/>
      <c r="E470" s="285">
        <v>35090</v>
      </c>
      <c r="F470" s="286" t="s">
        <v>877</v>
      </c>
      <c r="G470" s="287" t="s">
        <v>741</v>
      </c>
      <c r="H470" s="288" t="s">
        <v>64</v>
      </c>
      <c r="I470" s="166">
        <v>672</v>
      </c>
      <c r="J470" s="289"/>
      <c r="K470" s="289"/>
      <c r="L470" s="290">
        <v>4</v>
      </c>
    </row>
    <row r="471" spans="1:12" s="122" customFormat="1" ht="28.5" customHeight="1" x14ac:dyDescent="0.2">
      <c r="A471" s="78">
        <v>400</v>
      </c>
      <c r="B471" s="213" t="s">
        <v>186</v>
      </c>
      <c r="C471" s="120">
        <v>117</v>
      </c>
      <c r="D471" s="365"/>
      <c r="E471" s="285">
        <v>30393</v>
      </c>
      <c r="F471" s="286" t="s">
        <v>679</v>
      </c>
      <c r="G471" s="287" t="s">
        <v>676</v>
      </c>
      <c r="H471" s="288" t="s">
        <v>64</v>
      </c>
      <c r="I471" s="166">
        <v>689</v>
      </c>
      <c r="J471" s="289"/>
      <c r="K471" s="289"/>
      <c r="L471" s="290">
        <v>5</v>
      </c>
    </row>
    <row r="472" spans="1:12" s="122" customFormat="1" ht="28.5" customHeight="1" x14ac:dyDescent="0.2">
      <c r="A472" s="78">
        <v>401</v>
      </c>
      <c r="B472" s="213" t="s">
        <v>187</v>
      </c>
      <c r="C472" s="120">
        <v>232</v>
      </c>
      <c r="D472" s="365"/>
      <c r="E472" s="285">
        <v>33282</v>
      </c>
      <c r="F472" s="286" t="s">
        <v>878</v>
      </c>
      <c r="G472" s="287" t="s">
        <v>741</v>
      </c>
      <c r="H472" s="288" t="s">
        <v>64</v>
      </c>
      <c r="I472" s="166">
        <v>718</v>
      </c>
      <c r="J472" s="289"/>
      <c r="K472" s="289"/>
      <c r="L472" s="290">
        <v>6</v>
      </c>
    </row>
    <row r="473" spans="1:12" s="122" customFormat="1" ht="28.5" customHeight="1" x14ac:dyDescent="0.2">
      <c r="A473" s="78">
        <v>402</v>
      </c>
      <c r="B473" s="213" t="s">
        <v>188</v>
      </c>
      <c r="C473" s="120">
        <v>178</v>
      </c>
      <c r="D473" s="365"/>
      <c r="E473" s="285">
        <v>35505</v>
      </c>
      <c r="F473" s="286" t="s">
        <v>879</v>
      </c>
      <c r="G473" s="287" t="s">
        <v>705</v>
      </c>
      <c r="H473" s="288" t="s">
        <v>64</v>
      </c>
      <c r="I473" s="166">
        <v>721</v>
      </c>
      <c r="J473" s="289"/>
      <c r="K473" s="289"/>
      <c r="L473" s="290">
        <v>7</v>
      </c>
    </row>
    <row r="474" spans="1:12" s="122" customFormat="1" ht="28.5" customHeight="1" x14ac:dyDescent="0.2">
      <c r="A474" s="78">
        <v>403</v>
      </c>
      <c r="B474" s="213" t="s">
        <v>189</v>
      </c>
      <c r="C474" s="120">
        <v>315</v>
      </c>
      <c r="D474" s="365"/>
      <c r="E474" s="285">
        <v>33400</v>
      </c>
      <c r="F474" s="286" t="s">
        <v>1005</v>
      </c>
      <c r="G474" s="287" t="s">
        <v>494</v>
      </c>
      <c r="H474" s="288" t="s">
        <v>64</v>
      </c>
      <c r="I474" s="166">
        <v>733</v>
      </c>
      <c r="J474" s="289"/>
      <c r="K474" s="289"/>
      <c r="L474" s="290">
        <v>8</v>
      </c>
    </row>
    <row r="475" spans="1:12" s="122" customFormat="1" ht="28.5" customHeight="1" x14ac:dyDescent="0.2">
      <c r="A475" s="78">
        <v>404</v>
      </c>
      <c r="B475" s="213" t="s">
        <v>190</v>
      </c>
      <c r="C475" s="120">
        <v>143</v>
      </c>
      <c r="D475" s="365"/>
      <c r="E475" s="285">
        <v>33057</v>
      </c>
      <c r="F475" s="286" t="s">
        <v>880</v>
      </c>
      <c r="G475" s="287" t="s">
        <v>640</v>
      </c>
      <c r="H475" s="288" t="s">
        <v>64</v>
      </c>
      <c r="I475" s="166">
        <v>733</v>
      </c>
      <c r="J475" s="289"/>
      <c r="K475" s="289"/>
      <c r="L475" s="290">
        <v>9</v>
      </c>
    </row>
    <row r="476" spans="1:12" s="122" customFormat="1" ht="28.5" customHeight="1" x14ac:dyDescent="0.2">
      <c r="A476" s="78">
        <v>405</v>
      </c>
      <c r="B476" s="213" t="s">
        <v>191</v>
      </c>
      <c r="C476" s="120">
        <v>121</v>
      </c>
      <c r="D476" s="365"/>
      <c r="E476" s="285">
        <v>34710</v>
      </c>
      <c r="F476" s="286" t="s">
        <v>685</v>
      </c>
      <c r="G476" s="287" t="s">
        <v>676</v>
      </c>
      <c r="H476" s="288" t="s">
        <v>64</v>
      </c>
      <c r="I476" s="166">
        <v>740</v>
      </c>
      <c r="J476" s="289"/>
      <c r="K476" s="289"/>
      <c r="L476" s="290">
        <v>10</v>
      </c>
    </row>
    <row r="477" spans="1:12" s="122" customFormat="1" ht="28.5" customHeight="1" x14ac:dyDescent="0.2">
      <c r="A477" s="78">
        <v>406</v>
      </c>
      <c r="B477" s="213" t="s">
        <v>192</v>
      </c>
      <c r="C477" s="120">
        <v>173</v>
      </c>
      <c r="D477" s="365"/>
      <c r="E477" s="285">
        <v>32224</v>
      </c>
      <c r="F477" s="286" t="s">
        <v>834</v>
      </c>
      <c r="G477" s="287" t="s">
        <v>666</v>
      </c>
      <c r="H477" s="288" t="s">
        <v>64</v>
      </c>
      <c r="I477" s="166">
        <v>746</v>
      </c>
      <c r="J477" s="289"/>
      <c r="K477" s="289"/>
      <c r="L477" s="290">
        <v>11</v>
      </c>
    </row>
    <row r="478" spans="1:12" s="122" customFormat="1" ht="28.5" customHeight="1" x14ac:dyDescent="0.2">
      <c r="A478" s="78">
        <v>407</v>
      </c>
      <c r="B478" s="213" t="s">
        <v>193</v>
      </c>
      <c r="C478" s="120">
        <v>226</v>
      </c>
      <c r="D478" s="365"/>
      <c r="E478" s="285">
        <v>35431</v>
      </c>
      <c r="F478" s="286" t="s">
        <v>886</v>
      </c>
      <c r="G478" s="287" t="s">
        <v>494</v>
      </c>
      <c r="H478" s="288" t="s">
        <v>64</v>
      </c>
      <c r="I478" s="166">
        <v>750</v>
      </c>
      <c r="J478" s="289"/>
      <c r="K478" s="289"/>
      <c r="L478" s="290">
        <v>12</v>
      </c>
    </row>
    <row r="479" spans="1:12" s="122" customFormat="1" ht="28.5" customHeight="1" x14ac:dyDescent="0.2">
      <c r="A479" s="78">
        <v>408</v>
      </c>
      <c r="B479" s="213" t="s">
        <v>194</v>
      </c>
      <c r="C479" s="120">
        <v>241</v>
      </c>
      <c r="D479" s="365"/>
      <c r="E479" s="285">
        <v>34747</v>
      </c>
      <c r="F479" s="286" t="s">
        <v>881</v>
      </c>
      <c r="G479" s="287" t="s">
        <v>741</v>
      </c>
      <c r="H479" s="288" t="s">
        <v>64</v>
      </c>
      <c r="I479" s="166">
        <v>756</v>
      </c>
      <c r="J479" s="289"/>
      <c r="K479" s="289"/>
      <c r="L479" s="290">
        <v>13</v>
      </c>
    </row>
    <row r="480" spans="1:12" s="122" customFormat="1" ht="28.5" customHeight="1" x14ac:dyDescent="0.2">
      <c r="A480" s="78">
        <v>409</v>
      </c>
      <c r="B480" s="213" t="s">
        <v>195</v>
      </c>
      <c r="C480" s="120">
        <v>251</v>
      </c>
      <c r="D480" s="365"/>
      <c r="E480" s="285">
        <v>33583</v>
      </c>
      <c r="F480" s="286" t="s">
        <v>882</v>
      </c>
      <c r="G480" s="287" t="s">
        <v>806</v>
      </c>
      <c r="H480" s="288" t="s">
        <v>64</v>
      </c>
      <c r="I480" s="166">
        <v>760</v>
      </c>
      <c r="J480" s="289"/>
      <c r="K480" s="289"/>
      <c r="L480" s="290">
        <v>14</v>
      </c>
    </row>
    <row r="481" spans="1:12" s="122" customFormat="1" ht="28.5" customHeight="1" x14ac:dyDescent="0.2">
      <c r="A481" s="78">
        <v>410</v>
      </c>
      <c r="B481" s="213" t="s">
        <v>196</v>
      </c>
      <c r="C481" s="120">
        <v>227</v>
      </c>
      <c r="D481" s="365"/>
      <c r="E481" s="285">
        <v>34049</v>
      </c>
      <c r="F481" s="286" t="s">
        <v>883</v>
      </c>
      <c r="G481" s="287" t="s">
        <v>494</v>
      </c>
      <c r="H481" s="288" t="s">
        <v>64</v>
      </c>
      <c r="I481" s="166">
        <v>779</v>
      </c>
      <c r="J481" s="289"/>
      <c r="K481" s="289"/>
      <c r="L481" s="290">
        <v>15</v>
      </c>
    </row>
    <row r="482" spans="1:12" s="122" customFormat="1" ht="28.5" customHeight="1" x14ac:dyDescent="0.2">
      <c r="A482" s="78">
        <v>411</v>
      </c>
      <c r="B482" s="213" t="s">
        <v>197</v>
      </c>
      <c r="C482" s="120">
        <v>187</v>
      </c>
      <c r="D482" s="365"/>
      <c r="E482" s="285">
        <v>33700</v>
      </c>
      <c r="F482" s="286" t="s">
        <v>884</v>
      </c>
      <c r="G482" s="287" t="s">
        <v>494</v>
      </c>
      <c r="H482" s="288" t="s">
        <v>64</v>
      </c>
      <c r="I482" s="166">
        <v>784</v>
      </c>
      <c r="J482" s="289"/>
      <c r="K482" s="289"/>
      <c r="L482" s="290">
        <v>16</v>
      </c>
    </row>
    <row r="483" spans="1:12" s="122" customFormat="1" ht="28.5" customHeight="1" x14ac:dyDescent="0.2">
      <c r="A483" s="78">
        <v>412</v>
      </c>
      <c r="B483" s="213" t="s">
        <v>1119</v>
      </c>
      <c r="C483" s="120"/>
      <c r="D483" s="365"/>
      <c r="E483" s="285"/>
      <c r="F483" s="286"/>
      <c r="G483" s="287"/>
      <c r="H483" s="288" t="s">
        <v>64</v>
      </c>
      <c r="I483" s="166"/>
      <c r="J483" s="289"/>
      <c r="K483" s="289"/>
      <c r="L483" s="290"/>
    </row>
    <row r="484" spans="1:12" s="122" customFormat="1" ht="28.5" customHeight="1" x14ac:dyDescent="0.2">
      <c r="A484" s="78">
        <v>413</v>
      </c>
      <c r="B484" s="213" t="s">
        <v>1119</v>
      </c>
      <c r="C484" s="120"/>
      <c r="D484" s="365"/>
      <c r="E484" s="285"/>
      <c r="F484" s="286"/>
      <c r="G484" s="287"/>
      <c r="H484" s="288" t="s">
        <v>64</v>
      </c>
      <c r="I484" s="166"/>
      <c r="J484" s="289"/>
      <c r="K484" s="289"/>
      <c r="L484" s="290"/>
    </row>
    <row r="485" spans="1:12" s="122" customFormat="1" ht="28.5" customHeight="1" x14ac:dyDescent="0.2">
      <c r="A485" s="78">
        <v>414</v>
      </c>
      <c r="B485" s="213" t="s">
        <v>1119</v>
      </c>
      <c r="C485" s="120"/>
      <c r="D485" s="365"/>
      <c r="E485" s="285"/>
      <c r="F485" s="286"/>
      <c r="G485" s="287"/>
      <c r="H485" s="288" t="s">
        <v>64</v>
      </c>
      <c r="I485" s="166"/>
      <c r="J485" s="289"/>
      <c r="K485" s="289"/>
      <c r="L485" s="290"/>
    </row>
    <row r="486" spans="1:12" s="122" customFormat="1" ht="28.5" customHeight="1" x14ac:dyDescent="0.2">
      <c r="A486" s="78">
        <v>415</v>
      </c>
      <c r="B486" s="213" t="s">
        <v>1119</v>
      </c>
      <c r="C486" s="120"/>
      <c r="D486" s="365"/>
      <c r="E486" s="285"/>
      <c r="F486" s="286"/>
      <c r="G486" s="287"/>
      <c r="H486" s="288" t="s">
        <v>64</v>
      </c>
      <c r="I486" s="166"/>
      <c r="J486" s="289"/>
      <c r="K486" s="289"/>
      <c r="L486" s="290"/>
    </row>
    <row r="487" spans="1:12" s="122" customFormat="1" ht="28.5" customHeight="1" x14ac:dyDescent="0.2">
      <c r="A487" s="78">
        <v>416</v>
      </c>
      <c r="B487" s="213" t="s">
        <v>1119</v>
      </c>
      <c r="C487" s="120"/>
      <c r="D487" s="365"/>
      <c r="E487" s="285"/>
      <c r="F487" s="286"/>
      <c r="G487" s="287"/>
      <c r="H487" s="288" t="s">
        <v>64</v>
      </c>
      <c r="I487" s="166"/>
      <c r="J487" s="289"/>
      <c r="K487" s="289"/>
      <c r="L487" s="290"/>
    </row>
    <row r="488" spans="1:12" s="122" customFormat="1" ht="28.5" customHeight="1" x14ac:dyDescent="0.2">
      <c r="A488" s="78">
        <v>417</v>
      </c>
      <c r="B488" s="213" t="s">
        <v>1119</v>
      </c>
      <c r="C488" s="120"/>
      <c r="D488" s="365"/>
      <c r="E488" s="285"/>
      <c r="F488" s="286"/>
      <c r="G488" s="287"/>
      <c r="H488" s="288" t="s">
        <v>64</v>
      </c>
      <c r="I488" s="166"/>
      <c r="J488" s="289"/>
      <c r="K488" s="289"/>
      <c r="L488" s="290"/>
    </row>
    <row r="489" spans="1:12" s="122" customFormat="1" ht="28.5" customHeight="1" x14ac:dyDescent="0.2">
      <c r="A489" s="78">
        <v>418</v>
      </c>
      <c r="B489" s="213" t="s">
        <v>1119</v>
      </c>
      <c r="C489" s="120"/>
      <c r="D489" s="365"/>
      <c r="E489" s="285"/>
      <c r="F489" s="286"/>
      <c r="G489" s="287"/>
      <c r="H489" s="288" t="s">
        <v>64</v>
      </c>
      <c r="I489" s="166"/>
      <c r="J489" s="289"/>
      <c r="K489" s="289"/>
      <c r="L489" s="290"/>
    </row>
    <row r="490" spans="1:12" s="122" customFormat="1" ht="28.5" customHeight="1" x14ac:dyDescent="0.2">
      <c r="A490" s="78">
        <v>419</v>
      </c>
      <c r="B490" s="213" t="s">
        <v>1119</v>
      </c>
      <c r="C490" s="120"/>
      <c r="D490" s="365"/>
      <c r="E490" s="285"/>
      <c r="F490" s="286"/>
      <c r="G490" s="287"/>
      <c r="H490" s="288" t="s">
        <v>64</v>
      </c>
      <c r="I490" s="166"/>
      <c r="J490" s="289"/>
      <c r="K490" s="289"/>
      <c r="L490" s="290"/>
    </row>
    <row r="491" spans="1:12" s="122" customFormat="1" ht="28.5" customHeight="1" x14ac:dyDescent="0.2">
      <c r="A491" s="78">
        <v>420</v>
      </c>
      <c r="B491" s="213" t="s">
        <v>1119</v>
      </c>
      <c r="C491" s="120"/>
      <c r="D491" s="365"/>
      <c r="E491" s="285"/>
      <c r="F491" s="286"/>
      <c r="G491" s="287"/>
      <c r="H491" s="288" t="s">
        <v>64</v>
      </c>
      <c r="I491" s="166"/>
      <c r="J491" s="289"/>
      <c r="K491" s="289"/>
      <c r="L491" s="290"/>
    </row>
    <row r="492" spans="1:12" s="122" customFormat="1" ht="28.5" customHeight="1" x14ac:dyDescent="0.2">
      <c r="A492" s="78">
        <v>421</v>
      </c>
      <c r="B492" s="213" t="s">
        <v>1119</v>
      </c>
      <c r="C492" s="120"/>
      <c r="D492" s="365"/>
      <c r="E492" s="285"/>
      <c r="F492" s="286"/>
      <c r="G492" s="287"/>
      <c r="H492" s="288" t="s">
        <v>64</v>
      </c>
      <c r="I492" s="166"/>
      <c r="J492" s="289"/>
      <c r="K492" s="289"/>
      <c r="L492" s="290"/>
    </row>
    <row r="493" spans="1:12" s="122" customFormat="1" ht="28.5" customHeight="1" x14ac:dyDescent="0.2">
      <c r="A493" s="78">
        <v>422</v>
      </c>
      <c r="B493" s="213" t="s">
        <v>1119</v>
      </c>
      <c r="C493" s="120"/>
      <c r="D493" s="365"/>
      <c r="E493" s="285"/>
      <c r="F493" s="286"/>
      <c r="G493" s="287"/>
      <c r="H493" s="288" t="s">
        <v>64</v>
      </c>
      <c r="I493" s="166"/>
      <c r="J493" s="289"/>
      <c r="K493" s="289"/>
      <c r="L493" s="290"/>
    </row>
    <row r="494" spans="1:12" s="122" customFormat="1" ht="28.5" customHeight="1" x14ac:dyDescent="0.2">
      <c r="A494" s="78">
        <v>423</v>
      </c>
      <c r="B494" s="213" t="s">
        <v>1119</v>
      </c>
      <c r="C494" s="120"/>
      <c r="D494" s="365"/>
      <c r="E494" s="285"/>
      <c r="F494" s="286"/>
      <c r="G494" s="287"/>
      <c r="H494" s="288" t="s">
        <v>64</v>
      </c>
      <c r="I494" s="166"/>
      <c r="J494" s="289"/>
      <c r="K494" s="289"/>
      <c r="L494" s="290"/>
    </row>
    <row r="495" spans="1:12" s="122" customFormat="1" ht="28.5" customHeight="1" x14ac:dyDescent="0.2">
      <c r="A495" s="78">
        <v>424</v>
      </c>
      <c r="B495" s="213" t="s">
        <v>1119</v>
      </c>
      <c r="C495" s="120"/>
      <c r="D495" s="365"/>
      <c r="E495" s="285"/>
      <c r="F495" s="286"/>
      <c r="G495" s="287"/>
      <c r="H495" s="288" t="s">
        <v>64</v>
      </c>
      <c r="I495" s="166"/>
      <c r="J495" s="289"/>
      <c r="K495" s="289"/>
      <c r="L495" s="290"/>
    </row>
    <row r="496" spans="1:12" s="122" customFormat="1" ht="28.5" customHeight="1" x14ac:dyDescent="0.2">
      <c r="A496" s="78">
        <v>425</v>
      </c>
      <c r="B496" s="213" t="s">
        <v>1119</v>
      </c>
      <c r="C496" s="120"/>
      <c r="D496" s="365"/>
      <c r="E496" s="285"/>
      <c r="F496" s="286"/>
      <c r="G496" s="287"/>
      <c r="H496" s="288" t="s">
        <v>64</v>
      </c>
      <c r="I496" s="166"/>
      <c r="J496" s="289"/>
      <c r="K496" s="289"/>
      <c r="L496" s="290"/>
    </row>
    <row r="497" spans="1:12" s="122" customFormat="1" ht="28.5" customHeight="1" x14ac:dyDescent="0.2">
      <c r="A497" s="78">
        <v>426</v>
      </c>
      <c r="B497" s="213" t="s">
        <v>338</v>
      </c>
      <c r="C497" s="192">
        <v>149</v>
      </c>
      <c r="D497" s="356"/>
      <c r="E497" s="193">
        <v>36350</v>
      </c>
      <c r="F497" s="194" t="s">
        <v>887</v>
      </c>
      <c r="G497" s="199" t="s">
        <v>640</v>
      </c>
      <c r="H497" s="195" t="s">
        <v>297</v>
      </c>
      <c r="I497" s="196"/>
      <c r="J497" s="197"/>
      <c r="K497" s="197"/>
      <c r="L497" s="198">
        <v>1</v>
      </c>
    </row>
    <row r="498" spans="1:12" s="122" customFormat="1" ht="28.5" customHeight="1" x14ac:dyDescent="0.2">
      <c r="A498" s="78">
        <v>427</v>
      </c>
      <c r="B498" s="213" t="s">
        <v>339</v>
      </c>
      <c r="C498" s="192">
        <v>143</v>
      </c>
      <c r="D498" s="356"/>
      <c r="E498" s="193">
        <v>33057</v>
      </c>
      <c r="F498" s="194" t="s">
        <v>880</v>
      </c>
      <c r="G498" s="199" t="s">
        <v>640</v>
      </c>
      <c r="H498" s="195" t="s">
        <v>297</v>
      </c>
      <c r="I498" s="196">
        <v>1424</v>
      </c>
      <c r="J498" s="197"/>
      <c r="K498" s="197"/>
      <c r="L498" s="198">
        <v>2</v>
      </c>
    </row>
    <row r="499" spans="1:12" s="122" customFormat="1" ht="28.5" customHeight="1" x14ac:dyDescent="0.2">
      <c r="A499" s="78">
        <v>428</v>
      </c>
      <c r="B499" s="213" t="s">
        <v>340</v>
      </c>
      <c r="C499" s="192">
        <v>282</v>
      </c>
      <c r="D499" s="356"/>
      <c r="E499" s="193">
        <v>35042</v>
      </c>
      <c r="F499" s="194" t="s">
        <v>888</v>
      </c>
      <c r="G499" s="199" t="s">
        <v>700</v>
      </c>
      <c r="H499" s="195" t="s">
        <v>297</v>
      </c>
      <c r="I499" s="196">
        <v>1427</v>
      </c>
      <c r="J499" s="197"/>
      <c r="K499" s="197"/>
      <c r="L499" s="198">
        <v>3</v>
      </c>
    </row>
    <row r="500" spans="1:12" s="122" customFormat="1" ht="28.5" customHeight="1" x14ac:dyDescent="0.2">
      <c r="A500" s="78">
        <v>429</v>
      </c>
      <c r="B500" s="213" t="s">
        <v>341</v>
      </c>
      <c r="C500" s="192">
        <v>211</v>
      </c>
      <c r="D500" s="356"/>
      <c r="E500" s="193">
        <v>35847</v>
      </c>
      <c r="F500" s="194" t="s">
        <v>889</v>
      </c>
      <c r="G500" s="199" t="s">
        <v>494</v>
      </c>
      <c r="H500" s="195" t="s">
        <v>297</v>
      </c>
      <c r="I500" s="196">
        <v>1464</v>
      </c>
      <c r="J500" s="197"/>
      <c r="K500" s="197"/>
      <c r="L500" s="198">
        <v>4</v>
      </c>
    </row>
    <row r="501" spans="1:12" s="122" customFormat="1" ht="28.5" customHeight="1" x14ac:dyDescent="0.2">
      <c r="A501" s="78">
        <v>430</v>
      </c>
      <c r="B501" s="213" t="s">
        <v>342</v>
      </c>
      <c r="C501" s="192">
        <v>244</v>
      </c>
      <c r="D501" s="356"/>
      <c r="E501" s="193">
        <v>35239</v>
      </c>
      <c r="F501" s="194" t="s">
        <v>890</v>
      </c>
      <c r="G501" s="199" t="s">
        <v>741</v>
      </c>
      <c r="H501" s="195" t="s">
        <v>297</v>
      </c>
      <c r="I501" s="196">
        <v>1469</v>
      </c>
      <c r="J501" s="197"/>
      <c r="K501" s="197"/>
      <c r="L501" s="198">
        <v>5</v>
      </c>
    </row>
    <row r="502" spans="1:12" s="122" customFormat="1" ht="28.5" customHeight="1" x14ac:dyDescent="0.2">
      <c r="A502" s="78">
        <v>431</v>
      </c>
      <c r="B502" s="213" t="s">
        <v>343</v>
      </c>
      <c r="C502" s="192">
        <v>275</v>
      </c>
      <c r="D502" s="356"/>
      <c r="E502" s="193">
        <v>35290</v>
      </c>
      <c r="F502" s="194" t="s">
        <v>891</v>
      </c>
      <c r="G502" s="199" t="s">
        <v>674</v>
      </c>
      <c r="H502" s="195" t="s">
        <v>297</v>
      </c>
      <c r="I502" s="196">
        <v>1472</v>
      </c>
      <c r="J502" s="197"/>
      <c r="K502" s="197"/>
      <c r="L502" s="198">
        <v>6</v>
      </c>
    </row>
    <row r="503" spans="1:12" s="122" customFormat="1" ht="28.5" customHeight="1" x14ac:dyDescent="0.2">
      <c r="A503" s="78">
        <v>432</v>
      </c>
      <c r="B503" s="213" t="s">
        <v>344</v>
      </c>
      <c r="C503" s="192">
        <v>208</v>
      </c>
      <c r="D503" s="356"/>
      <c r="E503" s="193">
        <v>33164</v>
      </c>
      <c r="F503" s="194" t="s">
        <v>892</v>
      </c>
      <c r="G503" s="199" t="s">
        <v>494</v>
      </c>
      <c r="H503" s="195" t="s">
        <v>297</v>
      </c>
      <c r="I503" s="196">
        <v>1569</v>
      </c>
      <c r="J503" s="197"/>
      <c r="K503" s="197"/>
      <c r="L503" s="198">
        <v>7</v>
      </c>
    </row>
    <row r="504" spans="1:12" s="122" customFormat="1" ht="28.5" customHeight="1" x14ac:dyDescent="0.2">
      <c r="A504" s="78">
        <v>433</v>
      </c>
      <c r="B504" s="213" t="s">
        <v>345</v>
      </c>
      <c r="C504" s="192">
        <v>251</v>
      </c>
      <c r="D504" s="356"/>
      <c r="E504" s="193">
        <v>33583</v>
      </c>
      <c r="F504" s="194" t="s">
        <v>882</v>
      </c>
      <c r="G504" s="199" t="s">
        <v>806</v>
      </c>
      <c r="H504" s="195" t="s">
        <v>297</v>
      </c>
      <c r="I504" s="196">
        <v>1580</v>
      </c>
      <c r="J504" s="197"/>
      <c r="K504" s="197"/>
      <c r="L504" s="198">
        <v>8</v>
      </c>
    </row>
    <row r="505" spans="1:12" s="122" customFormat="1" ht="28.5" customHeight="1" x14ac:dyDescent="0.2">
      <c r="A505" s="78">
        <v>434</v>
      </c>
      <c r="B505" s="213" t="s">
        <v>346</v>
      </c>
      <c r="C505" s="192">
        <v>287</v>
      </c>
      <c r="D505" s="356"/>
      <c r="E505" s="193">
        <v>34576</v>
      </c>
      <c r="F505" s="194" t="s">
        <v>893</v>
      </c>
      <c r="G505" s="199" t="s">
        <v>681</v>
      </c>
      <c r="H505" s="195" t="s">
        <v>297</v>
      </c>
      <c r="I505" s="196">
        <v>1619</v>
      </c>
      <c r="J505" s="197"/>
      <c r="K505" s="197"/>
      <c r="L505" s="198">
        <v>9</v>
      </c>
    </row>
    <row r="506" spans="1:12" s="122" customFormat="1" ht="28.5" customHeight="1" x14ac:dyDescent="0.2">
      <c r="A506" s="78">
        <v>435</v>
      </c>
      <c r="B506" s="213" t="s">
        <v>347</v>
      </c>
      <c r="C506" s="192">
        <v>108</v>
      </c>
      <c r="D506" s="356"/>
      <c r="E506" s="193">
        <v>33166</v>
      </c>
      <c r="F506" s="194" t="s">
        <v>894</v>
      </c>
      <c r="G506" s="199" t="s">
        <v>676</v>
      </c>
      <c r="H506" s="195" t="s">
        <v>297</v>
      </c>
      <c r="I506" s="196">
        <v>1651</v>
      </c>
      <c r="J506" s="197"/>
      <c r="K506" s="197"/>
      <c r="L506" s="198">
        <v>10</v>
      </c>
    </row>
    <row r="507" spans="1:12" s="122" customFormat="1" ht="28.5" customHeight="1" x14ac:dyDescent="0.2">
      <c r="A507" s="78">
        <v>436</v>
      </c>
      <c r="B507" s="213" t="s">
        <v>1120</v>
      </c>
      <c r="C507" s="192"/>
      <c r="D507" s="356"/>
      <c r="E507" s="193"/>
      <c r="F507" s="194"/>
      <c r="G507" s="199"/>
      <c r="H507" s="195" t="s">
        <v>297</v>
      </c>
      <c r="I507" s="196"/>
      <c r="J507" s="197"/>
      <c r="K507" s="197"/>
      <c r="L507" s="198"/>
    </row>
    <row r="508" spans="1:12" s="122" customFormat="1" ht="28.5" customHeight="1" x14ac:dyDescent="0.2">
      <c r="A508" s="78">
        <v>437</v>
      </c>
      <c r="B508" s="213" t="s">
        <v>1120</v>
      </c>
      <c r="C508" s="192"/>
      <c r="D508" s="356"/>
      <c r="E508" s="193"/>
      <c r="F508" s="194"/>
      <c r="G508" s="199"/>
      <c r="H508" s="195" t="s">
        <v>297</v>
      </c>
      <c r="I508" s="196"/>
      <c r="J508" s="197"/>
      <c r="K508" s="197"/>
      <c r="L508" s="198"/>
    </row>
    <row r="509" spans="1:12" s="122" customFormat="1" ht="28.5" customHeight="1" x14ac:dyDescent="0.2">
      <c r="A509" s="78">
        <v>438</v>
      </c>
      <c r="B509" s="213" t="s">
        <v>1120</v>
      </c>
      <c r="C509" s="192"/>
      <c r="D509" s="356"/>
      <c r="E509" s="193"/>
      <c r="F509" s="194"/>
      <c r="G509" s="199"/>
      <c r="H509" s="195" t="s">
        <v>297</v>
      </c>
      <c r="I509" s="196"/>
      <c r="J509" s="197"/>
      <c r="K509" s="197"/>
      <c r="L509" s="198"/>
    </row>
    <row r="510" spans="1:12" s="122" customFormat="1" ht="28.5" customHeight="1" x14ac:dyDescent="0.2">
      <c r="A510" s="78">
        <v>439</v>
      </c>
      <c r="B510" s="213" t="s">
        <v>1120</v>
      </c>
      <c r="C510" s="192"/>
      <c r="D510" s="356"/>
      <c r="E510" s="193"/>
      <c r="F510" s="194"/>
      <c r="G510" s="199"/>
      <c r="H510" s="195" t="s">
        <v>297</v>
      </c>
      <c r="I510" s="196"/>
      <c r="J510" s="197"/>
      <c r="K510" s="197"/>
      <c r="L510" s="198"/>
    </row>
    <row r="511" spans="1:12" s="122" customFormat="1" ht="28.5" customHeight="1" x14ac:dyDescent="0.2">
      <c r="A511" s="78">
        <v>440</v>
      </c>
      <c r="B511" s="213" t="s">
        <v>1120</v>
      </c>
      <c r="C511" s="192"/>
      <c r="D511" s="356"/>
      <c r="E511" s="193"/>
      <c r="F511" s="194"/>
      <c r="G511" s="199"/>
      <c r="H511" s="195" t="s">
        <v>297</v>
      </c>
      <c r="I511" s="196"/>
      <c r="J511" s="197"/>
      <c r="K511" s="197"/>
      <c r="L511" s="198"/>
    </row>
    <row r="512" spans="1:12" s="122" customFormat="1" ht="28.5" customHeight="1" x14ac:dyDescent="0.2">
      <c r="A512" s="78">
        <v>441</v>
      </c>
      <c r="B512" s="213" t="s">
        <v>1120</v>
      </c>
      <c r="C512" s="192"/>
      <c r="D512" s="356"/>
      <c r="E512" s="193"/>
      <c r="F512" s="194"/>
      <c r="G512" s="199"/>
      <c r="H512" s="195" t="s">
        <v>297</v>
      </c>
      <c r="I512" s="196"/>
      <c r="J512" s="197"/>
      <c r="K512" s="197"/>
      <c r="L512" s="198"/>
    </row>
    <row r="513" spans="1:12" s="122" customFormat="1" ht="28.5" customHeight="1" x14ac:dyDescent="0.2">
      <c r="A513" s="78">
        <v>442</v>
      </c>
      <c r="B513" s="213" t="s">
        <v>1120</v>
      </c>
      <c r="C513" s="192"/>
      <c r="D513" s="356"/>
      <c r="E513" s="193"/>
      <c r="F513" s="194"/>
      <c r="G513" s="199"/>
      <c r="H513" s="195" t="s">
        <v>297</v>
      </c>
      <c r="I513" s="196"/>
      <c r="J513" s="197"/>
      <c r="K513" s="197"/>
      <c r="L513" s="198"/>
    </row>
    <row r="514" spans="1:12" s="122" customFormat="1" ht="28.5" customHeight="1" x14ac:dyDescent="0.2">
      <c r="A514" s="78">
        <v>443</v>
      </c>
      <c r="B514" s="213" t="s">
        <v>1120</v>
      </c>
      <c r="C514" s="192"/>
      <c r="D514" s="356"/>
      <c r="E514" s="193"/>
      <c r="F514" s="194"/>
      <c r="G514" s="199"/>
      <c r="H514" s="195" t="s">
        <v>297</v>
      </c>
      <c r="I514" s="196"/>
      <c r="J514" s="197"/>
      <c r="K514" s="197"/>
      <c r="L514" s="198"/>
    </row>
    <row r="515" spans="1:12" s="122" customFormat="1" ht="28.5" customHeight="1" x14ac:dyDescent="0.2">
      <c r="A515" s="78">
        <v>444</v>
      </c>
      <c r="B515" s="213" t="s">
        <v>1120</v>
      </c>
      <c r="C515" s="192"/>
      <c r="D515" s="356"/>
      <c r="E515" s="193"/>
      <c r="F515" s="194"/>
      <c r="G515" s="199"/>
      <c r="H515" s="195" t="s">
        <v>297</v>
      </c>
      <c r="I515" s="196"/>
      <c r="J515" s="197"/>
      <c r="K515" s="197"/>
      <c r="L515" s="198"/>
    </row>
    <row r="516" spans="1:12" s="122" customFormat="1" ht="28.5" customHeight="1" x14ac:dyDescent="0.2">
      <c r="A516" s="78">
        <v>445</v>
      </c>
      <c r="B516" s="213" t="s">
        <v>1120</v>
      </c>
      <c r="C516" s="192"/>
      <c r="D516" s="356"/>
      <c r="E516" s="193"/>
      <c r="F516" s="194"/>
      <c r="G516" s="199"/>
      <c r="H516" s="195" t="s">
        <v>297</v>
      </c>
      <c r="I516" s="196"/>
      <c r="J516" s="197"/>
      <c r="K516" s="197"/>
      <c r="L516" s="198"/>
    </row>
    <row r="517" spans="1:12" s="122" customFormat="1" ht="28.5" customHeight="1" x14ac:dyDescent="0.2">
      <c r="A517" s="78">
        <v>446</v>
      </c>
      <c r="B517" s="213" t="s">
        <v>1120</v>
      </c>
      <c r="C517" s="192"/>
      <c r="D517" s="356"/>
      <c r="E517" s="193"/>
      <c r="F517" s="194"/>
      <c r="G517" s="199"/>
      <c r="H517" s="195" t="s">
        <v>297</v>
      </c>
      <c r="I517" s="196"/>
      <c r="J517" s="197"/>
      <c r="K517" s="197"/>
      <c r="L517" s="198"/>
    </row>
    <row r="518" spans="1:12" s="122" customFormat="1" ht="28.5" customHeight="1" x14ac:dyDescent="0.2">
      <c r="A518" s="78">
        <v>447</v>
      </c>
      <c r="B518" s="213" t="s">
        <v>1120</v>
      </c>
      <c r="C518" s="192"/>
      <c r="D518" s="356"/>
      <c r="E518" s="193"/>
      <c r="F518" s="194"/>
      <c r="G518" s="199"/>
      <c r="H518" s="195" t="s">
        <v>297</v>
      </c>
      <c r="I518" s="196"/>
      <c r="J518" s="197"/>
      <c r="K518" s="197"/>
      <c r="L518" s="198"/>
    </row>
    <row r="519" spans="1:12" s="122" customFormat="1" ht="28.5" customHeight="1" x14ac:dyDescent="0.2">
      <c r="A519" s="78">
        <v>448</v>
      </c>
      <c r="B519" s="213" t="s">
        <v>1120</v>
      </c>
      <c r="C519" s="192"/>
      <c r="D519" s="356"/>
      <c r="E519" s="193"/>
      <c r="F519" s="194"/>
      <c r="G519" s="199"/>
      <c r="H519" s="195" t="s">
        <v>297</v>
      </c>
      <c r="I519" s="196"/>
      <c r="J519" s="197"/>
      <c r="K519" s="197"/>
      <c r="L519" s="198"/>
    </row>
    <row r="520" spans="1:12" s="122" customFormat="1" ht="28.5" customHeight="1" x14ac:dyDescent="0.2">
      <c r="A520" s="78">
        <v>449</v>
      </c>
      <c r="B520" s="213" t="s">
        <v>1120</v>
      </c>
      <c r="C520" s="192"/>
      <c r="D520" s="356"/>
      <c r="E520" s="193"/>
      <c r="F520" s="194"/>
      <c r="G520" s="199"/>
      <c r="H520" s="195" t="s">
        <v>297</v>
      </c>
      <c r="I520" s="196"/>
      <c r="J520" s="197"/>
      <c r="K520" s="197"/>
      <c r="L520" s="198"/>
    </row>
    <row r="521" spans="1:12" s="122" customFormat="1" ht="28.5" customHeight="1" x14ac:dyDescent="0.2">
      <c r="A521" s="78">
        <v>450</v>
      </c>
      <c r="B521" s="213" t="s">
        <v>1120</v>
      </c>
      <c r="C521" s="192"/>
      <c r="D521" s="356"/>
      <c r="E521" s="193"/>
      <c r="F521" s="194"/>
      <c r="G521" s="199"/>
      <c r="H521" s="195" t="s">
        <v>297</v>
      </c>
      <c r="I521" s="196"/>
      <c r="J521" s="197"/>
      <c r="K521" s="197"/>
      <c r="L521" s="198"/>
    </row>
    <row r="522" spans="1:12" s="122" customFormat="1" ht="28.5" customHeight="1" x14ac:dyDescent="0.2">
      <c r="A522" s="78">
        <v>451</v>
      </c>
      <c r="B522" s="213" t="s">
        <v>1120</v>
      </c>
      <c r="C522" s="192"/>
      <c r="D522" s="356"/>
      <c r="E522" s="193"/>
      <c r="F522" s="194"/>
      <c r="G522" s="199"/>
      <c r="H522" s="195" t="s">
        <v>297</v>
      </c>
      <c r="I522" s="196"/>
      <c r="J522" s="197"/>
      <c r="K522" s="197"/>
      <c r="L522" s="198"/>
    </row>
    <row r="523" spans="1:12" s="122" customFormat="1" ht="28.5" customHeight="1" x14ac:dyDescent="0.2">
      <c r="A523" s="78">
        <v>452</v>
      </c>
      <c r="B523" s="213" t="s">
        <v>1120</v>
      </c>
      <c r="C523" s="192"/>
      <c r="D523" s="356"/>
      <c r="E523" s="193"/>
      <c r="F523" s="194"/>
      <c r="G523" s="199"/>
      <c r="H523" s="195" t="s">
        <v>297</v>
      </c>
      <c r="I523" s="196"/>
      <c r="J523" s="197"/>
      <c r="K523" s="197"/>
      <c r="L523" s="198"/>
    </row>
    <row r="524" spans="1:12" s="122" customFormat="1" ht="28.5" customHeight="1" x14ac:dyDescent="0.2">
      <c r="A524" s="78">
        <v>453</v>
      </c>
      <c r="B524" s="213" t="s">
        <v>1120</v>
      </c>
      <c r="C524" s="192"/>
      <c r="D524" s="356"/>
      <c r="E524" s="193"/>
      <c r="F524" s="194"/>
      <c r="G524" s="199"/>
      <c r="H524" s="195" t="s">
        <v>297</v>
      </c>
      <c r="I524" s="196"/>
      <c r="J524" s="197"/>
      <c r="K524" s="197"/>
      <c r="L524" s="198"/>
    </row>
    <row r="525" spans="1:12" s="122" customFormat="1" ht="28.5" customHeight="1" x14ac:dyDescent="0.2">
      <c r="A525" s="78">
        <v>454</v>
      </c>
      <c r="B525" s="213" t="s">
        <v>1120</v>
      </c>
      <c r="C525" s="192"/>
      <c r="D525" s="356"/>
      <c r="E525" s="193"/>
      <c r="F525" s="194"/>
      <c r="G525" s="199"/>
      <c r="H525" s="195" t="s">
        <v>297</v>
      </c>
      <c r="I525" s="196"/>
      <c r="J525" s="197"/>
      <c r="K525" s="197"/>
      <c r="L525" s="198"/>
    </row>
    <row r="526" spans="1:12" s="122" customFormat="1" ht="28.5" customHeight="1" x14ac:dyDescent="0.2">
      <c r="A526" s="78">
        <v>455</v>
      </c>
      <c r="B526" s="213" t="s">
        <v>352</v>
      </c>
      <c r="C526" s="120">
        <v>195</v>
      </c>
      <c r="D526" s="365"/>
      <c r="E526" s="285">
        <v>36385</v>
      </c>
      <c r="F526" s="286" t="s">
        <v>885</v>
      </c>
      <c r="G526" s="287" t="s">
        <v>494</v>
      </c>
      <c r="H526" s="288" t="s">
        <v>65</v>
      </c>
      <c r="I526" s="166">
        <v>186</v>
      </c>
      <c r="J526" s="289"/>
      <c r="K526" s="289"/>
      <c r="L526" s="290">
        <v>1</v>
      </c>
    </row>
    <row r="527" spans="1:12" s="122" customFormat="1" ht="28.5" customHeight="1" x14ac:dyDescent="0.2">
      <c r="A527" s="78">
        <v>456</v>
      </c>
      <c r="B527" s="213" t="s">
        <v>353</v>
      </c>
      <c r="C527" s="120">
        <v>296</v>
      </c>
      <c r="D527" s="365"/>
      <c r="E527" s="285">
        <v>34379</v>
      </c>
      <c r="F527" s="286" t="s">
        <v>895</v>
      </c>
      <c r="G527" s="287" t="s">
        <v>688</v>
      </c>
      <c r="H527" s="288" t="s">
        <v>65</v>
      </c>
      <c r="I527" s="166">
        <v>196</v>
      </c>
      <c r="J527" s="289"/>
      <c r="K527" s="289"/>
      <c r="L527" s="290">
        <v>2</v>
      </c>
    </row>
    <row r="528" spans="1:12" s="122" customFormat="1" ht="28.5" customHeight="1" x14ac:dyDescent="0.2">
      <c r="A528" s="78">
        <v>457</v>
      </c>
      <c r="B528" s="213" t="s">
        <v>354</v>
      </c>
      <c r="C528" s="120">
        <v>154</v>
      </c>
      <c r="D528" s="365"/>
      <c r="E528" s="285">
        <v>35698</v>
      </c>
      <c r="F528" s="286" t="s">
        <v>896</v>
      </c>
      <c r="G528" s="287" t="s">
        <v>640</v>
      </c>
      <c r="H528" s="288" t="s">
        <v>65</v>
      </c>
      <c r="I528" s="166">
        <v>205</v>
      </c>
      <c r="J528" s="289"/>
      <c r="K528" s="289"/>
      <c r="L528" s="290">
        <v>3</v>
      </c>
    </row>
    <row r="529" spans="1:12" s="122" customFormat="1" ht="28.5" customHeight="1" x14ac:dyDescent="0.2">
      <c r="A529" s="78">
        <v>458</v>
      </c>
      <c r="B529" s="213" t="s">
        <v>355</v>
      </c>
      <c r="C529" s="120">
        <v>150</v>
      </c>
      <c r="D529" s="365"/>
      <c r="E529" s="285">
        <v>35449</v>
      </c>
      <c r="F529" s="286" t="s">
        <v>897</v>
      </c>
      <c r="G529" s="287" t="s">
        <v>640</v>
      </c>
      <c r="H529" s="288" t="s">
        <v>65</v>
      </c>
      <c r="I529" s="166">
        <v>208</v>
      </c>
      <c r="J529" s="289"/>
      <c r="K529" s="289"/>
      <c r="L529" s="290">
        <v>4</v>
      </c>
    </row>
    <row r="530" spans="1:12" s="122" customFormat="1" ht="28.5" customHeight="1" x14ac:dyDescent="0.2">
      <c r="A530" s="78">
        <v>459</v>
      </c>
      <c r="B530" s="213" t="s">
        <v>356</v>
      </c>
      <c r="C530" s="120">
        <v>261</v>
      </c>
      <c r="D530" s="365"/>
      <c r="E530" s="285">
        <v>35065</v>
      </c>
      <c r="F530" s="286" t="s">
        <v>898</v>
      </c>
      <c r="G530" s="287" t="s">
        <v>654</v>
      </c>
      <c r="H530" s="288" t="s">
        <v>65</v>
      </c>
      <c r="I530" s="166">
        <v>208</v>
      </c>
      <c r="J530" s="289"/>
      <c r="K530" s="289"/>
      <c r="L530" s="290">
        <v>5</v>
      </c>
    </row>
    <row r="531" spans="1:12" s="122" customFormat="1" ht="28.5" customHeight="1" x14ac:dyDescent="0.2">
      <c r="A531" s="78">
        <v>460</v>
      </c>
      <c r="B531" s="213" t="s">
        <v>1121</v>
      </c>
      <c r="C531" s="120"/>
      <c r="D531" s="365"/>
      <c r="E531" s="285"/>
      <c r="F531" s="286"/>
      <c r="G531" s="287"/>
      <c r="H531" s="288" t="s">
        <v>65</v>
      </c>
      <c r="I531" s="166"/>
      <c r="J531" s="289"/>
      <c r="K531" s="289"/>
      <c r="L531" s="290"/>
    </row>
    <row r="532" spans="1:12" s="122" customFormat="1" ht="28.5" customHeight="1" x14ac:dyDescent="0.2">
      <c r="A532" s="78">
        <v>461</v>
      </c>
      <c r="B532" s="213" t="s">
        <v>1121</v>
      </c>
      <c r="C532" s="120"/>
      <c r="D532" s="365"/>
      <c r="E532" s="285"/>
      <c r="F532" s="286"/>
      <c r="G532" s="287"/>
      <c r="H532" s="288" t="s">
        <v>65</v>
      </c>
      <c r="I532" s="166"/>
      <c r="J532" s="289"/>
      <c r="K532" s="289"/>
      <c r="L532" s="290"/>
    </row>
    <row r="533" spans="1:12" s="122" customFormat="1" ht="28.5" customHeight="1" x14ac:dyDescent="0.2">
      <c r="A533" s="78">
        <v>462</v>
      </c>
      <c r="B533" s="213" t="s">
        <v>1121</v>
      </c>
      <c r="C533" s="120"/>
      <c r="D533" s="365"/>
      <c r="E533" s="285"/>
      <c r="F533" s="286"/>
      <c r="G533" s="287"/>
      <c r="H533" s="288" t="s">
        <v>65</v>
      </c>
      <c r="I533" s="166"/>
      <c r="J533" s="289"/>
      <c r="K533" s="289"/>
      <c r="L533" s="290"/>
    </row>
    <row r="534" spans="1:12" s="122" customFormat="1" ht="28.5" customHeight="1" x14ac:dyDescent="0.2">
      <c r="A534" s="78">
        <v>463</v>
      </c>
      <c r="B534" s="213" t="s">
        <v>1121</v>
      </c>
      <c r="C534" s="120"/>
      <c r="D534" s="365"/>
      <c r="E534" s="285"/>
      <c r="F534" s="286"/>
      <c r="G534" s="287"/>
      <c r="H534" s="288" t="s">
        <v>65</v>
      </c>
      <c r="I534" s="166"/>
      <c r="J534" s="289"/>
      <c r="K534" s="289"/>
      <c r="L534" s="290"/>
    </row>
    <row r="535" spans="1:12" s="122" customFormat="1" ht="28.5" customHeight="1" x14ac:dyDescent="0.2">
      <c r="A535" s="78">
        <v>464</v>
      </c>
      <c r="B535" s="213" t="s">
        <v>1121</v>
      </c>
      <c r="C535" s="120"/>
      <c r="D535" s="365"/>
      <c r="E535" s="285"/>
      <c r="F535" s="286"/>
      <c r="G535" s="287"/>
      <c r="H535" s="288" t="s">
        <v>65</v>
      </c>
      <c r="I535" s="166"/>
      <c r="J535" s="289"/>
      <c r="K535" s="289"/>
      <c r="L535" s="290"/>
    </row>
    <row r="536" spans="1:12" s="122" customFormat="1" ht="28.5" customHeight="1" x14ac:dyDescent="0.2">
      <c r="A536" s="78">
        <v>465</v>
      </c>
      <c r="B536" s="213" t="s">
        <v>1121</v>
      </c>
      <c r="C536" s="120"/>
      <c r="D536" s="365"/>
      <c r="E536" s="285"/>
      <c r="F536" s="286"/>
      <c r="G536" s="287"/>
      <c r="H536" s="288" t="s">
        <v>65</v>
      </c>
      <c r="I536" s="166"/>
      <c r="J536" s="289"/>
      <c r="K536" s="289"/>
      <c r="L536" s="290"/>
    </row>
    <row r="537" spans="1:12" s="122" customFormat="1" ht="28.5" customHeight="1" x14ac:dyDescent="0.2">
      <c r="A537" s="78">
        <v>466</v>
      </c>
      <c r="B537" s="213" t="s">
        <v>1121</v>
      </c>
      <c r="C537" s="120"/>
      <c r="D537" s="365"/>
      <c r="E537" s="285"/>
      <c r="F537" s="286"/>
      <c r="G537" s="287"/>
      <c r="H537" s="288" t="s">
        <v>65</v>
      </c>
      <c r="I537" s="166"/>
      <c r="J537" s="289"/>
      <c r="K537" s="289"/>
      <c r="L537" s="290"/>
    </row>
    <row r="538" spans="1:12" s="122" customFormat="1" ht="28.5" customHeight="1" x14ac:dyDescent="0.2">
      <c r="A538" s="78">
        <v>467</v>
      </c>
      <c r="B538" s="213" t="s">
        <v>1121</v>
      </c>
      <c r="C538" s="120"/>
      <c r="D538" s="365"/>
      <c r="E538" s="285"/>
      <c r="F538" s="286"/>
      <c r="G538" s="287"/>
      <c r="H538" s="288" t="s">
        <v>65</v>
      </c>
      <c r="I538" s="166"/>
      <c r="J538" s="289"/>
      <c r="K538" s="289"/>
      <c r="L538" s="290"/>
    </row>
    <row r="539" spans="1:12" s="122" customFormat="1" ht="28.5" customHeight="1" x14ac:dyDescent="0.2">
      <c r="A539" s="78">
        <v>468</v>
      </c>
      <c r="B539" s="213" t="s">
        <v>1121</v>
      </c>
      <c r="C539" s="120"/>
      <c r="D539" s="365"/>
      <c r="E539" s="285"/>
      <c r="F539" s="286"/>
      <c r="G539" s="287"/>
      <c r="H539" s="288" t="s">
        <v>65</v>
      </c>
      <c r="I539" s="166"/>
      <c r="J539" s="289"/>
      <c r="K539" s="289"/>
      <c r="L539" s="290"/>
    </row>
    <row r="540" spans="1:12" s="122" customFormat="1" ht="28.5" customHeight="1" x14ac:dyDescent="0.2">
      <c r="A540" s="78">
        <v>469</v>
      </c>
      <c r="B540" s="213" t="s">
        <v>1121</v>
      </c>
      <c r="C540" s="120"/>
      <c r="D540" s="365"/>
      <c r="E540" s="285"/>
      <c r="F540" s="286"/>
      <c r="G540" s="287"/>
      <c r="H540" s="288" t="s">
        <v>65</v>
      </c>
      <c r="I540" s="166"/>
      <c r="J540" s="289"/>
      <c r="K540" s="289"/>
      <c r="L540" s="290"/>
    </row>
    <row r="541" spans="1:12" s="122" customFormat="1" ht="28.5" customHeight="1" x14ac:dyDescent="0.2">
      <c r="A541" s="78">
        <v>470</v>
      </c>
      <c r="B541" s="213" t="s">
        <v>1121</v>
      </c>
      <c r="C541" s="120"/>
      <c r="D541" s="365"/>
      <c r="E541" s="285"/>
      <c r="F541" s="286"/>
      <c r="G541" s="287"/>
      <c r="H541" s="288" t="s">
        <v>65</v>
      </c>
      <c r="I541" s="166"/>
      <c r="J541" s="289"/>
      <c r="K541" s="289"/>
      <c r="L541" s="290"/>
    </row>
    <row r="542" spans="1:12" s="122" customFormat="1" ht="28.5" customHeight="1" x14ac:dyDescent="0.2">
      <c r="A542" s="78">
        <v>471</v>
      </c>
      <c r="B542" s="213" t="s">
        <v>1121</v>
      </c>
      <c r="C542" s="120"/>
      <c r="D542" s="365"/>
      <c r="E542" s="285"/>
      <c r="F542" s="286"/>
      <c r="G542" s="287"/>
      <c r="H542" s="288" t="s">
        <v>65</v>
      </c>
      <c r="I542" s="166"/>
      <c r="J542" s="289"/>
      <c r="K542" s="289"/>
      <c r="L542" s="290"/>
    </row>
    <row r="543" spans="1:12" s="122" customFormat="1" ht="28.5" customHeight="1" x14ac:dyDescent="0.2">
      <c r="A543" s="78">
        <v>472</v>
      </c>
      <c r="B543" s="213" t="s">
        <v>1121</v>
      </c>
      <c r="C543" s="120"/>
      <c r="D543" s="365"/>
      <c r="E543" s="285"/>
      <c r="F543" s="286"/>
      <c r="G543" s="287"/>
      <c r="H543" s="288" t="s">
        <v>65</v>
      </c>
      <c r="I543" s="166"/>
      <c r="J543" s="289"/>
      <c r="K543" s="289"/>
      <c r="L543" s="290"/>
    </row>
    <row r="544" spans="1:12" s="122" customFormat="1" ht="28.5" customHeight="1" x14ac:dyDescent="0.2">
      <c r="A544" s="78">
        <v>473</v>
      </c>
      <c r="B544" s="213" t="s">
        <v>1121</v>
      </c>
      <c r="C544" s="120"/>
      <c r="D544" s="365"/>
      <c r="E544" s="285"/>
      <c r="F544" s="286"/>
      <c r="G544" s="287"/>
      <c r="H544" s="288" t="s">
        <v>65</v>
      </c>
      <c r="I544" s="166"/>
      <c r="J544" s="289"/>
      <c r="K544" s="289"/>
      <c r="L544" s="290"/>
    </row>
    <row r="545" spans="1:12" s="122" customFormat="1" ht="28.5" customHeight="1" x14ac:dyDescent="0.2">
      <c r="A545" s="78">
        <v>474</v>
      </c>
      <c r="B545" s="213" t="s">
        <v>1121</v>
      </c>
      <c r="C545" s="120"/>
      <c r="D545" s="365"/>
      <c r="E545" s="285"/>
      <c r="F545" s="286"/>
      <c r="G545" s="287"/>
      <c r="H545" s="288" t="s">
        <v>65</v>
      </c>
      <c r="I545" s="166"/>
      <c r="J545" s="289"/>
      <c r="K545" s="289"/>
      <c r="L545" s="290"/>
    </row>
    <row r="546" spans="1:12" s="122" customFormat="1" ht="28.5" customHeight="1" x14ac:dyDescent="0.2">
      <c r="A546" s="78">
        <v>475</v>
      </c>
      <c r="B546" s="213" t="s">
        <v>1121</v>
      </c>
      <c r="C546" s="120"/>
      <c r="D546" s="365"/>
      <c r="E546" s="285"/>
      <c r="F546" s="286"/>
      <c r="G546" s="287"/>
      <c r="H546" s="288" t="s">
        <v>65</v>
      </c>
      <c r="I546" s="166"/>
      <c r="J546" s="289"/>
      <c r="K546" s="289"/>
      <c r="L546" s="290"/>
    </row>
    <row r="547" spans="1:12" s="122" customFormat="1" ht="28.5" customHeight="1" x14ac:dyDescent="0.2">
      <c r="A547" s="78">
        <v>476</v>
      </c>
      <c r="B547" s="213" t="s">
        <v>1121</v>
      </c>
      <c r="C547" s="120"/>
      <c r="D547" s="365"/>
      <c r="E547" s="285"/>
      <c r="F547" s="286"/>
      <c r="G547" s="287"/>
      <c r="H547" s="288" t="s">
        <v>65</v>
      </c>
      <c r="I547" s="166"/>
      <c r="J547" s="289"/>
      <c r="K547" s="289"/>
      <c r="L547" s="290"/>
    </row>
    <row r="548" spans="1:12" s="122" customFormat="1" ht="28.5" customHeight="1" x14ac:dyDescent="0.2">
      <c r="A548" s="78">
        <v>477</v>
      </c>
      <c r="B548" s="213" t="s">
        <v>1121</v>
      </c>
      <c r="C548" s="120"/>
      <c r="D548" s="365"/>
      <c r="E548" s="285"/>
      <c r="F548" s="286"/>
      <c r="G548" s="287"/>
      <c r="H548" s="288" t="s">
        <v>65</v>
      </c>
      <c r="I548" s="166"/>
      <c r="J548" s="289"/>
      <c r="K548" s="289"/>
      <c r="L548" s="290"/>
    </row>
    <row r="549" spans="1:12" s="122" customFormat="1" ht="28.5" customHeight="1" x14ac:dyDescent="0.2">
      <c r="A549" s="78">
        <v>478</v>
      </c>
      <c r="B549" s="213" t="s">
        <v>1121</v>
      </c>
      <c r="C549" s="120"/>
      <c r="D549" s="365"/>
      <c r="E549" s="285"/>
      <c r="F549" s="286"/>
      <c r="G549" s="287"/>
      <c r="H549" s="288" t="s">
        <v>65</v>
      </c>
      <c r="I549" s="166"/>
      <c r="J549" s="289"/>
      <c r="K549" s="289"/>
      <c r="L549" s="290"/>
    </row>
    <row r="550" spans="1:12" s="122" customFormat="1" ht="28.5" customHeight="1" x14ac:dyDescent="0.2">
      <c r="A550" s="78">
        <v>479</v>
      </c>
      <c r="B550" s="213" t="s">
        <v>1121</v>
      </c>
      <c r="C550" s="120"/>
      <c r="D550" s="365"/>
      <c r="E550" s="285"/>
      <c r="F550" s="286"/>
      <c r="G550" s="287"/>
      <c r="H550" s="288" t="s">
        <v>65</v>
      </c>
      <c r="I550" s="166"/>
      <c r="J550" s="289"/>
      <c r="K550" s="289"/>
      <c r="L550" s="290"/>
    </row>
    <row r="551" spans="1:12" s="122" customFormat="1" ht="28.5" customHeight="1" x14ac:dyDescent="0.2">
      <c r="A551" s="78">
        <v>480</v>
      </c>
      <c r="B551" s="213" t="s">
        <v>1121</v>
      </c>
      <c r="C551" s="120"/>
      <c r="D551" s="365"/>
      <c r="E551" s="285"/>
      <c r="F551" s="286"/>
      <c r="G551" s="287"/>
      <c r="H551" s="288" t="s">
        <v>65</v>
      </c>
      <c r="I551" s="166"/>
      <c r="J551" s="289"/>
      <c r="K551" s="289"/>
      <c r="L551" s="290"/>
    </row>
    <row r="552" spans="1:12" s="122" customFormat="1" ht="28.5" customHeight="1" x14ac:dyDescent="0.2">
      <c r="A552" s="78">
        <v>481</v>
      </c>
      <c r="B552" s="213" t="s">
        <v>1121</v>
      </c>
      <c r="C552" s="120"/>
      <c r="D552" s="365"/>
      <c r="E552" s="285"/>
      <c r="F552" s="286"/>
      <c r="G552" s="287"/>
      <c r="H552" s="288" t="s">
        <v>65</v>
      </c>
      <c r="I552" s="166"/>
      <c r="J552" s="289"/>
      <c r="K552" s="289"/>
      <c r="L552" s="290"/>
    </row>
    <row r="553" spans="1:12" s="122" customFormat="1" ht="28.5" customHeight="1" x14ac:dyDescent="0.2">
      <c r="A553" s="78">
        <v>482</v>
      </c>
      <c r="B553" s="213" t="s">
        <v>1121</v>
      </c>
      <c r="C553" s="120"/>
      <c r="D553" s="365"/>
      <c r="E553" s="285"/>
      <c r="F553" s="286"/>
      <c r="G553" s="287"/>
      <c r="H553" s="288" t="s">
        <v>65</v>
      </c>
      <c r="I553" s="166"/>
      <c r="J553" s="289"/>
      <c r="K553" s="289"/>
      <c r="L553" s="290"/>
    </row>
    <row r="554" spans="1:12" s="122" customFormat="1" ht="28.5" customHeight="1" x14ac:dyDescent="0.2">
      <c r="A554" s="78">
        <v>483</v>
      </c>
      <c r="B554" s="213" t="s">
        <v>325</v>
      </c>
      <c r="C554" s="192">
        <v>115</v>
      </c>
      <c r="D554" s="356"/>
      <c r="E554" s="193">
        <v>35254</v>
      </c>
      <c r="F554" s="194" t="s">
        <v>870</v>
      </c>
      <c r="G554" s="199" t="s">
        <v>676</v>
      </c>
      <c r="H554" s="195" t="s">
        <v>298</v>
      </c>
      <c r="I554" s="196">
        <v>430</v>
      </c>
      <c r="J554" s="197"/>
      <c r="K554" s="197"/>
      <c r="L554" s="198">
        <v>1</v>
      </c>
    </row>
    <row r="555" spans="1:12" s="122" customFormat="1" ht="28.5" customHeight="1" x14ac:dyDescent="0.2">
      <c r="A555" s="78">
        <v>484</v>
      </c>
      <c r="B555" s="213" t="s">
        <v>326</v>
      </c>
      <c r="C555" s="192">
        <v>246</v>
      </c>
      <c r="D555" s="356"/>
      <c r="E555" s="193">
        <v>35193</v>
      </c>
      <c r="F555" s="194" t="s">
        <v>871</v>
      </c>
      <c r="G555" s="199" t="s">
        <v>741</v>
      </c>
      <c r="H555" s="195" t="s">
        <v>298</v>
      </c>
      <c r="I555" s="196">
        <v>465</v>
      </c>
      <c r="J555" s="197"/>
      <c r="K555" s="197"/>
      <c r="L555" s="198">
        <v>2</v>
      </c>
    </row>
    <row r="556" spans="1:12" s="122" customFormat="1" ht="28.5" customHeight="1" x14ac:dyDescent="0.2">
      <c r="A556" s="78">
        <v>485</v>
      </c>
      <c r="B556" s="213" t="s">
        <v>327</v>
      </c>
      <c r="C556" s="192">
        <v>128</v>
      </c>
      <c r="D556" s="356"/>
      <c r="E556" s="193">
        <v>34758</v>
      </c>
      <c r="F556" s="194" t="s">
        <v>876</v>
      </c>
      <c r="G556" s="199" t="s">
        <v>676</v>
      </c>
      <c r="H556" s="195" t="s">
        <v>298</v>
      </c>
      <c r="I556" s="196" t="s">
        <v>501</v>
      </c>
      <c r="J556" s="197"/>
      <c r="K556" s="197"/>
      <c r="L556" s="198">
        <v>3</v>
      </c>
    </row>
    <row r="557" spans="1:12" s="122" customFormat="1" ht="28.5" customHeight="1" x14ac:dyDescent="0.2">
      <c r="A557" s="78">
        <v>486</v>
      </c>
      <c r="B557" s="213" t="s">
        <v>328</v>
      </c>
      <c r="C557" s="192">
        <v>262</v>
      </c>
      <c r="D557" s="356"/>
      <c r="E557" s="193">
        <v>34680</v>
      </c>
      <c r="F557" s="194" t="s">
        <v>845</v>
      </c>
      <c r="G557" s="199" t="s">
        <v>654</v>
      </c>
      <c r="H557" s="195" t="s">
        <v>298</v>
      </c>
      <c r="I557" s="196">
        <v>480</v>
      </c>
      <c r="J557" s="197"/>
      <c r="K557" s="197"/>
      <c r="L557" s="198">
        <v>4</v>
      </c>
    </row>
    <row r="558" spans="1:12" s="122" customFormat="1" ht="28.5" customHeight="1" x14ac:dyDescent="0.2">
      <c r="A558" s="78">
        <v>487</v>
      </c>
      <c r="B558" s="213" t="s">
        <v>329</v>
      </c>
      <c r="C558" s="192">
        <v>119</v>
      </c>
      <c r="D558" s="356"/>
      <c r="E558" s="193">
        <v>35432</v>
      </c>
      <c r="F558" s="194" t="s">
        <v>872</v>
      </c>
      <c r="G558" s="199" t="s">
        <v>676</v>
      </c>
      <c r="H558" s="195" t="s">
        <v>298</v>
      </c>
      <c r="I558" s="196">
        <v>485</v>
      </c>
      <c r="J558" s="197"/>
      <c r="K558" s="197"/>
      <c r="L558" s="198">
        <v>5</v>
      </c>
    </row>
    <row r="559" spans="1:12" s="122" customFormat="1" ht="28.5" customHeight="1" x14ac:dyDescent="0.2">
      <c r="A559" s="78">
        <v>488</v>
      </c>
      <c r="B559" s="213" t="s">
        <v>330</v>
      </c>
      <c r="C559" s="192">
        <v>233</v>
      </c>
      <c r="D559" s="356"/>
      <c r="E559" s="193">
        <v>33302</v>
      </c>
      <c r="F559" s="194" t="s">
        <v>873</v>
      </c>
      <c r="G559" s="199" t="s">
        <v>741</v>
      </c>
      <c r="H559" s="195" t="s">
        <v>298</v>
      </c>
      <c r="I559" s="196">
        <v>490</v>
      </c>
      <c r="J559" s="197"/>
      <c r="K559" s="197"/>
      <c r="L559" s="198">
        <v>6</v>
      </c>
    </row>
    <row r="560" spans="1:12" s="122" customFormat="1" ht="28.5" customHeight="1" x14ac:dyDescent="0.2">
      <c r="A560" s="78">
        <v>489</v>
      </c>
      <c r="B560" s="213" t="s">
        <v>331</v>
      </c>
      <c r="C560" s="192">
        <v>104</v>
      </c>
      <c r="D560" s="356"/>
      <c r="E560" s="193">
        <v>36107</v>
      </c>
      <c r="F560" s="194" t="s">
        <v>874</v>
      </c>
      <c r="G560" s="199" t="s">
        <v>756</v>
      </c>
      <c r="H560" s="195" t="s">
        <v>298</v>
      </c>
      <c r="I560" s="196">
        <v>495</v>
      </c>
      <c r="J560" s="197"/>
      <c r="K560" s="197"/>
      <c r="L560" s="198">
        <v>7</v>
      </c>
    </row>
    <row r="561" spans="1:12" s="122" customFormat="1" ht="28.5" customHeight="1" x14ac:dyDescent="0.2">
      <c r="A561" s="78">
        <v>490</v>
      </c>
      <c r="B561" s="213" t="s">
        <v>332</v>
      </c>
      <c r="C561" s="192">
        <v>102</v>
      </c>
      <c r="D561" s="356"/>
      <c r="E561" s="193">
        <v>34892</v>
      </c>
      <c r="F561" s="194" t="s">
        <v>875</v>
      </c>
      <c r="G561" s="199" t="s">
        <v>756</v>
      </c>
      <c r="H561" s="195" t="s">
        <v>298</v>
      </c>
      <c r="I561" s="196">
        <v>500</v>
      </c>
      <c r="J561" s="197"/>
      <c r="K561" s="197"/>
      <c r="L561" s="198">
        <v>8</v>
      </c>
    </row>
    <row r="562" spans="1:12" s="122" customFormat="1" ht="28.5" customHeight="1" x14ac:dyDescent="0.2">
      <c r="A562" s="78">
        <v>491</v>
      </c>
      <c r="B562" s="213" t="s">
        <v>333</v>
      </c>
      <c r="C562" s="192">
        <v>312</v>
      </c>
      <c r="D562" s="356"/>
      <c r="E562" s="193">
        <v>34391</v>
      </c>
      <c r="F562" s="194" t="s">
        <v>967</v>
      </c>
      <c r="G562" s="199" t="s">
        <v>676</v>
      </c>
      <c r="H562" s="195" t="s">
        <v>298</v>
      </c>
      <c r="I562" s="196">
        <v>500</v>
      </c>
      <c r="J562" s="197"/>
      <c r="K562" s="197"/>
      <c r="L562" s="198">
        <v>9</v>
      </c>
    </row>
    <row r="563" spans="1:12" s="122" customFormat="1" ht="28.5" customHeight="1" x14ac:dyDescent="0.2">
      <c r="A563" s="78">
        <v>492</v>
      </c>
      <c r="B563" s="213" t="s">
        <v>1122</v>
      </c>
      <c r="C563" s="192"/>
      <c r="D563" s="356"/>
      <c r="E563" s="193"/>
      <c r="F563" s="194"/>
      <c r="G563" s="199"/>
      <c r="H563" s="195" t="s">
        <v>298</v>
      </c>
      <c r="I563" s="196"/>
      <c r="J563" s="197"/>
      <c r="K563" s="197"/>
      <c r="L563" s="198"/>
    </row>
    <row r="564" spans="1:12" s="122" customFormat="1" ht="28.5" customHeight="1" x14ac:dyDescent="0.2">
      <c r="A564" s="78">
        <v>493</v>
      </c>
      <c r="B564" s="213" t="s">
        <v>1122</v>
      </c>
      <c r="C564" s="192"/>
      <c r="D564" s="356"/>
      <c r="E564" s="193"/>
      <c r="F564" s="194"/>
      <c r="G564" s="199"/>
      <c r="H564" s="195" t="s">
        <v>298</v>
      </c>
      <c r="I564" s="196"/>
      <c r="J564" s="197"/>
      <c r="K564" s="197"/>
      <c r="L564" s="198"/>
    </row>
    <row r="565" spans="1:12" s="122" customFormat="1" ht="28.5" customHeight="1" x14ac:dyDescent="0.2">
      <c r="A565" s="78">
        <v>494</v>
      </c>
      <c r="B565" s="213" t="s">
        <v>1122</v>
      </c>
      <c r="C565" s="192"/>
      <c r="D565" s="356"/>
      <c r="E565" s="193"/>
      <c r="F565" s="194"/>
      <c r="G565" s="199"/>
      <c r="H565" s="195" t="s">
        <v>298</v>
      </c>
      <c r="I565" s="196"/>
      <c r="J565" s="197"/>
      <c r="K565" s="197"/>
      <c r="L565" s="198"/>
    </row>
    <row r="566" spans="1:12" s="122" customFormat="1" ht="28.5" customHeight="1" x14ac:dyDescent="0.2">
      <c r="A566" s="78">
        <v>495</v>
      </c>
      <c r="B566" s="213" t="s">
        <v>1122</v>
      </c>
      <c r="C566" s="192"/>
      <c r="D566" s="356"/>
      <c r="E566" s="193"/>
      <c r="F566" s="194"/>
      <c r="G566" s="199"/>
      <c r="H566" s="195" t="s">
        <v>298</v>
      </c>
      <c r="I566" s="196"/>
      <c r="J566" s="197"/>
      <c r="K566" s="197"/>
      <c r="L566" s="198"/>
    </row>
    <row r="567" spans="1:12" s="122" customFormat="1" ht="28.5" customHeight="1" x14ac:dyDescent="0.2">
      <c r="A567" s="78">
        <v>496</v>
      </c>
      <c r="B567" s="213" t="s">
        <v>1122</v>
      </c>
      <c r="C567" s="192"/>
      <c r="D567" s="356"/>
      <c r="E567" s="193"/>
      <c r="F567" s="194"/>
      <c r="G567" s="199"/>
      <c r="H567" s="195" t="s">
        <v>298</v>
      </c>
      <c r="I567" s="196"/>
      <c r="J567" s="197"/>
      <c r="K567" s="197"/>
      <c r="L567" s="198"/>
    </row>
    <row r="568" spans="1:12" s="122" customFormat="1" ht="28.5" customHeight="1" x14ac:dyDescent="0.2">
      <c r="A568" s="78">
        <v>497</v>
      </c>
      <c r="B568" s="213" t="s">
        <v>1122</v>
      </c>
      <c r="C568" s="192"/>
      <c r="D568" s="356"/>
      <c r="E568" s="193"/>
      <c r="F568" s="194"/>
      <c r="G568" s="199"/>
      <c r="H568" s="195" t="s">
        <v>298</v>
      </c>
      <c r="I568" s="196"/>
      <c r="J568" s="197"/>
      <c r="K568" s="197"/>
      <c r="L568" s="198"/>
    </row>
    <row r="569" spans="1:12" s="122" customFormat="1" ht="28.5" customHeight="1" x14ac:dyDescent="0.2">
      <c r="A569" s="78">
        <v>498</v>
      </c>
      <c r="B569" s="213" t="s">
        <v>1122</v>
      </c>
      <c r="C569" s="192"/>
      <c r="D569" s="356"/>
      <c r="E569" s="193"/>
      <c r="F569" s="194"/>
      <c r="G569" s="199"/>
      <c r="H569" s="195" t="s">
        <v>298</v>
      </c>
      <c r="I569" s="196"/>
      <c r="J569" s="197"/>
      <c r="K569" s="197"/>
      <c r="L569" s="198"/>
    </row>
    <row r="570" spans="1:12" s="122" customFormat="1" ht="28.5" customHeight="1" x14ac:dyDescent="0.2">
      <c r="A570" s="78">
        <v>499</v>
      </c>
      <c r="B570" s="213" t="s">
        <v>1122</v>
      </c>
      <c r="C570" s="192"/>
      <c r="D570" s="356"/>
      <c r="E570" s="193"/>
      <c r="F570" s="194"/>
      <c r="G570" s="199"/>
      <c r="H570" s="195" t="s">
        <v>298</v>
      </c>
      <c r="I570" s="196"/>
      <c r="J570" s="197"/>
      <c r="K570" s="197"/>
      <c r="L570" s="198"/>
    </row>
    <row r="571" spans="1:12" s="122" customFormat="1" ht="28.5" customHeight="1" x14ac:dyDescent="0.2">
      <c r="A571" s="78">
        <v>500</v>
      </c>
      <c r="B571" s="213" t="s">
        <v>1122</v>
      </c>
      <c r="C571" s="192"/>
      <c r="D571" s="356"/>
      <c r="E571" s="193"/>
      <c r="F571" s="194"/>
      <c r="G571" s="199"/>
      <c r="H571" s="195" t="s">
        <v>298</v>
      </c>
      <c r="I571" s="196"/>
      <c r="J571" s="197"/>
      <c r="K571" s="197"/>
      <c r="L571" s="198"/>
    </row>
    <row r="572" spans="1:12" s="122" customFormat="1" ht="28.5" customHeight="1" x14ac:dyDescent="0.2">
      <c r="A572" s="78">
        <v>501</v>
      </c>
      <c r="B572" s="213" t="s">
        <v>1122</v>
      </c>
      <c r="C572" s="192"/>
      <c r="D572" s="356"/>
      <c r="E572" s="193"/>
      <c r="F572" s="194"/>
      <c r="G572" s="199"/>
      <c r="H572" s="195" t="s">
        <v>298</v>
      </c>
      <c r="I572" s="196"/>
      <c r="J572" s="197"/>
      <c r="K572" s="197"/>
      <c r="L572" s="198"/>
    </row>
    <row r="573" spans="1:12" s="122" customFormat="1" ht="28.5" customHeight="1" x14ac:dyDescent="0.2">
      <c r="A573" s="78">
        <v>502</v>
      </c>
      <c r="B573" s="213" t="s">
        <v>1122</v>
      </c>
      <c r="C573" s="192"/>
      <c r="D573" s="356"/>
      <c r="E573" s="193"/>
      <c r="F573" s="194"/>
      <c r="G573" s="199"/>
      <c r="H573" s="195" t="s">
        <v>298</v>
      </c>
      <c r="I573" s="196"/>
      <c r="J573" s="197"/>
      <c r="K573" s="197"/>
      <c r="L573" s="198"/>
    </row>
    <row r="574" spans="1:12" s="122" customFormat="1" ht="28.5" customHeight="1" x14ac:dyDescent="0.2">
      <c r="A574" s="78">
        <v>503</v>
      </c>
      <c r="B574" s="213" t="s">
        <v>1122</v>
      </c>
      <c r="C574" s="192"/>
      <c r="D574" s="356"/>
      <c r="E574" s="193"/>
      <c r="F574" s="194"/>
      <c r="G574" s="199"/>
      <c r="H574" s="195" t="s">
        <v>298</v>
      </c>
      <c r="I574" s="196"/>
      <c r="J574" s="197"/>
      <c r="K574" s="197"/>
      <c r="L574" s="198"/>
    </row>
    <row r="575" spans="1:12" s="122" customFormat="1" ht="28.5" customHeight="1" x14ac:dyDescent="0.2">
      <c r="A575" s="78">
        <v>504</v>
      </c>
      <c r="B575" s="213" t="s">
        <v>1122</v>
      </c>
      <c r="C575" s="192"/>
      <c r="D575" s="356"/>
      <c r="E575" s="193"/>
      <c r="F575" s="194"/>
      <c r="G575" s="199"/>
      <c r="H575" s="195" t="s">
        <v>298</v>
      </c>
      <c r="I575" s="196"/>
      <c r="J575" s="197"/>
      <c r="K575" s="197"/>
      <c r="L575" s="198"/>
    </row>
    <row r="576" spans="1:12" s="122" customFormat="1" ht="28.5" customHeight="1" x14ac:dyDescent="0.2">
      <c r="A576" s="78">
        <v>505</v>
      </c>
      <c r="B576" s="213" t="s">
        <v>1122</v>
      </c>
      <c r="C576" s="192"/>
      <c r="D576" s="356"/>
      <c r="E576" s="193"/>
      <c r="F576" s="194"/>
      <c r="G576" s="199"/>
      <c r="H576" s="195" t="s">
        <v>298</v>
      </c>
      <c r="I576" s="196"/>
      <c r="J576" s="197"/>
      <c r="K576" s="197"/>
      <c r="L576" s="198"/>
    </row>
    <row r="577" spans="1:12" s="122" customFormat="1" ht="28.5" customHeight="1" x14ac:dyDescent="0.2">
      <c r="A577" s="78">
        <v>506</v>
      </c>
      <c r="B577" s="213" t="s">
        <v>1122</v>
      </c>
      <c r="C577" s="192"/>
      <c r="D577" s="356"/>
      <c r="E577" s="193"/>
      <c r="F577" s="194"/>
      <c r="G577" s="199"/>
      <c r="H577" s="195" t="s">
        <v>298</v>
      </c>
      <c r="I577" s="196"/>
      <c r="J577" s="197"/>
      <c r="K577" s="197"/>
      <c r="L577" s="198"/>
    </row>
    <row r="578" spans="1:12" s="122" customFormat="1" ht="28.5" customHeight="1" x14ac:dyDescent="0.2">
      <c r="A578" s="78">
        <v>507</v>
      </c>
      <c r="B578" s="213" t="s">
        <v>1122</v>
      </c>
      <c r="C578" s="192"/>
      <c r="D578" s="356"/>
      <c r="E578" s="193"/>
      <c r="F578" s="194"/>
      <c r="G578" s="199"/>
      <c r="H578" s="195" t="s">
        <v>298</v>
      </c>
      <c r="I578" s="196"/>
      <c r="J578" s="197"/>
      <c r="K578" s="197"/>
      <c r="L578" s="198"/>
    </row>
    <row r="579" spans="1:12" s="122" customFormat="1" ht="28.5" customHeight="1" x14ac:dyDescent="0.2">
      <c r="A579" s="78">
        <v>508</v>
      </c>
      <c r="B579" s="213" t="s">
        <v>1122</v>
      </c>
      <c r="C579" s="192"/>
      <c r="D579" s="356"/>
      <c r="E579" s="193"/>
      <c r="F579" s="194"/>
      <c r="G579" s="199"/>
      <c r="H579" s="195" t="s">
        <v>298</v>
      </c>
      <c r="I579" s="196"/>
      <c r="J579" s="197"/>
      <c r="K579" s="197"/>
      <c r="L579" s="198"/>
    </row>
    <row r="580" spans="1:12" s="122" customFormat="1" ht="28.5" customHeight="1" x14ac:dyDescent="0.2">
      <c r="A580" s="78">
        <v>509</v>
      </c>
      <c r="B580" s="213" t="s">
        <v>1122</v>
      </c>
      <c r="C580" s="192"/>
      <c r="D580" s="356"/>
      <c r="E580" s="193"/>
      <c r="F580" s="194"/>
      <c r="G580" s="199"/>
      <c r="H580" s="195" t="s">
        <v>298</v>
      </c>
      <c r="I580" s="196"/>
      <c r="J580" s="197"/>
      <c r="K580" s="197"/>
      <c r="L580" s="198"/>
    </row>
    <row r="581" spans="1:12" s="122" customFormat="1" ht="28.5" customHeight="1" x14ac:dyDescent="0.2">
      <c r="A581" s="78">
        <v>510</v>
      </c>
      <c r="B581" s="213" t="s">
        <v>259</v>
      </c>
      <c r="C581" s="120">
        <v>318</v>
      </c>
      <c r="D581" s="365"/>
      <c r="E581" s="285">
        <v>35083</v>
      </c>
      <c r="F581" s="286" t="s">
        <v>1006</v>
      </c>
      <c r="G581" s="287" t="s">
        <v>705</v>
      </c>
      <c r="H581" s="288" t="s">
        <v>255</v>
      </c>
      <c r="I581" s="166"/>
      <c r="J581" s="289"/>
      <c r="K581" s="289"/>
      <c r="L581" s="290">
        <v>1</v>
      </c>
    </row>
    <row r="582" spans="1:12" s="122" customFormat="1" ht="28.5" customHeight="1" x14ac:dyDescent="0.2">
      <c r="A582" s="78">
        <v>511</v>
      </c>
      <c r="B582" s="213" t="s">
        <v>260</v>
      </c>
      <c r="C582" s="120">
        <v>122</v>
      </c>
      <c r="D582" s="365"/>
      <c r="E582" s="285">
        <v>35767</v>
      </c>
      <c r="F582" s="286" t="s">
        <v>862</v>
      </c>
      <c r="G582" s="287" t="s">
        <v>676</v>
      </c>
      <c r="H582" s="288" t="s">
        <v>255</v>
      </c>
      <c r="I582" s="166"/>
      <c r="J582" s="289"/>
      <c r="K582" s="289"/>
      <c r="L582" s="290">
        <v>2</v>
      </c>
    </row>
    <row r="583" spans="1:12" s="122" customFormat="1" ht="28.5" customHeight="1" x14ac:dyDescent="0.2">
      <c r="A583" s="78">
        <v>512</v>
      </c>
      <c r="B583" s="213" t="s">
        <v>261</v>
      </c>
      <c r="C583" s="120">
        <v>157</v>
      </c>
      <c r="D583" s="365"/>
      <c r="E583" s="285">
        <v>34934</v>
      </c>
      <c r="F583" s="286" t="s">
        <v>857</v>
      </c>
      <c r="G583" s="287" t="s">
        <v>640</v>
      </c>
      <c r="H583" s="288" t="s">
        <v>255</v>
      </c>
      <c r="I583" s="166">
        <v>5099</v>
      </c>
      <c r="J583" s="289"/>
      <c r="K583" s="289"/>
      <c r="L583" s="290">
        <v>3</v>
      </c>
    </row>
    <row r="584" spans="1:12" s="122" customFormat="1" ht="28.5" customHeight="1" x14ac:dyDescent="0.2">
      <c r="A584" s="78">
        <v>513</v>
      </c>
      <c r="B584" s="213" t="s">
        <v>262</v>
      </c>
      <c r="C584" s="120">
        <v>126</v>
      </c>
      <c r="D584" s="365"/>
      <c r="E584" s="285">
        <v>32107</v>
      </c>
      <c r="F584" s="286" t="s">
        <v>858</v>
      </c>
      <c r="G584" s="287" t="s">
        <v>676</v>
      </c>
      <c r="H584" s="288" t="s">
        <v>255</v>
      </c>
      <c r="I584" s="166">
        <v>5577</v>
      </c>
      <c r="J584" s="289"/>
      <c r="K584" s="289"/>
      <c r="L584" s="290">
        <v>4</v>
      </c>
    </row>
    <row r="585" spans="1:12" s="122" customFormat="1" ht="28.5" customHeight="1" x14ac:dyDescent="0.2">
      <c r="A585" s="78">
        <v>514</v>
      </c>
      <c r="B585" s="213" t="s">
        <v>263</v>
      </c>
      <c r="C585" s="120">
        <v>236</v>
      </c>
      <c r="D585" s="365"/>
      <c r="E585" s="285">
        <v>27948</v>
      </c>
      <c r="F585" s="286" t="s">
        <v>859</v>
      </c>
      <c r="G585" s="287" t="s">
        <v>741</v>
      </c>
      <c r="H585" s="288" t="s">
        <v>255</v>
      </c>
      <c r="I585" s="166">
        <v>6750</v>
      </c>
      <c r="J585" s="289"/>
      <c r="K585" s="289"/>
      <c r="L585" s="290">
        <v>5</v>
      </c>
    </row>
    <row r="586" spans="1:12" s="122" customFormat="1" ht="28.5" customHeight="1" x14ac:dyDescent="0.2">
      <c r="A586" s="78">
        <v>515</v>
      </c>
      <c r="B586" s="213" t="s">
        <v>264</v>
      </c>
      <c r="C586" s="120">
        <v>127</v>
      </c>
      <c r="D586" s="365"/>
      <c r="E586" s="285">
        <v>34335</v>
      </c>
      <c r="F586" s="286" t="s">
        <v>860</v>
      </c>
      <c r="G586" s="287" t="s">
        <v>676</v>
      </c>
      <c r="H586" s="288" t="s">
        <v>255</v>
      </c>
      <c r="I586" s="166" t="s">
        <v>861</v>
      </c>
      <c r="J586" s="289"/>
      <c r="K586" s="289"/>
      <c r="L586" s="290">
        <v>6</v>
      </c>
    </row>
    <row r="587" spans="1:12" s="122" customFormat="1" ht="28.5" customHeight="1" x14ac:dyDescent="0.2">
      <c r="A587" s="78">
        <v>516</v>
      </c>
      <c r="B587" s="213" t="s">
        <v>1123</v>
      </c>
      <c r="C587" s="120"/>
      <c r="D587" s="365"/>
      <c r="E587" s="285"/>
      <c r="F587" s="286"/>
      <c r="G587" s="287"/>
      <c r="H587" s="288" t="s">
        <v>255</v>
      </c>
      <c r="I587" s="166"/>
      <c r="J587" s="289"/>
      <c r="K587" s="289"/>
      <c r="L587" s="290"/>
    </row>
    <row r="588" spans="1:12" s="122" customFormat="1" ht="28.5" customHeight="1" x14ac:dyDescent="0.2">
      <c r="A588" s="78">
        <v>517</v>
      </c>
      <c r="B588" s="213" t="s">
        <v>1123</v>
      </c>
      <c r="C588" s="120"/>
      <c r="D588" s="365"/>
      <c r="E588" s="285"/>
      <c r="F588" s="286"/>
      <c r="G588" s="287"/>
      <c r="H588" s="288" t="s">
        <v>255</v>
      </c>
      <c r="I588" s="166"/>
      <c r="J588" s="289"/>
      <c r="K588" s="289"/>
      <c r="L588" s="290"/>
    </row>
    <row r="589" spans="1:12" s="122" customFormat="1" ht="28.5" customHeight="1" x14ac:dyDescent="0.2">
      <c r="A589" s="78">
        <v>518</v>
      </c>
      <c r="B589" s="213" t="s">
        <v>1123</v>
      </c>
      <c r="C589" s="120"/>
      <c r="D589" s="365"/>
      <c r="E589" s="285"/>
      <c r="F589" s="286"/>
      <c r="G589" s="287"/>
      <c r="H589" s="288" t="s">
        <v>255</v>
      </c>
      <c r="I589" s="166"/>
      <c r="J589" s="289"/>
      <c r="K589" s="289"/>
      <c r="L589" s="290"/>
    </row>
    <row r="590" spans="1:12" s="122" customFormat="1" ht="28.5" customHeight="1" x14ac:dyDescent="0.2">
      <c r="A590" s="78">
        <v>519</v>
      </c>
      <c r="B590" s="213" t="s">
        <v>1123</v>
      </c>
      <c r="C590" s="120"/>
      <c r="D590" s="365"/>
      <c r="E590" s="285"/>
      <c r="F590" s="286"/>
      <c r="G590" s="287"/>
      <c r="H590" s="288" t="s">
        <v>255</v>
      </c>
      <c r="I590" s="166"/>
      <c r="J590" s="289"/>
      <c r="K590" s="289"/>
      <c r="L590" s="290"/>
    </row>
    <row r="591" spans="1:12" s="122" customFormat="1" ht="28.5" customHeight="1" x14ac:dyDescent="0.2">
      <c r="A591" s="78">
        <v>520</v>
      </c>
      <c r="B591" s="213" t="s">
        <v>1123</v>
      </c>
      <c r="C591" s="120"/>
      <c r="D591" s="365"/>
      <c r="E591" s="285"/>
      <c r="F591" s="286"/>
      <c r="G591" s="287"/>
      <c r="H591" s="288" t="s">
        <v>255</v>
      </c>
      <c r="I591" s="166"/>
      <c r="J591" s="289"/>
      <c r="K591" s="289"/>
      <c r="L591" s="290"/>
    </row>
    <row r="592" spans="1:12" s="122" customFormat="1" ht="28.5" customHeight="1" x14ac:dyDescent="0.2">
      <c r="A592" s="78">
        <v>521</v>
      </c>
      <c r="B592" s="213" t="s">
        <v>1123</v>
      </c>
      <c r="C592" s="120"/>
      <c r="D592" s="365"/>
      <c r="E592" s="285"/>
      <c r="F592" s="286"/>
      <c r="G592" s="287"/>
      <c r="H592" s="288" t="s">
        <v>255</v>
      </c>
      <c r="I592" s="166"/>
      <c r="J592" s="289"/>
      <c r="K592" s="289"/>
      <c r="L592" s="290"/>
    </row>
    <row r="593" spans="1:12" s="122" customFormat="1" ht="28.5" customHeight="1" x14ac:dyDescent="0.2">
      <c r="A593" s="78">
        <v>522</v>
      </c>
      <c r="B593" s="213" t="s">
        <v>1123</v>
      </c>
      <c r="C593" s="120"/>
      <c r="D593" s="365"/>
      <c r="E593" s="285"/>
      <c r="F593" s="286"/>
      <c r="G593" s="287"/>
      <c r="H593" s="288" t="s">
        <v>255</v>
      </c>
      <c r="I593" s="166"/>
      <c r="J593" s="289"/>
      <c r="K593" s="289"/>
      <c r="L593" s="290"/>
    </row>
    <row r="594" spans="1:12" s="122" customFormat="1" ht="28.5" customHeight="1" x14ac:dyDescent="0.2">
      <c r="A594" s="78">
        <v>523</v>
      </c>
      <c r="B594" s="213" t="s">
        <v>1123</v>
      </c>
      <c r="C594" s="120"/>
      <c r="D594" s="365"/>
      <c r="E594" s="285"/>
      <c r="F594" s="286"/>
      <c r="G594" s="287"/>
      <c r="H594" s="288" t="s">
        <v>255</v>
      </c>
      <c r="I594" s="166"/>
      <c r="J594" s="289"/>
      <c r="K594" s="289"/>
      <c r="L594" s="290"/>
    </row>
    <row r="595" spans="1:12" s="122" customFormat="1" ht="28.5" customHeight="1" x14ac:dyDescent="0.2">
      <c r="A595" s="78">
        <v>524</v>
      </c>
      <c r="B595" s="213" t="s">
        <v>1123</v>
      </c>
      <c r="C595" s="120"/>
      <c r="D595" s="365"/>
      <c r="E595" s="285"/>
      <c r="F595" s="286"/>
      <c r="G595" s="287"/>
      <c r="H595" s="288" t="s">
        <v>255</v>
      </c>
      <c r="I595" s="166"/>
      <c r="J595" s="289"/>
      <c r="K595" s="289"/>
      <c r="L595" s="290"/>
    </row>
    <row r="596" spans="1:12" s="122" customFormat="1" ht="28.5" customHeight="1" x14ac:dyDescent="0.2">
      <c r="A596" s="78">
        <v>525</v>
      </c>
      <c r="B596" s="213" t="s">
        <v>1123</v>
      </c>
      <c r="C596" s="120"/>
      <c r="D596" s="365"/>
      <c r="E596" s="285"/>
      <c r="F596" s="286"/>
      <c r="G596" s="287"/>
      <c r="H596" s="288" t="s">
        <v>255</v>
      </c>
      <c r="I596" s="166"/>
      <c r="J596" s="289"/>
      <c r="K596" s="289"/>
      <c r="L596" s="290"/>
    </row>
    <row r="597" spans="1:12" s="122" customFormat="1" ht="28.5" customHeight="1" x14ac:dyDescent="0.2">
      <c r="A597" s="78">
        <v>526</v>
      </c>
      <c r="B597" s="213" t="s">
        <v>1123</v>
      </c>
      <c r="C597" s="120"/>
      <c r="D597" s="365"/>
      <c r="E597" s="285"/>
      <c r="F597" s="286"/>
      <c r="G597" s="287"/>
      <c r="H597" s="288" t="s">
        <v>255</v>
      </c>
      <c r="I597" s="166"/>
      <c r="J597" s="289"/>
      <c r="K597" s="289"/>
      <c r="L597" s="290"/>
    </row>
    <row r="598" spans="1:12" s="122" customFormat="1" ht="28.5" customHeight="1" x14ac:dyDescent="0.2">
      <c r="A598" s="78">
        <v>527</v>
      </c>
      <c r="B598" s="213" t="s">
        <v>1123</v>
      </c>
      <c r="C598" s="120"/>
      <c r="D598" s="365"/>
      <c r="E598" s="285"/>
      <c r="F598" s="286"/>
      <c r="G598" s="287"/>
      <c r="H598" s="288" t="s">
        <v>255</v>
      </c>
      <c r="I598" s="166"/>
      <c r="J598" s="289"/>
      <c r="K598" s="289"/>
      <c r="L598" s="290"/>
    </row>
    <row r="599" spans="1:12" s="122" customFormat="1" ht="28.5" customHeight="1" x14ac:dyDescent="0.2">
      <c r="A599" s="78">
        <v>528</v>
      </c>
      <c r="B599" s="213" t="s">
        <v>1123</v>
      </c>
      <c r="C599" s="120"/>
      <c r="D599" s="365"/>
      <c r="E599" s="285"/>
      <c r="F599" s="286"/>
      <c r="G599" s="287"/>
      <c r="H599" s="288" t="s">
        <v>255</v>
      </c>
      <c r="I599" s="166"/>
      <c r="J599" s="289"/>
      <c r="K599" s="289"/>
      <c r="L599" s="290"/>
    </row>
    <row r="600" spans="1:12" s="122" customFormat="1" ht="28.5" customHeight="1" x14ac:dyDescent="0.2">
      <c r="A600" s="78">
        <v>529</v>
      </c>
      <c r="B600" s="213" t="s">
        <v>1123</v>
      </c>
      <c r="C600" s="120"/>
      <c r="D600" s="365"/>
      <c r="E600" s="285"/>
      <c r="F600" s="286"/>
      <c r="G600" s="287"/>
      <c r="H600" s="288" t="s">
        <v>255</v>
      </c>
      <c r="I600" s="166"/>
      <c r="J600" s="289"/>
      <c r="K600" s="289"/>
      <c r="L600" s="290"/>
    </row>
    <row r="601" spans="1:12" s="122" customFormat="1" ht="28.5" customHeight="1" x14ac:dyDescent="0.2">
      <c r="A601" s="78">
        <v>530</v>
      </c>
      <c r="B601" s="213" t="s">
        <v>1123</v>
      </c>
      <c r="C601" s="120"/>
      <c r="D601" s="365"/>
      <c r="E601" s="285"/>
      <c r="F601" s="286"/>
      <c r="G601" s="287"/>
      <c r="H601" s="288" t="s">
        <v>255</v>
      </c>
      <c r="I601" s="166"/>
      <c r="J601" s="289"/>
      <c r="K601" s="289"/>
      <c r="L601" s="290"/>
    </row>
    <row r="602" spans="1:12" s="122" customFormat="1" ht="28.5" customHeight="1" x14ac:dyDescent="0.2">
      <c r="A602" s="78">
        <v>531</v>
      </c>
      <c r="B602" s="213" t="s">
        <v>1123</v>
      </c>
      <c r="C602" s="120"/>
      <c r="D602" s="365"/>
      <c r="E602" s="285"/>
      <c r="F602" s="286"/>
      <c r="G602" s="287"/>
      <c r="H602" s="288" t="s">
        <v>255</v>
      </c>
      <c r="I602" s="166"/>
      <c r="J602" s="289"/>
      <c r="K602" s="289"/>
      <c r="L602" s="290"/>
    </row>
    <row r="603" spans="1:12" s="122" customFormat="1" ht="28.5" customHeight="1" x14ac:dyDescent="0.2">
      <c r="A603" s="78">
        <v>532</v>
      </c>
      <c r="B603" s="213" t="s">
        <v>1123</v>
      </c>
      <c r="C603" s="120"/>
      <c r="D603" s="365"/>
      <c r="E603" s="285"/>
      <c r="F603" s="286"/>
      <c r="G603" s="287"/>
      <c r="H603" s="288" t="s">
        <v>255</v>
      </c>
      <c r="I603" s="166"/>
      <c r="J603" s="289"/>
      <c r="K603" s="289"/>
      <c r="L603" s="290"/>
    </row>
    <row r="604" spans="1:12" s="122" customFormat="1" ht="28.5" customHeight="1" x14ac:dyDescent="0.2">
      <c r="A604" s="78">
        <v>533</v>
      </c>
      <c r="B604" s="213" t="s">
        <v>1123</v>
      </c>
      <c r="C604" s="120"/>
      <c r="D604" s="365"/>
      <c r="E604" s="285"/>
      <c r="F604" s="286"/>
      <c r="G604" s="287"/>
      <c r="H604" s="288" t="s">
        <v>255</v>
      </c>
      <c r="I604" s="166"/>
      <c r="J604" s="289"/>
      <c r="K604" s="289"/>
      <c r="L604" s="290"/>
    </row>
    <row r="605" spans="1:12" s="122" customFormat="1" ht="28.5" customHeight="1" x14ac:dyDescent="0.2">
      <c r="A605" s="78">
        <v>534</v>
      </c>
      <c r="B605" s="213" t="s">
        <v>1123</v>
      </c>
      <c r="C605" s="120"/>
      <c r="D605" s="365"/>
      <c r="E605" s="285"/>
      <c r="F605" s="286"/>
      <c r="G605" s="287"/>
      <c r="H605" s="288" t="s">
        <v>255</v>
      </c>
      <c r="I605" s="166"/>
      <c r="J605" s="289"/>
      <c r="K605" s="289"/>
      <c r="L605" s="290"/>
    </row>
    <row r="606" spans="1:12" s="122" customFormat="1" ht="28.5" customHeight="1" x14ac:dyDescent="0.2">
      <c r="A606" s="78">
        <v>535</v>
      </c>
      <c r="B606" s="213" t="s">
        <v>1123</v>
      </c>
      <c r="C606" s="120"/>
      <c r="D606" s="365"/>
      <c r="E606" s="285"/>
      <c r="F606" s="286"/>
      <c r="G606" s="287"/>
      <c r="H606" s="288" t="s">
        <v>255</v>
      </c>
      <c r="I606" s="166"/>
      <c r="J606" s="289"/>
      <c r="K606" s="289"/>
      <c r="L606" s="290"/>
    </row>
    <row r="607" spans="1:12" s="122" customFormat="1" ht="28.5" customHeight="1" x14ac:dyDescent="0.2">
      <c r="A607" s="78">
        <v>536</v>
      </c>
      <c r="B607" s="213" t="s">
        <v>268</v>
      </c>
      <c r="C607" s="192">
        <v>188</v>
      </c>
      <c r="D607" s="356"/>
      <c r="E607" s="193">
        <v>34012</v>
      </c>
      <c r="F607" s="194" t="s">
        <v>842</v>
      </c>
      <c r="G607" s="199" t="s">
        <v>494</v>
      </c>
      <c r="H607" s="195" t="s">
        <v>256</v>
      </c>
      <c r="I607" s="196">
        <v>4707</v>
      </c>
      <c r="J607" s="197"/>
      <c r="K607" s="197"/>
      <c r="L607" s="198">
        <v>1</v>
      </c>
    </row>
    <row r="608" spans="1:12" s="122" customFormat="1" ht="28.5" customHeight="1" x14ac:dyDescent="0.2">
      <c r="A608" s="78">
        <v>537</v>
      </c>
      <c r="B608" s="213" t="s">
        <v>269</v>
      </c>
      <c r="C608" s="192">
        <v>262</v>
      </c>
      <c r="D608" s="356"/>
      <c r="E608" s="193">
        <v>34680</v>
      </c>
      <c r="F608" s="194" t="s">
        <v>845</v>
      </c>
      <c r="G608" s="199" t="s">
        <v>654</v>
      </c>
      <c r="H608" s="195" t="s">
        <v>256</v>
      </c>
      <c r="I608" s="196" t="s">
        <v>846</v>
      </c>
      <c r="J608" s="197"/>
      <c r="K608" s="197"/>
      <c r="L608" s="198">
        <v>2</v>
      </c>
    </row>
    <row r="609" spans="1:12" s="122" customFormat="1" ht="28.5" customHeight="1" x14ac:dyDescent="0.2">
      <c r="A609" s="78">
        <v>538</v>
      </c>
      <c r="B609" s="213" t="s">
        <v>270</v>
      </c>
      <c r="C609" s="192">
        <v>164</v>
      </c>
      <c r="D609" s="356"/>
      <c r="E609" s="193">
        <v>34932</v>
      </c>
      <c r="F609" s="194" t="s">
        <v>847</v>
      </c>
      <c r="G609" s="199" t="s">
        <v>732</v>
      </c>
      <c r="H609" s="195" t="s">
        <v>256</v>
      </c>
      <c r="I609" s="196" t="s">
        <v>848</v>
      </c>
      <c r="J609" s="197"/>
      <c r="K609" s="197"/>
      <c r="L609" s="198">
        <v>3</v>
      </c>
    </row>
    <row r="610" spans="1:12" s="122" customFormat="1" ht="28.5" customHeight="1" x14ac:dyDescent="0.2">
      <c r="A610" s="78">
        <v>539</v>
      </c>
      <c r="B610" s="213" t="s">
        <v>271</v>
      </c>
      <c r="C610" s="192">
        <v>254</v>
      </c>
      <c r="D610" s="356"/>
      <c r="E610" s="193">
        <v>35458</v>
      </c>
      <c r="F610" s="194" t="s">
        <v>843</v>
      </c>
      <c r="G610" s="199" t="s">
        <v>654</v>
      </c>
      <c r="H610" s="195" t="s">
        <v>256</v>
      </c>
      <c r="I610" s="196">
        <v>5548</v>
      </c>
      <c r="J610" s="197"/>
      <c r="K610" s="197"/>
      <c r="L610" s="198">
        <v>4</v>
      </c>
    </row>
    <row r="611" spans="1:12" s="122" customFormat="1" ht="28.5" customHeight="1" x14ac:dyDescent="0.2">
      <c r="A611" s="78">
        <v>540</v>
      </c>
      <c r="B611" s="213" t="s">
        <v>272</v>
      </c>
      <c r="C611" s="192">
        <v>163</v>
      </c>
      <c r="D611" s="356"/>
      <c r="E611" s="193">
        <v>35268</v>
      </c>
      <c r="F611" s="194" t="s">
        <v>849</v>
      </c>
      <c r="G611" s="199" t="s">
        <v>732</v>
      </c>
      <c r="H611" s="195" t="s">
        <v>256</v>
      </c>
      <c r="I611" s="196" t="s">
        <v>850</v>
      </c>
      <c r="J611" s="197"/>
      <c r="K611" s="197"/>
      <c r="L611" s="198">
        <v>5</v>
      </c>
    </row>
    <row r="612" spans="1:12" s="122" customFormat="1" ht="28.5" customHeight="1" x14ac:dyDescent="0.2">
      <c r="A612" s="78">
        <v>541</v>
      </c>
      <c r="B612" s="213" t="s">
        <v>273</v>
      </c>
      <c r="C612" s="192">
        <v>298</v>
      </c>
      <c r="D612" s="356"/>
      <c r="E612" s="193">
        <v>34857</v>
      </c>
      <c r="F612" s="194" t="s">
        <v>844</v>
      </c>
      <c r="G612" s="199" t="s">
        <v>688</v>
      </c>
      <c r="H612" s="195" t="s">
        <v>256</v>
      </c>
      <c r="I612" s="196">
        <v>6161</v>
      </c>
      <c r="J612" s="197"/>
      <c r="K612" s="197"/>
      <c r="L612" s="198">
        <v>6</v>
      </c>
    </row>
    <row r="613" spans="1:12" s="122" customFormat="1" ht="28.5" customHeight="1" x14ac:dyDescent="0.2">
      <c r="A613" s="78">
        <v>542</v>
      </c>
      <c r="B613" s="213" t="s">
        <v>1124</v>
      </c>
      <c r="C613" s="192"/>
      <c r="D613" s="356"/>
      <c r="E613" s="193"/>
      <c r="F613" s="194"/>
      <c r="G613" s="199"/>
      <c r="H613" s="195" t="s">
        <v>256</v>
      </c>
      <c r="I613" s="196"/>
      <c r="J613" s="197"/>
      <c r="K613" s="197"/>
      <c r="L613" s="198"/>
    </row>
    <row r="614" spans="1:12" s="122" customFormat="1" ht="28.5" customHeight="1" x14ac:dyDescent="0.2">
      <c r="A614" s="78">
        <v>543</v>
      </c>
      <c r="B614" s="213" t="s">
        <v>1124</v>
      </c>
      <c r="C614" s="192"/>
      <c r="D614" s="356"/>
      <c r="E614" s="193"/>
      <c r="F614" s="194"/>
      <c r="G614" s="199"/>
      <c r="H614" s="195" t="s">
        <v>256</v>
      </c>
      <c r="I614" s="196"/>
      <c r="J614" s="197"/>
      <c r="K614" s="197"/>
      <c r="L614" s="198"/>
    </row>
    <row r="615" spans="1:12" s="122" customFormat="1" ht="28.5" customHeight="1" x14ac:dyDescent="0.2">
      <c r="A615" s="78">
        <v>544</v>
      </c>
      <c r="B615" s="213" t="s">
        <v>1124</v>
      </c>
      <c r="C615" s="192"/>
      <c r="D615" s="356"/>
      <c r="E615" s="193"/>
      <c r="F615" s="194"/>
      <c r="G615" s="199"/>
      <c r="H615" s="195" t="s">
        <v>256</v>
      </c>
      <c r="I615" s="196"/>
      <c r="J615" s="197"/>
      <c r="K615" s="197"/>
      <c r="L615" s="198"/>
    </row>
    <row r="616" spans="1:12" s="122" customFormat="1" ht="28.5" customHeight="1" x14ac:dyDescent="0.2">
      <c r="A616" s="78">
        <v>545</v>
      </c>
      <c r="B616" s="213" t="s">
        <v>1124</v>
      </c>
      <c r="C616" s="192"/>
      <c r="D616" s="356"/>
      <c r="E616" s="193"/>
      <c r="F616" s="194"/>
      <c r="G616" s="199"/>
      <c r="H616" s="195" t="s">
        <v>256</v>
      </c>
      <c r="I616" s="196"/>
      <c r="J616" s="197"/>
      <c r="K616" s="197"/>
      <c r="L616" s="198"/>
    </row>
    <row r="617" spans="1:12" s="122" customFormat="1" ht="28.5" customHeight="1" x14ac:dyDescent="0.2">
      <c r="A617" s="78">
        <v>546</v>
      </c>
      <c r="B617" s="213" t="s">
        <v>1124</v>
      </c>
      <c r="C617" s="192"/>
      <c r="D617" s="356"/>
      <c r="E617" s="193"/>
      <c r="F617" s="194"/>
      <c r="G617" s="199"/>
      <c r="H617" s="195" t="s">
        <v>256</v>
      </c>
      <c r="I617" s="196"/>
      <c r="J617" s="197"/>
      <c r="K617" s="197"/>
      <c r="L617" s="198"/>
    </row>
    <row r="618" spans="1:12" s="122" customFormat="1" ht="28.5" customHeight="1" x14ac:dyDescent="0.2">
      <c r="A618" s="78">
        <v>547</v>
      </c>
      <c r="B618" s="213" t="s">
        <v>1124</v>
      </c>
      <c r="C618" s="192"/>
      <c r="D618" s="356"/>
      <c r="E618" s="193"/>
      <c r="F618" s="194"/>
      <c r="G618" s="199"/>
      <c r="H618" s="195" t="s">
        <v>256</v>
      </c>
      <c r="I618" s="196"/>
      <c r="J618" s="197"/>
      <c r="K618" s="197"/>
      <c r="L618" s="198"/>
    </row>
    <row r="619" spans="1:12" s="122" customFormat="1" ht="28.5" customHeight="1" x14ac:dyDescent="0.2">
      <c r="A619" s="78">
        <v>548</v>
      </c>
      <c r="B619" s="213" t="s">
        <v>1124</v>
      </c>
      <c r="C619" s="192"/>
      <c r="D619" s="356"/>
      <c r="E619" s="193"/>
      <c r="F619" s="194"/>
      <c r="G619" s="199"/>
      <c r="H619" s="195" t="s">
        <v>256</v>
      </c>
      <c r="I619" s="196"/>
      <c r="J619" s="197"/>
      <c r="K619" s="197"/>
      <c r="L619" s="198"/>
    </row>
    <row r="620" spans="1:12" s="122" customFormat="1" ht="28.5" customHeight="1" x14ac:dyDescent="0.2">
      <c r="A620" s="78">
        <v>549</v>
      </c>
      <c r="B620" s="213" t="s">
        <v>1124</v>
      </c>
      <c r="C620" s="192"/>
      <c r="D620" s="356"/>
      <c r="E620" s="193"/>
      <c r="F620" s="194"/>
      <c r="G620" s="199"/>
      <c r="H620" s="195" t="s">
        <v>256</v>
      </c>
      <c r="I620" s="196"/>
      <c r="J620" s="197"/>
      <c r="K620" s="197"/>
      <c r="L620" s="198"/>
    </row>
    <row r="621" spans="1:12" s="122" customFormat="1" ht="28.5" customHeight="1" x14ac:dyDescent="0.2">
      <c r="A621" s="78">
        <v>550</v>
      </c>
      <c r="B621" s="213" t="s">
        <v>1124</v>
      </c>
      <c r="C621" s="192"/>
      <c r="D621" s="356"/>
      <c r="E621" s="193"/>
      <c r="F621" s="194"/>
      <c r="G621" s="199"/>
      <c r="H621" s="195" t="s">
        <v>256</v>
      </c>
      <c r="I621" s="196"/>
      <c r="J621" s="197"/>
      <c r="K621" s="197"/>
      <c r="L621" s="198"/>
    </row>
    <row r="622" spans="1:12" s="122" customFormat="1" ht="28.5" customHeight="1" x14ac:dyDescent="0.2">
      <c r="A622" s="78">
        <v>551</v>
      </c>
      <c r="B622" s="213" t="s">
        <v>1124</v>
      </c>
      <c r="C622" s="192"/>
      <c r="D622" s="356"/>
      <c r="E622" s="193"/>
      <c r="F622" s="194"/>
      <c r="G622" s="199"/>
      <c r="H622" s="195" t="s">
        <v>256</v>
      </c>
      <c r="I622" s="196"/>
      <c r="J622" s="197"/>
      <c r="K622" s="197"/>
      <c r="L622" s="198"/>
    </row>
    <row r="623" spans="1:12" s="122" customFormat="1" ht="28.5" customHeight="1" x14ac:dyDescent="0.2">
      <c r="A623" s="78">
        <v>552</v>
      </c>
      <c r="B623" s="213" t="s">
        <v>1124</v>
      </c>
      <c r="C623" s="192"/>
      <c r="D623" s="356"/>
      <c r="E623" s="193"/>
      <c r="F623" s="194"/>
      <c r="G623" s="199"/>
      <c r="H623" s="195" t="s">
        <v>256</v>
      </c>
      <c r="I623" s="196"/>
      <c r="J623" s="197"/>
      <c r="K623" s="197"/>
      <c r="L623" s="198"/>
    </row>
    <row r="624" spans="1:12" s="122" customFormat="1" ht="28.5" customHeight="1" x14ac:dyDescent="0.2">
      <c r="A624" s="78">
        <v>553</v>
      </c>
      <c r="B624" s="213" t="s">
        <v>1124</v>
      </c>
      <c r="C624" s="192"/>
      <c r="D624" s="356"/>
      <c r="E624" s="193"/>
      <c r="F624" s="194"/>
      <c r="G624" s="199"/>
      <c r="H624" s="195" t="s">
        <v>256</v>
      </c>
      <c r="I624" s="196"/>
      <c r="J624" s="197"/>
      <c r="K624" s="197"/>
      <c r="L624" s="198"/>
    </row>
    <row r="625" spans="1:12" s="122" customFormat="1" ht="28.5" customHeight="1" x14ac:dyDescent="0.2">
      <c r="A625" s="78">
        <v>554</v>
      </c>
      <c r="B625" s="213" t="s">
        <v>1124</v>
      </c>
      <c r="C625" s="192"/>
      <c r="D625" s="356"/>
      <c r="E625" s="193"/>
      <c r="F625" s="194"/>
      <c r="G625" s="199"/>
      <c r="H625" s="195" t="s">
        <v>256</v>
      </c>
      <c r="I625" s="196"/>
      <c r="J625" s="197"/>
      <c r="K625" s="197"/>
      <c r="L625" s="198"/>
    </row>
    <row r="626" spans="1:12" s="122" customFormat="1" ht="28.5" customHeight="1" x14ac:dyDescent="0.2">
      <c r="A626" s="78">
        <v>555</v>
      </c>
      <c r="B626" s="213" t="s">
        <v>1124</v>
      </c>
      <c r="C626" s="192"/>
      <c r="D626" s="356"/>
      <c r="E626" s="193"/>
      <c r="F626" s="194"/>
      <c r="G626" s="199"/>
      <c r="H626" s="195" t="s">
        <v>256</v>
      </c>
      <c r="I626" s="196"/>
      <c r="J626" s="197"/>
      <c r="K626" s="197"/>
      <c r="L626" s="198"/>
    </row>
    <row r="627" spans="1:12" s="122" customFormat="1" ht="28.5" customHeight="1" x14ac:dyDescent="0.2">
      <c r="A627" s="78">
        <v>556</v>
      </c>
      <c r="B627" s="213" t="s">
        <v>1124</v>
      </c>
      <c r="C627" s="192"/>
      <c r="D627" s="356"/>
      <c r="E627" s="193"/>
      <c r="F627" s="194"/>
      <c r="G627" s="199"/>
      <c r="H627" s="195" t="s">
        <v>256</v>
      </c>
      <c r="I627" s="196"/>
      <c r="J627" s="197"/>
      <c r="K627" s="197"/>
      <c r="L627" s="198"/>
    </row>
    <row r="628" spans="1:12" s="122" customFormat="1" ht="28.5" customHeight="1" x14ac:dyDescent="0.2">
      <c r="A628" s="78">
        <v>557</v>
      </c>
      <c r="B628" s="213" t="s">
        <v>1124</v>
      </c>
      <c r="C628" s="192"/>
      <c r="D628" s="356"/>
      <c r="E628" s="193"/>
      <c r="F628" s="194"/>
      <c r="G628" s="199"/>
      <c r="H628" s="195" t="s">
        <v>256</v>
      </c>
      <c r="I628" s="196"/>
      <c r="J628" s="197"/>
      <c r="K628" s="197"/>
      <c r="L628" s="198"/>
    </row>
    <row r="629" spans="1:12" s="122" customFormat="1" ht="28.5" customHeight="1" x14ac:dyDescent="0.2">
      <c r="A629" s="78">
        <v>558</v>
      </c>
      <c r="B629" s="213" t="s">
        <v>1124</v>
      </c>
      <c r="C629" s="192"/>
      <c r="D629" s="356"/>
      <c r="E629" s="193"/>
      <c r="F629" s="194"/>
      <c r="G629" s="199"/>
      <c r="H629" s="195" t="s">
        <v>256</v>
      </c>
      <c r="I629" s="196"/>
      <c r="J629" s="197"/>
      <c r="K629" s="197"/>
      <c r="L629" s="198"/>
    </row>
    <row r="630" spans="1:12" s="122" customFormat="1" ht="28.5" customHeight="1" x14ac:dyDescent="0.2">
      <c r="A630" s="78">
        <v>559</v>
      </c>
      <c r="B630" s="213" t="s">
        <v>1124</v>
      </c>
      <c r="C630" s="192"/>
      <c r="D630" s="356"/>
      <c r="E630" s="193"/>
      <c r="F630" s="194"/>
      <c r="G630" s="199"/>
      <c r="H630" s="195" t="s">
        <v>256</v>
      </c>
      <c r="I630" s="196"/>
      <c r="J630" s="197"/>
      <c r="K630" s="197"/>
      <c r="L630" s="198"/>
    </row>
    <row r="631" spans="1:12" s="122" customFormat="1" ht="28.5" customHeight="1" x14ac:dyDescent="0.2">
      <c r="A631" s="78">
        <v>560</v>
      </c>
      <c r="B631" s="213" t="s">
        <v>1124</v>
      </c>
      <c r="C631" s="192"/>
      <c r="D631" s="356"/>
      <c r="E631" s="193"/>
      <c r="F631" s="194"/>
      <c r="G631" s="199"/>
      <c r="H631" s="195" t="s">
        <v>256</v>
      </c>
      <c r="I631" s="196"/>
      <c r="J631" s="197"/>
      <c r="K631" s="197"/>
      <c r="L631" s="198"/>
    </row>
    <row r="632" spans="1:12" s="122" customFormat="1" ht="28.5" customHeight="1" x14ac:dyDescent="0.2">
      <c r="A632" s="78">
        <v>561</v>
      </c>
      <c r="B632" s="213" t="s">
        <v>282</v>
      </c>
      <c r="C632" s="120">
        <v>122</v>
      </c>
      <c r="D632" s="365"/>
      <c r="E632" s="285">
        <v>35767</v>
      </c>
      <c r="F632" s="286" t="s">
        <v>862</v>
      </c>
      <c r="G632" s="287" t="s">
        <v>676</v>
      </c>
      <c r="H632" s="288" t="s">
        <v>254</v>
      </c>
      <c r="I632" s="166"/>
      <c r="J632" s="289"/>
      <c r="K632" s="289"/>
      <c r="L632" s="290">
        <v>1</v>
      </c>
    </row>
    <row r="633" spans="1:12" s="122" customFormat="1" ht="28.5" customHeight="1" x14ac:dyDescent="0.2">
      <c r="A633" s="78">
        <v>562</v>
      </c>
      <c r="B633" s="213" t="s">
        <v>283</v>
      </c>
      <c r="C633" s="120">
        <v>268</v>
      </c>
      <c r="D633" s="365"/>
      <c r="E633" s="285">
        <v>35120</v>
      </c>
      <c r="F633" s="286" t="s">
        <v>863</v>
      </c>
      <c r="G633" s="287" t="s">
        <v>696</v>
      </c>
      <c r="H633" s="288" t="s">
        <v>254</v>
      </c>
      <c r="I633" s="366">
        <v>1368</v>
      </c>
      <c r="J633" s="367"/>
      <c r="K633" s="367"/>
      <c r="L633" s="368">
        <v>2</v>
      </c>
    </row>
    <row r="634" spans="1:12" s="122" customFormat="1" ht="28.5" customHeight="1" x14ac:dyDescent="0.2">
      <c r="A634" s="78">
        <v>563</v>
      </c>
      <c r="B634" s="213" t="s">
        <v>284</v>
      </c>
      <c r="C634" s="120">
        <v>305</v>
      </c>
      <c r="D634" s="365"/>
      <c r="E634" s="285">
        <v>26474</v>
      </c>
      <c r="F634" s="286" t="s">
        <v>864</v>
      </c>
      <c r="G634" s="287" t="s">
        <v>865</v>
      </c>
      <c r="H634" s="288" t="s">
        <v>254</v>
      </c>
      <c r="I634" s="366">
        <v>1458</v>
      </c>
      <c r="J634" s="367"/>
      <c r="K634" s="367"/>
      <c r="L634" s="368">
        <v>3</v>
      </c>
    </row>
    <row r="635" spans="1:12" s="122" customFormat="1" ht="28.5" customHeight="1" x14ac:dyDescent="0.2">
      <c r="A635" s="78">
        <v>564</v>
      </c>
      <c r="B635" s="213" t="s">
        <v>285</v>
      </c>
      <c r="C635" s="120">
        <v>304</v>
      </c>
      <c r="D635" s="365"/>
      <c r="E635" s="285">
        <v>34733</v>
      </c>
      <c r="F635" s="286" t="s">
        <v>866</v>
      </c>
      <c r="G635" s="287" t="s">
        <v>865</v>
      </c>
      <c r="H635" s="288" t="s">
        <v>254</v>
      </c>
      <c r="I635" s="366">
        <v>1475</v>
      </c>
      <c r="J635" s="367"/>
      <c r="K635" s="367"/>
      <c r="L635" s="368">
        <v>4</v>
      </c>
    </row>
    <row r="636" spans="1:12" s="122" customFormat="1" ht="28.5" customHeight="1" x14ac:dyDescent="0.2">
      <c r="A636" s="78">
        <v>565</v>
      </c>
      <c r="B636" s="213" t="s">
        <v>286</v>
      </c>
      <c r="C636" s="120">
        <v>146</v>
      </c>
      <c r="D636" s="365"/>
      <c r="E636" s="285">
        <v>35976</v>
      </c>
      <c r="F636" s="286" t="s">
        <v>867</v>
      </c>
      <c r="G636" s="287" t="s">
        <v>640</v>
      </c>
      <c r="H636" s="288" t="s">
        <v>254</v>
      </c>
      <c r="I636" s="366">
        <v>1500</v>
      </c>
      <c r="J636" s="367"/>
      <c r="K636" s="367"/>
      <c r="L636" s="368">
        <v>5</v>
      </c>
    </row>
    <row r="637" spans="1:12" s="122" customFormat="1" ht="28.5" customHeight="1" x14ac:dyDescent="0.2">
      <c r="A637" s="78">
        <v>566</v>
      </c>
      <c r="B637" s="213" t="s">
        <v>287</v>
      </c>
      <c r="C637" s="120">
        <v>109</v>
      </c>
      <c r="D637" s="365"/>
      <c r="E637" s="285">
        <v>31792</v>
      </c>
      <c r="F637" s="286" t="s">
        <v>868</v>
      </c>
      <c r="G637" s="287" t="s">
        <v>676</v>
      </c>
      <c r="H637" s="288" t="s">
        <v>254</v>
      </c>
      <c r="I637" s="366">
        <v>1541</v>
      </c>
      <c r="J637" s="367"/>
      <c r="K637" s="367"/>
      <c r="L637" s="368">
        <v>6</v>
      </c>
    </row>
    <row r="638" spans="1:12" s="122" customFormat="1" ht="28.5" customHeight="1" x14ac:dyDescent="0.2">
      <c r="A638" s="78">
        <v>567</v>
      </c>
      <c r="B638" s="213" t="s">
        <v>288</v>
      </c>
      <c r="C638" s="120">
        <v>116</v>
      </c>
      <c r="D638" s="365"/>
      <c r="E638" s="285">
        <v>34029</v>
      </c>
      <c r="F638" s="286" t="s">
        <v>869</v>
      </c>
      <c r="G638" s="287" t="s">
        <v>676</v>
      </c>
      <c r="H638" s="288" t="s">
        <v>254</v>
      </c>
      <c r="I638" s="366">
        <v>1856</v>
      </c>
      <c r="J638" s="367"/>
      <c r="K638" s="367"/>
      <c r="L638" s="368">
        <v>7</v>
      </c>
    </row>
    <row r="639" spans="1:12" s="122" customFormat="1" ht="28.5" customHeight="1" x14ac:dyDescent="0.2">
      <c r="A639" s="78">
        <v>568</v>
      </c>
      <c r="B639" s="213" t="s">
        <v>1125</v>
      </c>
      <c r="C639" s="120"/>
      <c r="D639" s="365"/>
      <c r="E639" s="285"/>
      <c r="F639" s="286"/>
      <c r="G639" s="287"/>
      <c r="H639" s="288" t="s">
        <v>254</v>
      </c>
      <c r="I639" s="366"/>
      <c r="J639" s="367"/>
      <c r="K639" s="367"/>
      <c r="L639" s="368"/>
    </row>
    <row r="640" spans="1:12" s="122" customFormat="1" ht="28.5" customHeight="1" x14ac:dyDescent="0.2">
      <c r="A640" s="78">
        <v>569</v>
      </c>
      <c r="B640" s="213" t="s">
        <v>1125</v>
      </c>
      <c r="C640" s="120"/>
      <c r="D640" s="365"/>
      <c r="E640" s="285"/>
      <c r="F640" s="286"/>
      <c r="G640" s="287"/>
      <c r="H640" s="288" t="s">
        <v>254</v>
      </c>
      <c r="I640" s="366"/>
      <c r="J640" s="367"/>
      <c r="K640" s="367"/>
      <c r="L640" s="368"/>
    </row>
    <row r="641" spans="1:12" s="122" customFormat="1" ht="28.5" customHeight="1" x14ac:dyDescent="0.2">
      <c r="A641" s="78">
        <v>570</v>
      </c>
      <c r="B641" s="213" t="s">
        <v>1125</v>
      </c>
      <c r="C641" s="120"/>
      <c r="D641" s="365"/>
      <c r="E641" s="285"/>
      <c r="F641" s="286"/>
      <c r="G641" s="287"/>
      <c r="H641" s="288" t="s">
        <v>254</v>
      </c>
      <c r="I641" s="366"/>
      <c r="J641" s="367"/>
      <c r="K641" s="367"/>
      <c r="L641" s="368"/>
    </row>
    <row r="642" spans="1:12" s="122" customFormat="1" ht="28.5" customHeight="1" x14ac:dyDescent="0.2">
      <c r="A642" s="78">
        <v>571</v>
      </c>
      <c r="B642" s="213" t="s">
        <v>1125</v>
      </c>
      <c r="C642" s="120"/>
      <c r="D642" s="365"/>
      <c r="E642" s="285"/>
      <c r="F642" s="286"/>
      <c r="G642" s="287"/>
      <c r="H642" s="288" t="s">
        <v>254</v>
      </c>
      <c r="I642" s="366"/>
      <c r="J642" s="367"/>
      <c r="K642" s="367"/>
      <c r="L642" s="368"/>
    </row>
    <row r="643" spans="1:12" s="122" customFormat="1" ht="28.5" customHeight="1" x14ac:dyDescent="0.2">
      <c r="A643" s="78">
        <v>572</v>
      </c>
      <c r="B643" s="213" t="s">
        <v>1125</v>
      </c>
      <c r="C643" s="120"/>
      <c r="D643" s="365"/>
      <c r="E643" s="285"/>
      <c r="F643" s="286"/>
      <c r="G643" s="287"/>
      <c r="H643" s="288" t="s">
        <v>254</v>
      </c>
      <c r="I643" s="366"/>
      <c r="J643" s="367"/>
      <c r="K643" s="367"/>
      <c r="L643" s="368"/>
    </row>
    <row r="644" spans="1:12" s="122" customFormat="1" ht="28.5" customHeight="1" x14ac:dyDescent="0.2">
      <c r="A644" s="78">
        <v>573</v>
      </c>
      <c r="B644" s="213" t="s">
        <v>1125</v>
      </c>
      <c r="C644" s="120"/>
      <c r="D644" s="365"/>
      <c r="E644" s="285"/>
      <c r="F644" s="286"/>
      <c r="G644" s="287"/>
      <c r="H644" s="288" t="s">
        <v>254</v>
      </c>
      <c r="I644" s="366"/>
      <c r="J644" s="367"/>
      <c r="K644" s="367"/>
      <c r="L644" s="368"/>
    </row>
    <row r="645" spans="1:12" s="122" customFormat="1" ht="28.5" customHeight="1" x14ac:dyDescent="0.2">
      <c r="A645" s="78">
        <v>574</v>
      </c>
      <c r="B645" s="213" t="s">
        <v>1125</v>
      </c>
      <c r="C645" s="120"/>
      <c r="D645" s="365"/>
      <c r="E645" s="285"/>
      <c r="F645" s="286"/>
      <c r="G645" s="287"/>
      <c r="H645" s="288" t="s">
        <v>254</v>
      </c>
      <c r="I645" s="366"/>
      <c r="J645" s="367"/>
      <c r="K645" s="367"/>
      <c r="L645" s="368"/>
    </row>
    <row r="646" spans="1:12" s="122" customFormat="1" ht="28.5" customHeight="1" x14ac:dyDescent="0.2">
      <c r="A646" s="78">
        <v>575</v>
      </c>
      <c r="B646" s="213" t="s">
        <v>1125</v>
      </c>
      <c r="C646" s="120"/>
      <c r="D646" s="365"/>
      <c r="E646" s="285"/>
      <c r="F646" s="286"/>
      <c r="G646" s="287"/>
      <c r="H646" s="288" t="s">
        <v>254</v>
      </c>
      <c r="I646" s="366"/>
      <c r="J646" s="367"/>
      <c r="K646" s="367"/>
      <c r="L646" s="368"/>
    </row>
    <row r="647" spans="1:12" s="122" customFormat="1" ht="28.5" customHeight="1" x14ac:dyDescent="0.2">
      <c r="A647" s="78">
        <v>576</v>
      </c>
      <c r="B647" s="213" t="s">
        <v>1125</v>
      </c>
      <c r="C647" s="120"/>
      <c r="D647" s="365"/>
      <c r="E647" s="285"/>
      <c r="F647" s="286"/>
      <c r="G647" s="287"/>
      <c r="H647" s="288" t="s">
        <v>254</v>
      </c>
      <c r="I647" s="366"/>
      <c r="J647" s="367"/>
      <c r="K647" s="367"/>
      <c r="L647" s="368"/>
    </row>
    <row r="648" spans="1:12" s="122" customFormat="1" ht="28.5" customHeight="1" x14ac:dyDescent="0.2">
      <c r="A648" s="78">
        <v>577</v>
      </c>
      <c r="B648" s="213" t="s">
        <v>1125</v>
      </c>
      <c r="C648" s="120"/>
      <c r="D648" s="365"/>
      <c r="E648" s="285"/>
      <c r="F648" s="286"/>
      <c r="G648" s="287"/>
      <c r="H648" s="288" t="s">
        <v>254</v>
      </c>
      <c r="I648" s="366"/>
      <c r="J648" s="367"/>
      <c r="K648" s="367"/>
      <c r="L648" s="368"/>
    </row>
    <row r="649" spans="1:12" s="122" customFormat="1" ht="28.5" customHeight="1" x14ac:dyDescent="0.2">
      <c r="A649" s="78">
        <v>578</v>
      </c>
      <c r="B649" s="213" t="s">
        <v>1125</v>
      </c>
      <c r="C649" s="120"/>
      <c r="D649" s="365"/>
      <c r="E649" s="285"/>
      <c r="F649" s="286"/>
      <c r="G649" s="287"/>
      <c r="H649" s="288" t="s">
        <v>254</v>
      </c>
      <c r="I649" s="366"/>
      <c r="J649" s="367"/>
      <c r="K649" s="367"/>
      <c r="L649" s="368"/>
    </row>
    <row r="650" spans="1:12" s="122" customFormat="1" ht="28.5" customHeight="1" x14ac:dyDescent="0.2">
      <c r="A650" s="78">
        <v>579</v>
      </c>
      <c r="B650" s="213" t="s">
        <v>1125</v>
      </c>
      <c r="C650" s="120"/>
      <c r="D650" s="365"/>
      <c r="E650" s="285"/>
      <c r="F650" s="286"/>
      <c r="G650" s="287"/>
      <c r="H650" s="288" t="s">
        <v>254</v>
      </c>
      <c r="I650" s="366"/>
      <c r="J650" s="367"/>
      <c r="K650" s="367"/>
      <c r="L650" s="368"/>
    </row>
    <row r="651" spans="1:12" s="122" customFormat="1" ht="28.5" customHeight="1" x14ac:dyDescent="0.2">
      <c r="A651" s="78">
        <v>580</v>
      </c>
      <c r="B651" s="213" t="s">
        <v>1125</v>
      </c>
      <c r="C651" s="120"/>
      <c r="D651" s="365"/>
      <c r="E651" s="285"/>
      <c r="F651" s="286"/>
      <c r="G651" s="287"/>
      <c r="H651" s="288" t="s">
        <v>254</v>
      </c>
      <c r="I651" s="366"/>
      <c r="J651" s="367"/>
      <c r="K651" s="367"/>
      <c r="L651" s="368"/>
    </row>
    <row r="652" spans="1:12" s="122" customFormat="1" ht="28.5" customHeight="1" x14ac:dyDescent="0.2">
      <c r="A652" s="78">
        <v>581</v>
      </c>
      <c r="B652" s="213" t="s">
        <v>1125</v>
      </c>
      <c r="C652" s="120"/>
      <c r="D652" s="365"/>
      <c r="E652" s="285"/>
      <c r="F652" s="286"/>
      <c r="G652" s="287"/>
      <c r="H652" s="288" t="s">
        <v>254</v>
      </c>
      <c r="I652" s="366"/>
      <c r="J652" s="367"/>
      <c r="K652" s="367"/>
      <c r="L652" s="368"/>
    </row>
    <row r="653" spans="1:12" s="122" customFormat="1" ht="28.5" customHeight="1" x14ac:dyDescent="0.2">
      <c r="A653" s="78">
        <v>582</v>
      </c>
      <c r="B653" s="213" t="s">
        <v>1125</v>
      </c>
      <c r="C653" s="120"/>
      <c r="D653" s="365"/>
      <c r="E653" s="285"/>
      <c r="F653" s="286"/>
      <c r="G653" s="287"/>
      <c r="H653" s="288" t="s">
        <v>254</v>
      </c>
      <c r="I653" s="366"/>
      <c r="J653" s="367"/>
      <c r="K653" s="367"/>
      <c r="L653" s="368"/>
    </row>
    <row r="654" spans="1:12" s="122" customFormat="1" ht="28.5" customHeight="1" x14ac:dyDescent="0.2">
      <c r="A654" s="78">
        <v>583</v>
      </c>
      <c r="B654" s="213" t="s">
        <v>1125</v>
      </c>
      <c r="C654" s="120"/>
      <c r="D654" s="365"/>
      <c r="E654" s="285"/>
      <c r="F654" s="286"/>
      <c r="G654" s="287"/>
      <c r="H654" s="288" t="s">
        <v>254</v>
      </c>
      <c r="I654" s="366"/>
      <c r="J654" s="367"/>
      <c r="K654" s="367"/>
      <c r="L654" s="368"/>
    </row>
    <row r="655" spans="1:12" s="122" customFormat="1" ht="28.5" customHeight="1" x14ac:dyDescent="0.2">
      <c r="A655" s="78">
        <v>584</v>
      </c>
      <c r="B655" s="213" t="s">
        <v>1125</v>
      </c>
      <c r="C655" s="120"/>
      <c r="D655" s="365"/>
      <c r="E655" s="285"/>
      <c r="F655" s="286"/>
      <c r="G655" s="287"/>
      <c r="H655" s="288" t="s">
        <v>254</v>
      </c>
      <c r="I655" s="366"/>
      <c r="J655" s="367"/>
      <c r="K655" s="367"/>
      <c r="L655" s="368"/>
    </row>
    <row r="656" spans="1:12" s="122" customFormat="1" ht="28.5" customHeight="1" x14ac:dyDescent="0.2">
      <c r="A656" s="78">
        <v>585</v>
      </c>
      <c r="B656" s="284" t="s">
        <v>392</v>
      </c>
      <c r="C656" s="276">
        <v>318</v>
      </c>
      <c r="D656" s="357"/>
      <c r="E656" s="277">
        <v>35083</v>
      </c>
      <c r="F656" s="278" t="s">
        <v>1006</v>
      </c>
      <c r="G656" s="279" t="s">
        <v>705</v>
      </c>
      <c r="H656" s="280" t="s">
        <v>377</v>
      </c>
      <c r="I656" s="281"/>
      <c r="J656" s="282"/>
      <c r="K656" s="282"/>
      <c r="L656" s="283">
        <v>1</v>
      </c>
    </row>
    <row r="657" spans="1:12" s="122" customFormat="1" ht="28.5" customHeight="1" x14ac:dyDescent="0.2">
      <c r="A657" s="78">
        <v>586</v>
      </c>
      <c r="B657" s="284" t="s">
        <v>393</v>
      </c>
      <c r="C657" s="276">
        <v>152</v>
      </c>
      <c r="D657" s="357"/>
      <c r="E657" s="277">
        <v>35200</v>
      </c>
      <c r="F657" s="278" t="s">
        <v>856</v>
      </c>
      <c r="G657" s="279" t="s">
        <v>640</v>
      </c>
      <c r="H657" s="280" t="s">
        <v>377</v>
      </c>
      <c r="I657" s="281"/>
      <c r="J657" s="282"/>
      <c r="K657" s="282"/>
      <c r="L657" s="283">
        <v>2</v>
      </c>
    </row>
    <row r="658" spans="1:12" s="122" customFormat="1" ht="28.5" customHeight="1" x14ac:dyDescent="0.2">
      <c r="A658" s="78">
        <v>587</v>
      </c>
      <c r="B658" s="284" t="s">
        <v>394</v>
      </c>
      <c r="C658" s="276">
        <v>151</v>
      </c>
      <c r="D658" s="357"/>
      <c r="E658" s="277">
        <v>35934</v>
      </c>
      <c r="F658" s="278" t="s">
        <v>851</v>
      </c>
      <c r="G658" s="279" t="s">
        <v>640</v>
      </c>
      <c r="H658" s="280" t="s">
        <v>377</v>
      </c>
      <c r="I658" s="281">
        <v>4455</v>
      </c>
      <c r="J658" s="282"/>
      <c r="K658" s="282"/>
      <c r="L658" s="283">
        <v>3</v>
      </c>
    </row>
    <row r="659" spans="1:12" s="122" customFormat="1" ht="28.5" customHeight="1" x14ac:dyDescent="0.2">
      <c r="A659" s="78">
        <v>588</v>
      </c>
      <c r="B659" s="284" t="s">
        <v>395</v>
      </c>
      <c r="C659" s="276">
        <v>156</v>
      </c>
      <c r="D659" s="357"/>
      <c r="E659" s="277">
        <v>36303</v>
      </c>
      <c r="F659" s="278" t="s">
        <v>852</v>
      </c>
      <c r="G659" s="279" t="s">
        <v>640</v>
      </c>
      <c r="H659" s="280" t="s">
        <v>377</v>
      </c>
      <c r="I659" s="281">
        <v>4500</v>
      </c>
      <c r="J659" s="282"/>
      <c r="K659" s="282"/>
      <c r="L659" s="283">
        <v>4</v>
      </c>
    </row>
    <row r="660" spans="1:12" s="122" customFormat="1" ht="28.5" customHeight="1" x14ac:dyDescent="0.2">
      <c r="A660" s="78">
        <v>589</v>
      </c>
      <c r="B660" s="284" t="s">
        <v>396</v>
      </c>
      <c r="C660" s="276">
        <v>113</v>
      </c>
      <c r="D660" s="357"/>
      <c r="E660" s="277">
        <v>34810</v>
      </c>
      <c r="F660" s="278" t="s">
        <v>853</v>
      </c>
      <c r="G660" s="279" t="s">
        <v>676</v>
      </c>
      <c r="H660" s="280" t="s">
        <v>377</v>
      </c>
      <c r="I660" s="281">
        <v>5474</v>
      </c>
      <c r="J660" s="282"/>
      <c r="K660" s="282"/>
      <c r="L660" s="283">
        <v>5</v>
      </c>
    </row>
    <row r="661" spans="1:12" s="122" customFormat="1" ht="28.5" customHeight="1" x14ac:dyDescent="0.2">
      <c r="A661" s="78">
        <v>590</v>
      </c>
      <c r="B661" s="284" t="s">
        <v>397</v>
      </c>
      <c r="C661" s="276">
        <v>274</v>
      </c>
      <c r="D661" s="357"/>
      <c r="E661" s="277">
        <v>35080</v>
      </c>
      <c r="F661" s="278" t="s">
        <v>854</v>
      </c>
      <c r="G661" s="279" t="s">
        <v>674</v>
      </c>
      <c r="H661" s="280" t="s">
        <v>377</v>
      </c>
      <c r="I661" s="281">
        <v>6317</v>
      </c>
      <c r="J661" s="282"/>
      <c r="K661" s="282"/>
      <c r="L661" s="283">
        <v>6</v>
      </c>
    </row>
    <row r="662" spans="1:12" s="122" customFormat="1" ht="28.5" customHeight="1" x14ac:dyDescent="0.2">
      <c r="A662" s="78">
        <v>591</v>
      </c>
      <c r="B662" s="284" t="s">
        <v>398</v>
      </c>
      <c r="C662" s="276">
        <v>155</v>
      </c>
      <c r="D662" s="357"/>
      <c r="E662" s="277">
        <v>34921</v>
      </c>
      <c r="F662" s="278" t="s">
        <v>855</v>
      </c>
      <c r="G662" s="279" t="s">
        <v>640</v>
      </c>
      <c r="H662" s="280" t="s">
        <v>377</v>
      </c>
      <c r="I662" s="281">
        <v>6326</v>
      </c>
      <c r="J662" s="282"/>
      <c r="K662" s="282"/>
      <c r="L662" s="283">
        <v>7</v>
      </c>
    </row>
    <row r="663" spans="1:12" s="122" customFormat="1" ht="28.5" customHeight="1" x14ac:dyDescent="0.2">
      <c r="A663" s="78">
        <v>592</v>
      </c>
      <c r="B663" s="284" t="s">
        <v>1126</v>
      </c>
      <c r="C663" s="276"/>
      <c r="D663" s="357"/>
      <c r="E663" s="277"/>
      <c r="F663" s="278"/>
      <c r="G663" s="279"/>
      <c r="H663" s="280" t="s">
        <v>377</v>
      </c>
      <c r="I663" s="281"/>
      <c r="J663" s="282"/>
      <c r="K663" s="282"/>
      <c r="L663" s="283"/>
    </row>
    <row r="664" spans="1:12" s="122" customFormat="1" ht="28.5" customHeight="1" x14ac:dyDescent="0.2">
      <c r="A664" s="78">
        <v>593</v>
      </c>
      <c r="B664" s="284" t="s">
        <v>1126</v>
      </c>
      <c r="C664" s="276"/>
      <c r="D664" s="357"/>
      <c r="E664" s="277"/>
      <c r="F664" s="278"/>
      <c r="G664" s="279"/>
      <c r="H664" s="280" t="s">
        <v>377</v>
      </c>
      <c r="I664" s="281"/>
      <c r="J664" s="282"/>
      <c r="K664" s="282"/>
      <c r="L664" s="283"/>
    </row>
    <row r="665" spans="1:12" s="122" customFormat="1" ht="28.5" customHeight="1" x14ac:dyDescent="0.2">
      <c r="A665" s="78">
        <v>594</v>
      </c>
      <c r="B665" s="284" t="s">
        <v>1126</v>
      </c>
      <c r="C665" s="276"/>
      <c r="D665" s="357"/>
      <c r="E665" s="277"/>
      <c r="F665" s="278"/>
      <c r="G665" s="279"/>
      <c r="H665" s="280" t="s">
        <v>377</v>
      </c>
      <c r="I665" s="281"/>
      <c r="J665" s="282"/>
      <c r="K665" s="282"/>
      <c r="L665" s="283"/>
    </row>
    <row r="666" spans="1:12" s="122" customFormat="1" ht="28.5" customHeight="1" x14ac:dyDescent="0.2">
      <c r="A666" s="78">
        <v>595</v>
      </c>
      <c r="B666" s="284" t="s">
        <v>1126</v>
      </c>
      <c r="C666" s="276"/>
      <c r="D666" s="357"/>
      <c r="E666" s="277"/>
      <c r="F666" s="278"/>
      <c r="G666" s="279"/>
      <c r="H666" s="280" t="s">
        <v>377</v>
      </c>
      <c r="I666" s="281"/>
      <c r="J666" s="282"/>
      <c r="K666" s="282"/>
      <c r="L666" s="283"/>
    </row>
    <row r="667" spans="1:12" s="122" customFormat="1" ht="28.5" customHeight="1" x14ac:dyDescent="0.2">
      <c r="A667" s="78">
        <v>596</v>
      </c>
      <c r="B667" s="284" t="s">
        <v>1126</v>
      </c>
      <c r="C667" s="276"/>
      <c r="D667" s="357"/>
      <c r="E667" s="277"/>
      <c r="F667" s="278"/>
      <c r="G667" s="279"/>
      <c r="H667" s="280" t="s">
        <v>377</v>
      </c>
      <c r="I667" s="281"/>
      <c r="J667" s="282"/>
      <c r="K667" s="282"/>
      <c r="L667" s="283"/>
    </row>
    <row r="668" spans="1:12" s="122" customFormat="1" x14ac:dyDescent="0.2">
      <c r="A668" s="78">
        <v>597</v>
      </c>
      <c r="B668" s="284" t="s">
        <v>1127</v>
      </c>
      <c r="C668" s="369">
        <v>110</v>
      </c>
      <c r="D668" s="370"/>
      <c r="E668" s="371">
        <v>30223</v>
      </c>
      <c r="F668" s="372" t="s">
        <v>675</v>
      </c>
      <c r="G668" s="373" t="s">
        <v>676</v>
      </c>
      <c r="H668" s="374" t="s">
        <v>378</v>
      </c>
      <c r="I668" s="366">
        <v>4000</v>
      </c>
      <c r="J668" s="367"/>
      <c r="K668" s="367"/>
      <c r="L668" s="368"/>
    </row>
    <row r="669" spans="1:12" s="122" customFormat="1" x14ac:dyDescent="0.2">
      <c r="A669" s="78">
        <v>598</v>
      </c>
      <c r="B669" s="284" t="s">
        <v>1127</v>
      </c>
      <c r="C669" s="369">
        <v>123</v>
      </c>
      <c r="D669" s="370"/>
      <c r="E669" s="371">
        <v>31244</v>
      </c>
      <c r="F669" s="372" t="s">
        <v>684</v>
      </c>
      <c r="G669" s="373" t="s">
        <v>676</v>
      </c>
      <c r="H669" s="374" t="s">
        <v>378</v>
      </c>
      <c r="I669" s="366">
        <v>4150</v>
      </c>
      <c r="J669" s="367"/>
      <c r="K669" s="367"/>
      <c r="L669" s="368"/>
    </row>
    <row r="670" spans="1:12" s="122" customFormat="1" x14ac:dyDescent="0.2">
      <c r="A670" s="78">
        <v>599</v>
      </c>
      <c r="B670" s="284" t="s">
        <v>1127</v>
      </c>
      <c r="C670" s="369">
        <v>220</v>
      </c>
      <c r="D670" s="370"/>
      <c r="E670" s="371">
        <v>34168</v>
      </c>
      <c r="F670" s="372" t="s">
        <v>734</v>
      </c>
      <c r="G670" s="373" t="s">
        <v>494</v>
      </c>
      <c r="H670" s="374" t="s">
        <v>378</v>
      </c>
      <c r="I670" s="366">
        <v>4548</v>
      </c>
      <c r="J670" s="367"/>
      <c r="K670" s="367"/>
      <c r="L670" s="368"/>
    </row>
    <row r="671" spans="1:12" s="122" customFormat="1" x14ac:dyDescent="0.2">
      <c r="A671" s="78">
        <v>600</v>
      </c>
      <c r="B671" s="284" t="s">
        <v>1127</v>
      </c>
      <c r="C671" s="369">
        <v>215</v>
      </c>
      <c r="D671" s="370"/>
      <c r="E671" s="371">
        <v>33434</v>
      </c>
      <c r="F671" s="372" t="s">
        <v>735</v>
      </c>
      <c r="G671" s="373" t="s">
        <v>494</v>
      </c>
      <c r="H671" s="374" t="s">
        <v>378</v>
      </c>
      <c r="I671" s="366">
        <v>4647</v>
      </c>
      <c r="J671" s="367"/>
      <c r="K671" s="367"/>
      <c r="L671" s="368"/>
    </row>
    <row r="672" spans="1:12" s="122" customFormat="1" x14ac:dyDescent="0.2">
      <c r="A672" s="78">
        <v>601</v>
      </c>
      <c r="B672" s="284" t="s">
        <v>1127</v>
      </c>
      <c r="C672" s="369">
        <v>117</v>
      </c>
      <c r="D672" s="370"/>
      <c r="E672" s="371">
        <v>30393</v>
      </c>
      <c r="F672" s="372" t="s">
        <v>679</v>
      </c>
      <c r="G672" s="373" t="s">
        <v>676</v>
      </c>
      <c r="H672" s="374" t="s">
        <v>378</v>
      </c>
      <c r="I672" s="366"/>
      <c r="J672" s="367"/>
      <c r="K672" s="367"/>
      <c r="L672" s="368"/>
    </row>
    <row r="673" spans="1:12" s="122" customFormat="1" x14ac:dyDescent="0.2">
      <c r="A673" s="78">
        <v>602</v>
      </c>
      <c r="B673" s="284" t="s">
        <v>1127</v>
      </c>
      <c r="C673" s="369">
        <v>120</v>
      </c>
      <c r="D673" s="370"/>
      <c r="E673" s="371">
        <v>33062</v>
      </c>
      <c r="F673" s="372" t="s">
        <v>691</v>
      </c>
      <c r="G673" s="373" t="s">
        <v>676</v>
      </c>
      <c r="H673" s="374" t="s">
        <v>378</v>
      </c>
      <c r="I673" s="366"/>
      <c r="J673" s="367"/>
      <c r="K673" s="367"/>
      <c r="L673" s="368"/>
    </row>
    <row r="674" spans="1:12" s="122" customFormat="1" x14ac:dyDescent="0.2">
      <c r="A674" s="78">
        <v>603</v>
      </c>
      <c r="B674" s="284" t="s">
        <v>1127</v>
      </c>
      <c r="C674" s="369">
        <v>125</v>
      </c>
      <c r="D674" s="370"/>
      <c r="E674" s="371">
        <v>31809</v>
      </c>
      <c r="F674" s="372" t="s">
        <v>682</v>
      </c>
      <c r="G674" s="373" t="s">
        <v>676</v>
      </c>
      <c r="H674" s="374" t="s">
        <v>378</v>
      </c>
      <c r="I674" s="366"/>
      <c r="J674" s="367"/>
      <c r="K674" s="367"/>
      <c r="L674" s="368"/>
    </row>
    <row r="675" spans="1:12" s="122" customFormat="1" x14ac:dyDescent="0.2">
      <c r="A675" s="78">
        <v>604</v>
      </c>
      <c r="B675" s="284" t="s">
        <v>1127</v>
      </c>
      <c r="C675" s="369">
        <v>207</v>
      </c>
      <c r="D675" s="370"/>
      <c r="E675" s="371">
        <v>34779</v>
      </c>
      <c r="F675" s="372" t="s">
        <v>702</v>
      </c>
      <c r="G675" s="373" t="s">
        <v>494</v>
      </c>
      <c r="H675" s="374" t="s">
        <v>378</v>
      </c>
      <c r="I675" s="366"/>
      <c r="J675" s="367"/>
      <c r="K675" s="367"/>
      <c r="L675" s="368"/>
    </row>
    <row r="676" spans="1:12" s="122" customFormat="1" x14ac:dyDescent="0.2">
      <c r="A676" s="78">
        <v>605</v>
      </c>
      <c r="B676" s="284" t="s">
        <v>1127</v>
      </c>
      <c r="C676" s="369">
        <v>214</v>
      </c>
      <c r="D676" s="370"/>
      <c r="E676" s="371">
        <v>34940</v>
      </c>
      <c r="F676" s="372" t="s">
        <v>703</v>
      </c>
      <c r="G676" s="373" t="s">
        <v>494</v>
      </c>
      <c r="H676" s="374" t="s">
        <v>378</v>
      </c>
      <c r="I676" s="366"/>
      <c r="J676" s="367"/>
      <c r="K676" s="367"/>
      <c r="L676" s="368"/>
    </row>
    <row r="677" spans="1:12" s="122" customFormat="1" ht="66" customHeight="1" x14ac:dyDescent="0.2">
      <c r="A677" s="78">
        <v>606</v>
      </c>
      <c r="B677" s="284" t="s">
        <v>1127</v>
      </c>
      <c r="C677" s="369"/>
      <c r="D677" s="370"/>
      <c r="E677" s="371"/>
      <c r="F677" s="372"/>
      <c r="G677" s="373"/>
      <c r="H677" s="374" t="s">
        <v>378</v>
      </c>
      <c r="I677" s="366"/>
      <c r="J677" s="367"/>
      <c r="K677" s="367"/>
      <c r="L677" s="368"/>
    </row>
    <row r="678" spans="1:12" s="122" customFormat="1" ht="66" customHeight="1" x14ac:dyDescent="0.2">
      <c r="A678" s="78">
        <v>607</v>
      </c>
      <c r="B678" s="284" t="s">
        <v>1127</v>
      </c>
      <c r="C678" s="369"/>
      <c r="D678" s="370"/>
      <c r="E678" s="371"/>
      <c r="F678" s="372"/>
      <c r="G678" s="373"/>
      <c r="H678" s="374" t="s">
        <v>378</v>
      </c>
      <c r="I678" s="166"/>
      <c r="J678" s="367"/>
      <c r="K678" s="367"/>
      <c r="L678" s="368"/>
    </row>
    <row r="679" spans="1:12" s="122" customFormat="1" ht="71.25" customHeight="1" x14ac:dyDescent="0.2">
      <c r="A679" s="78">
        <v>608</v>
      </c>
      <c r="B679" s="213" t="s">
        <v>1128</v>
      </c>
      <c r="C679" s="192"/>
      <c r="D679" s="356"/>
      <c r="E679" s="193"/>
      <c r="F679" s="194"/>
      <c r="G679" s="199"/>
      <c r="H679" s="195" t="s">
        <v>379</v>
      </c>
      <c r="I679" s="196"/>
      <c r="J679" s="282"/>
      <c r="K679" s="282"/>
      <c r="L679" s="283"/>
    </row>
    <row r="680" spans="1:12" s="122" customFormat="1" ht="71.25" customHeight="1" x14ac:dyDescent="0.2">
      <c r="A680" s="78">
        <v>609</v>
      </c>
      <c r="B680" s="213" t="s">
        <v>1128</v>
      </c>
      <c r="C680" s="192"/>
      <c r="D680" s="356"/>
      <c r="E680" s="193"/>
      <c r="F680" s="194"/>
      <c r="G680" s="199"/>
      <c r="H680" s="195" t="s">
        <v>379</v>
      </c>
      <c r="I680" s="196"/>
      <c r="J680" s="282"/>
      <c r="K680" s="282"/>
      <c r="L680" s="283"/>
    </row>
    <row r="681" spans="1:12" s="122" customFormat="1" ht="71.25" customHeight="1" x14ac:dyDescent="0.2">
      <c r="A681" s="78">
        <v>610</v>
      </c>
      <c r="B681" s="213" t="s">
        <v>1128</v>
      </c>
      <c r="C681" s="192"/>
      <c r="D681" s="356"/>
      <c r="E681" s="193"/>
      <c r="F681" s="194"/>
      <c r="G681" s="199"/>
      <c r="H681" s="195" t="s">
        <v>379</v>
      </c>
      <c r="I681" s="196"/>
      <c r="J681" s="282"/>
      <c r="K681" s="282"/>
      <c r="L681" s="283"/>
    </row>
    <row r="682" spans="1:12" s="122" customFormat="1" ht="71.25" customHeight="1" x14ac:dyDescent="0.2">
      <c r="A682" s="78">
        <v>611</v>
      </c>
      <c r="B682" s="213" t="s">
        <v>1128</v>
      </c>
      <c r="C682" s="192"/>
      <c r="D682" s="356"/>
      <c r="E682" s="193"/>
      <c r="F682" s="194"/>
      <c r="G682" s="199"/>
      <c r="H682" s="195" t="s">
        <v>379</v>
      </c>
      <c r="I682" s="196"/>
      <c r="J682" s="282"/>
      <c r="K682" s="282"/>
      <c r="L682" s="283"/>
    </row>
    <row r="683" spans="1:12" s="122" customFormat="1" ht="71.25" customHeight="1" x14ac:dyDescent="0.2">
      <c r="A683" s="78">
        <v>612</v>
      </c>
      <c r="B683" s="213" t="s">
        <v>1128</v>
      </c>
      <c r="C683" s="192"/>
      <c r="D683" s="356"/>
      <c r="E683" s="193"/>
      <c r="F683" s="194"/>
      <c r="G683" s="199"/>
      <c r="H683" s="195" t="s">
        <v>379</v>
      </c>
      <c r="I683" s="196"/>
      <c r="J683" s="282"/>
      <c r="K683" s="282"/>
      <c r="L683" s="283"/>
    </row>
    <row r="684" spans="1:12" s="122" customFormat="1" ht="71.25" customHeight="1" x14ac:dyDescent="0.2">
      <c r="A684" s="78">
        <v>613</v>
      </c>
      <c r="B684" s="213" t="s">
        <v>1128</v>
      </c>
      <c r="C684" s="192"/>
      <c r="D684" s="356"/>
      <c r="E684" s="193"/>
      <c r="F684" s="194"/>
      <c r="G684" s="199"/>
      <c r="H684" s="195" t="s">
        <v>379</v>
      </c>
      <c r="I684" s="196"/>
      <c r="J684" s="282"/>
      <c r="K684" s="282"/>
      <c r="L684" s="283"/>
    </row>
    <row r="685" spans="1:12" s="122" customFormat="1" ht="71.25" customHeight="1" x14ac:dyDescent="0.2">
      <c r="A685" s="78">
        <v>614</v>
      </c>
      <c r="B685" s="213" t="s">
        <v>1128</v>
      </c>
      <c r="C685" s="192"/>
      <c r="D685" s="356"/>
      <c r="E685" s="193"/>
      <c r="F685" s="194"/>
      <c r="G685" s="199"/>
      <c r="H685" s="195" t="s">
        <v>379</v>
      </c>
      <c r="I685" s="196"/>
      <c r="J685" s="282"/>
      <c r="K685" s="282"/>
      <c r="L685" s="283"/>
    </row>
    <row r="686" spans="1:12" s="122" customFormat="1" ht="71.25" customHeight="1" x14ac:dyDescent="0.2">
      <c r="A686" s="78">
        <v>615</v>
      </c>
      <c r="B686" s="213" t="s">
        <v>1128</v>
      </c>
      <c r="C686" s="192"/>
      <c r="D686" s="356"/>
      <c r="E686" s="193"/>
      <c r="F686" s="194"/>
      <c r="G686" s="199"/>
      <c r="H686" s="195" t="s">
        <v>379</v>
      </c>
      <c r="I686" s="196"/>
      <c r="J686" s="282"/>
      <c r="K686" s="282"/>
      <c r="L686" s="283"/>
    </row>
    <row r="687" spans="1:12" s="122" customFormat="1" ht="71.25" customHeight="1" x14ac:dyDescent="0.2">
      <c r="A687" s="78">
        <v>616</v>
      </c>
      <c r="B687" s="213" t="s">
        <v>1128</v>
      </c>
      <c r="C687" s="192"/>
      <c r="D687" s="356"/>
      <c r="E687" s="193"/>
      <c r="F687" s="194"/>
      <c r="G687" s="199"/>
      <c r="H687" s="195" t="s">
        <v>379</v>
      </c>
      <c r="I687" s="196"/>
      <c r="J687" s="282"/>
      <c r="K687" s="282"/>
      <c r="L687" s="283"/>
    </row>
    <row r="688" spans="1:12" s="122" customFormat="1" ht="71.25" customHeight="1" x14ac:dyDescent="0.2">
      <c r="A688" s="78">
        <v>617</v>
      </c>
      <c r="B688" s="213" t="s">
        <v>1128</v>
      </c>
      <c r="C688" s="192"/>
      <c r="D688" s="356"/>
      <c r="E688" s="193"/>
      <c r="F688" s="194"/>
      <c r="G688" s="199"/>
      <c r="H688" s="195" t="s">
        <v>379</v>
      </c>
      <c r="I688" s="196"/>
      <c r="J688" s="282"/>
      <c r="K688" s="282"/>
      <c r="L688" s="283"/>
    </row>
    <row r="689" spans="1:12" s="122" customFormat="1" ht="71.25" customHeight="1" x14ac:dyDescent="0.2">
      <c r="A689" s="78">
        <v>618</v>
      </c>
      <c r="B689" s="213" t="s">
        <v>1128</v>
      </c>
      <c r="C689" s="192"/>
      <c r="D689" s="356"/>
      <c r="E689" s="193"/>
      <c r="F689" s="194"/>
      <c r="G689" s="199"/>
      <c r="H689" s="195" t="s">
        <v>379</v>
      </c>
      <c r="I689" s="196"/>
      <c r="J689" s="282"/>
      <c r="K689" s="282"/>
      <c r="L689" s="283"/>
    </row>
    <row r="690" spans="1:12" s="122" customFormat="1" ht="71.25" customHeight="1" x14ac:dyDescent="0.2">
      <c r="A690" s="78">
        <v>619</v>
      </c>
      <c r="B690" s="213" t="s">
        <v>1128</v>
      </c>
      <c r="C690" s="192"/>
      <c r="D690" s="356"/>
      <c r="E690" s="193"/>
      <c r="F690" s="194"/>
      <c r="G690" s="199"/>
      <c r="H690" s="195" t="s">
        <v>379</v>
      </c>
      <c r="I690" s="196"/>
      <c r="J690" s="282"/>
      <c r="K690" s="282"/>
      <c r="L690" s="283"/>
    </row>
    <row r="691" spans="1:12" s="122" customFormat="1" ht="71.25" customHeight="1" x14ac:dyDescent="0.2">
      <c r="A691" s="78">
        <v>620</v>
      </c>
      <c r="B691" s="213" t="s">
        <v>1128</v>
      </c>
      <c r="C691" s="192"/>
      <c r="D691" s="356"/>
      <c r="E691" s="193"/>
      <c r="F691" s="194"/>
      <c r="G691" s="199"/>
      <c r="H691" s="195" t="s">
        <v>379</v>
      </c>
      <c r="I691" s="196"/>
      <c r="J691" s="282"/>
      <c r="K691" s="282"/>
      <c r="L691" s="283"/>
    </row>
    <row r="692" spans="1:12" s="122" customFormat="1" ht="71.25" customHeight="1" x14ac:dyDescent="0.2">
      <c r="A692" s="78">
        <v>621</v>
      </c>
      <c r="B692" s="213" t="s">
        <v>1128</v>
      </c>
      <c r="C692" s="192"/>
      <c r="D692" s="356"/>
      <c r="E692" s="193"/>
      <c r="F692" s="194"/>
      <c r="G692" s="199"/>
      <c r="H692" s="195" t="s">
        <v>379</v>
      </c>
      <c r="I692" s="196"/>
      <c r="J692" s="282"/>
      <c r="K692" s="282"/>
      <c r="L692" s="283"/>
    </row>
    <row r="693" spans="1:12" s="122" customFormat="1" ht="71.25" customHeight="1" x14ac:dyDescent="0.2">
      <c r="A693" s="78">
        <v>622</v>
      </c>
      <c r="B693" s="213" t="s">
        <v>1128</v>
      </c>
      <c r="C693" s="192"/>
      <c r="D693" s="356"/>
      <c r="E693" s="193"/>
      <c r="F693" s="194"/>
      <c r="G693" s="199"/>
      <c r="H693" s="195" t="s">
        <v>379</v>
      </c>
      <c r="I693" s="196"/>
      <c r="J693" s="282"/>
      <c r="K693" s="282"/>
      <c r="L693" s="283"/>
    </row>
    <row r="694" spans="1:12" s="122" customFormat="1" ht="71.25" customHeight="1" x14ac:dyDescent="0.2">
      <c r="A694" s="78">
        <v>623</v>
      </c>
      <c r="B694" s="213" t="s">
        <v>1128</v>
      </c>
      <c r="C694" s="192"/>
      <c r="D694" s="356"/>
      <c r="E694" s="193"/>
      <c r="F694" s="194"/>
      <c r="G694" s="199"/>
      <c r="H694" s="195" t="s">
        <v>379</v>
      </c>
      <c r="I694" s="196"/>
      <c r="J694" s="282"/>
      <c r="K694" s="282"/>
      <c r="L694" s="283"/>
    </row>
    <row r="695" spans="1:12" s="122" customFormat="1" ht="71.25" customHeight="1" thickBot="1" x14ac:dyDescent="0.25">
      <c r="A695" s="78">
        <v>624</v>
      </c>
      <c r="B695" s="219" t="s">
        <v>1128</v>
      </c>
      <c r="C695" s="214"/>
      <c r="D695" s="358"/>
      <c r="E695" s="215"/>
      <c r="F695" s="216"/>
      <c r="G695" s="217"/>
      <c r="H695" s="218" t="s">
        <v>379</v>
      </c>
      <c r="I695" s="196"/>
      <c r="J695" s="282"/>
      <c r="K695" s="282"/>
      <c r="L695" s="283"/>
    </row>
  </sheetData>
  <autoFilter ref="A3:L695"/>
  <sortState ref="C200:I228">
    <sortCondition ref="I200"/>
  </sortState>
  <mergeCells count="3">
    <mergeCell ref="A1:L1"/>
    <mergeCell ref="A2:F2"/>
    <mergeCell ref="I2:L2"/>
  </mergeCells>
  <phoneticPr fontId="0" type="noConversion"/>
  <conditionalFormatting sqref="E679:E695 E4:E675">
    <cfRule type="cellIs" dxfId="139" priority="2" stopIfTrue="1" operator="between">
      <formula>35796</formula>
      <formula>36525</formula>
    </cfRule>
  </conditionalFormatting>
  <conditionalFormatting sqref="E676:E678">
    <cfRule type="cellIs" dxfId="138" priority="1" stopIfTrue="1" operator="between">
      <formula>35796</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69"/>
  <sheetViews>
    <sheetView view="pageBreakPreview" zoomScale="60" zoomScaleNormal="100" workbookViewId="0">
      <selection sqref="A1:P1"/>
    </sheetView>
  </sheetViews>
  <sheetFormatPr defaultRowHeight="12.75" x14ac:dyDescent="0.2"/>
  <cols>
    <col min="1" max="1" width="6" style="82" customWidth="1"/>
    <col min="2" max="2" width="9.42578125" style="82" hidden="1" customWidth="1"/>
    <col min="3" max="3" width="7" style="82" customWidth="1"/>
    <col min="4" max="4" width="13.5703125" style="83" customWidth="1"/>
    <col min="5" max="5" width="24.42578125" style="82" bestFit="1" customWidth="1"/>
    <col min="6" max="6" width="43.5703125" style="3" bestFit="1" customWidth="1"/>
    <col min="7" max="9" width="10.85546875" style="3" customWidth="1"/>
    <col min="10" max="10" width="14.28515625" style="3" customWidth="1"/>
    <col min="11" max="11" width="10.28515625" style="3" customWidth="1"/>
    <col min="12" max="12" width="12" style="3" customWidth="1"/>
    <col min="13" max="13" width="10.7109375" style="3" customWidth="1"/>
    <col min="14" max="14" width="14.140625" style="84" customWidth="1"/>
    <col min="15" max="15" width="9.5703125" style="82" bestFit="1" customWidth="1"/>
    <col min="16" max="16" width="9.85546875" style="82" bestFit="1" customWidth="1"/>
    <col min="17" max="17" width="9.140625" style="256" hidden="1" customWidth="1"/>
    <col min="18" max="18" width="9.140625" style="255" hidden="1" customWidth="1"/>
    <col min="19" max="16384" width="9.140625" style="3"/>
  </cols>
  <sheetData>
    <row r="1" spans="1:18" ht="48.75" customHeight="1" x14ac:dyDescent="0.2">
      <c r="A1" s="650" t="s">
        <v>497</v>
      </c>
      <c r="B1" s="650"/>
      <c r="C1" s="650"/>
      <c r="D1" s="650"/>
      <c r="E1" s="650"/>
      <c r="F1" s="650"/>
      <c r="G1" s="650"/>
      <c r="H1" s="650"/>
      <c r="I1" s="650"/>
      <c r="J1" s="650"/>
      <c r="K1" s="650"/>
      <c r="L1" s="650"/>
      <c r="M1" s="650"/>
      <c r="N1" s="650"/>
      <c r="O1" s="650"/>
      <c r="P1" s="260"/>
      <c r="Q1" s="256">
        <v>1100</v>
      </c>
      <c r="R1" s="255">
        <v>1</v>
      </c>
    </row>
    <row r="2" spans="1:18" ht="25.5" customHeight="1" x14ac:dyDescent="0.2">
      <c r="A2" s="653" t="s">
        <v>1002</v>
      </c>
      <c r="B2" s="653"/>
      <c r="C2" s="653"/>
      <c r="D2" s="653"/>
      <c r="E2" s="653"/>
      <c r="F2" s="653"/>
      <c r="G2" s="653"/>
      <c r="H2" s="653"/>
      <c r="I2" s="653"/>
      <c r="J2" s="653"/>
      <c r="K2" s="653"/>
      <c r="L2" s="653"/>
      <c r="M2" s="653"/>
      <c r="N2" s="653"/>
      <c r="O2" s="653"/>
      <c r="P2" s="653"/>
      <c r="Q2" s="256">
        <v>1150</v>
      </c>
      <c r="R2" s="255">
        <v>2</v>
      </c>
    </row>
    <row r="3" spans="1:18" s="4" customFormat="1" ht="27" customHeight="1" x14ac:dyDescent="0.2">
      <c r="A3" s="651" t="s">
        <v>100</v>
      </c>
      <c r="B3" s="651"/>
      <c r="C3" s="651"/>
      <c r="D3" s="652" t="s">
        <v>257</v>
      </c>
      <c r="E3" s="652"/>
      <c r="F3" s="240" t="s">
        <v>552</v>
      </c>
      <c r="G3" s="649" t="s">
        <v>595</v>
      </c>
      <c r="H3" s="649"/>
      <c r="I3" s="186"/>
      <c r="J3" s="186"/>
      <c r="K3" s="186"/>
      <c r="L3" s="186" t="s">
        <v>372</v>
      </c>
      <c r="M3" s="654" t="s">
        <v>618</v>
      </c>
      <c r="N3" s="654"/>
      <c r="O3" s="654"/>
      <c r="P3" s="654"/>
      <c r="Q3" s="256">
        <v>1200</v>
      </c>
      <c r="R3" s="255">
        <v>3</v>
      </c>
    </row>
    <row r="4" spans="1:18" s="4" customFormat="1" ht="17.25" customHeight="1" x14ac:dyDescent="0.2">
      <c r="A4" s="647" t="s">
        <v>101</v>
      </c>
      <c r="B4" s="647"/>
      <c r="C4" s="647"/>
      <c r="D4" s="642" t="s">
        <v>557</v>
      </c>
      <c r="E4" s="642"/>
      <c r="F4" s="220" t="s">
        <v>278</v>
      </c>
      <c r="G4" s="190" t="s">
        <v>601</v>
      </c>
      <c r="H4" s="190"/>
      <c r="I4" s="188"/>
      <c r="J4" s="188"/>
      <c r="K4" s="188"/>
      <c r="L4" s="188" t="s">
        <v>99</v>
      </c>
      <c r="M4" s="643" t="s">
        <v>1040</v>
      </c>
      <c r="N4" s="643"/>
      <c r="O4" s="643"/>
      <c r="P4" s="261"/>
      <c r="Q4" s="256">
        <v>1250</v>
      </c>
      <c r="R4" s="255">
        <v>4</v>
      </c>
    </row>
    <row r="5" spans="1:18" ht="15" customHeight="1" x14ac:dyDescent="0.2">
      <c r="A5" s="5"/>
      <c r="B5" s="5"/>
      <c r="C5" s="5"/>
      <c r="D5" s="9"/>
      <c r="E5" s="6"/>
      <c r="F5" s="7"/>
      <c r="G5" s="8"/>
      <c r="H5" s="8"/>
      <c r="I5" s="8"/>
      <c r="J5" s="8"/>
      <c r="K5" s="8"/>
      <c r="L5" s="8"/>
      <c r="M5" s="8"/>
      <c r="N5" s="628">
        <v>42165.940000347226</v>
      </c>
      <c r="O5" s="628"/>
      <c r="P5" s="265"/>
      <c r="Q5" s="256">
        <v>1300</v>
      </c>
      <c r="R5" s="255">
        <v>5</v>
      </c>
    </row>
    <row r="6" spans="1:18" ht="15.75" x14ac:dyDescent="0.2">
      <c r="A6" s="640" t="s">
        <v>6</v>
      </c>
      <c r="B6" s="640"/>
      <c r="C6" s="641" t="s">
        <v>84</v>
      </c>
      <c r="D6" s="641" t="s">
        <v>103</v>
      </c>
      <c r="E6" s="640" t="s">
        <v>7</v>
      </c>
      <c r="F6" s="640" t="s">
        <v>478</v>
      </c>
      <c r="G6" s="646" t="s">
        <v>366</v>
      </c>
      <c r="H6" s="646"/>
      <c r="I6" s="646"/>
      <c r="J6" s="646"/>
      <c r="K6" s="646"/>
      <c r="L6" s="646"/>
      <c r="M6" s="646"/>
      <c r="N6" s="639" t="s">
        <v>8</v>
      </c>
      <c r="O6" s="639" t="s">
        <v>135</v>
      </c>
      <c r="P6" s="639" t="s">
        <v>9</v>
      </c>
      <c r="Q6" s="256">
        <v>1350</v>
      </c>
      <c r="R6" s="255">
        <v>6</v>
      </c>
    </row>
    <row r="7" spans="1:18" ht="25.5" customHeight="1" x14ac:dyDescent="0.2">
      <c r="A7" s="640"/>
      <c r="B7" s="640"/>
      <c r="C7" s="641"/>
      <c r="D7" s="641"/>
      <c r="E7" s="640"/>
      <c r="F7" s="640"/>
      <c r="G7" s="212">
        <v>1</v>
      </c>
      <c r="H7" s="212">
        <v>2</v>
      </c>
      <c r="I7" s="212">
        <v>3</v>
      </c>
      <c r="J7" s="243" t="s">
        <v>363</v>
      </c>
      <c r="K7" s="242">
        <v>4</v>
      </c>
      <c r="L7" s="242">
        <v>5</v>
      </c>
      <c r="M7" s="242">
        <v>6</v>
      </c>
      <c r="N7" s="639"/>
      <c r="O7" s="639"/>
      <c r="P7" s="639"/>
      <c r="Q7" s="256">
        <v>1400</v>
      </c>
      <c r="R7" s="255">
        <v>7</v>
      </c>
    </row>
    <row r="8" spans="1:18" s="79" customFormat="1" ht="55.5" customHeight="1" x14ac:dyDescent="0.2">
      <c r="A8" s="342">
        <v>1</v>
      </c>
      <c r="B8" s="343" t="s">
        <v>263</v>
      </c>
      <c r="C8" s="344">
        <v>236</v>
      </c>
      <c r="D8" s="345">
        <v>27948</v>
      </c>
      <c r="E8" s="346" t="s">
        <v>859</v>
      </c>
      <c r="F8" s="346" t="s">
        <v>741</v>
      </c>
      <c r="G8" s="375">
        <v>5482</v>
      </c>
      <c r="H8" s="375" t="s">
        <v>1046</v>
      </c>
      <c r="I8" s="375" t="s">
        <v>1046</v>
      </c>
      <c r="J8" s="321">
        <v>5482</v>
      </c>
      <c r="K8" s="376">
        <v>5610</v>
      </c>
      <c r="L8" s="376" t="s">
        <v>1046</v>
      </c>
      <c r="M8" s="376" t="s">
        <v>1046</v>
      </c>
      <c r="N8" s="321">
        <v>5610</v>
      </c>
      <c r="O8" s="364">
        <v>989</v>
      </c>
      <c r="P8" s="268"/>
      <c r="Q8" s="256">
        <v>1450</v>
      </c>
      <c r="R8" s="255">
        <v>8</v>
      </c>
    </row>
    <row r="9" spans="1:18" s="79" customFormat="1" ht="55.5" customHeight="1" x14ac:dyDescent="0.2">
      <c r="A9" s="342">
        <v>2</v>
      </c>
      <c r="B9" s="343" t="s">
        <v>262</v>
      </c>
      <c r="C9" s="344">
        <v>126</v>
      </c>
      <c r="D9" s="345">
        <v>32107</v>
      </c>
      <c r="E9" s="346" t="s">
        <v>858</v>
      </c>
      <c r="F9" s="346" t="s">
        <v>676</v>
      </c>
      <c r="G9" s="375">
        <v>4923</v>
      </c>
      <c r="H9" s="375">
        <v>5149</v>
      </c>
      <c r="I9" s="375">
        <v>5340</v>
      </c>
      <c r="J9" s="322">
        <v>5340</v>
      </c>
      <c r="K9" s="377">
        <v>5228</v>
      </c>
      <c r="L9" s="377" t="s">
        <v>1046</v>
      </c>
      <c r="M9" s="377" t="s">
        <v>1046</v>
      </c>
      <c r="N9" s="323">
        <v>5340</v>
      </c>
      <c r="O9" s="364">
        <v>939</v>
      </c>
      <c r="P9" s="268"/>
      <c r="Q9" s="256">
        <v>1500</v>
      </c>
      <c r="R9" s="255">
        <v>9</v>
      </c>
    </row>
    <row r="10" spans="1:18" s="79" customFormat="1" ht="55.5" customHeight="1" x14ac:dyDescent="0.2">
      <c r="A10" s="342">
        <v>3</v>
      </c>
      <c r="B10" s="343" t="s">
        <v>261</v>
      </c>
      <c r="C10" s="344">
        <v>157</v>
      </c>
      <c r="D10" s="345">
        <v>34934</v>
      </c>
      <c r="E10" s="346" t="s">
        <v>857</v>
      </c>
      <c r="F10" s="346" t="s">
        <v>640</v>
      </c>
      <c r="G10" s="375" t="s">
        <v>1046</v>
      </c>
      <c r="H10" s="375">
        <v>4905</v>
      </c>
      <c r="I10" s="375" t="s">
        <v>1046</v>
      </c>
      <c r="J10" s="322">
        <v>4905</v>
      </c>
      <c r="K10" s="377">
        <v>4944</v>
      </c>
      <c r="L10" s="377">
        <v>5062</v>
      </c>
      <c r="M10" s="377" t="s">
        <v>1046</v>
      </c>
      <c r="N10" s="323">
        <v>5062</v>
      </c>
      <c r="O10" s="364">
        <v>888</v>
      </c>
      <c r="P10" s="268"/>
      <c r="Q10" s="256">
        <v>1550</v>
      </c>
      <c r="R10" s="255">
        <v>10</v>
      </c>
    </row>
    <row r="11" spans="1:18" s="79" customFormat="1" ht="55.5" customHeight="1" x14ac:dyDescent="0.2">
      <c r="A11" s="342">
        <v>4</v>
      </c>
      <c r="B11" s="343" t="s">
        <v>264</v>
      </c>
      <c r="C11" s="344">
        <v>127</v>
      </c>
      <c r="D11" s="345">
        <v>34335</v>
      </c>
      <c r="E11" s="346" t="s">
        <v>860</v>
      </c>
      <c r="F11" s="346" t="s">
        <v>676</v>
      </c>
      <c r="G11" s="375">
        <v>4645</v>
      </c>
      <c r="H11" s="375" t="s">
        <v>1046</v>
      </c>
      <c r="I11" s="375">
        <v>4753</v>
      </c>
      <c r="J11" s="322">
        <v>4753</v>
      </c>
      <c r="K11" s="377" t="s">
        <v>1046</v>
      </c>
      <c r="L11" s="377" t="s">
        <v>1046</v>
      </c>
      <c r="M11" s="377" t="s">
        <v>1046</v>
      </c>
      <c r="N11" s="323">
        <v>4753</v>
      </c>
      <c r="O11" s="364">
        <v>832</v>
      </c>
      <c r="P11" s="268"/>
      <c r="Q11" s="256">
        <v>1600</v>
      </c>
      <c r="R11" s="255">
        <v>11</v>
      </c>
    </row>
    <row r="12" spans="1:18" s="79" customFormat="1" ht="55.5" customHeight="1" thickBot="1" x14ac:dyDescent="0.25">
      <c r="A12" s="517">
        <v>5</v>
      </c>
      <c r="B12" s="518" t="s">
        <v>260</v>
      </c>
      <c r="C12" s="519">
        <v>122</v>
      </c>
      <c r="D12" s="520">
        <v>35767</v>
      </c>
      <c r="E12" s="521" t="s">
        <v>862</v>
      </c>
      <c r="F12" s="521" t="s">
        <v>676</v>
      </c>
      <c r="G12" s="522">
        <v>3883</v>
      </c>
      <c r="H12" s="522" t="s">
        <v>1046</v>
      </c>
      <c r="I12" s="522" t="s">
        <v>1046</v>
      </c>
      <c r="J12" s="523">
        <v>3883</v>
      </c>
      <c r="K12" s="524">
        <v>4177</v>
      </c>
      <c r="L12" s="524" t="s">
        <v>1046</v>
      </c>
      <c r="M12" s="524">
        <v>4037</v>
      </c>
      <c r="N12" s="525">
        <v>4177</v>
      </c>
      <c r="O12" s="526">
        <v>727</v>
      </c>
      <c r="P12" s="527"/>
      <c r="Q12" s="256">
        <v>1650</v>
      </c>
      <c r="R12" s="255">
        <v>12</v>
      </c>
    </row>
    <row r="13" spans="1:18" s="79" customFormat="1" ht="55.5" customHeight="1" x14ac:dyDescent="0.2">
      <c r="A13" s="462">
        <v>6</v>
      </c>
      <c r="B13" s="463" t="s">
        <v>259</v>
      </c>
      <c r="C13" s="464">
        <v>318</v>
      </c>
      <c r="D13" s="465">
        <v>35083</v>
      </c>
      <c r="E13" s="466" t="s">
        <v>1006</v>
      </c>
      <c r="F13" s="466" t="s">
        <v>705</v>
      </c>
      <c r="G13" s="467">
        <v>1150</v>
      </c>
      <c r="H13" s="467">
        <v>1262</v>
      </c>
      <c r="I13" s="467" t="s">
        <v>499</v>
      </c>
      <c r="J13" s="468">
        <v>1262</v>
      </c>
      <c r="K13" s="469" t="s">
        <v>499</v>
      </c>
      <c r="L13" s="469" t="s">
        <v>499</v>
      </c>
      <c r="M13" s="469" t="s">
        <v>499</v>
      </c>
      <c r="N13" s="470">
        <v>1262</v>
      </c>
      <c r="O13" s="471">
        <v>199</v>
      </c>
      <c r="P13" s="472"/>
      <c r="Q13" s="256">
        <v>1700</v>
      </c>
      <c r="R13" s="255">
        <v>13</v>
      </c>
    </row>
    <row r="14" spans="1:18" s="79" customFormat="1" ht="55.5" customHeight="1" x14ac:dyDescent="0.2">
      <c r="A14" s="342"/>
      <c r="B14" s="343" t="s">
        <v>265</v>
      </c>
      <c r="C14" s="344" t="s">
        <v>1105</v>
      </c>
      <c r="D14" s="345" t="s">
        <v>1105</v>
      </c>
      <c r="E14" s="346" t="s">
        <v>1105</v>
      </c>
      <c r="F14" s="346" t="s">
        <v>1105</v>
      </c>
      <c r="G14" s="375"/>
      <c r="H14" s="375"/>
      <c r="I14" s="375"/>
      <c r="J14" s="322">
        <v>0</v>
      </c>
      <c r="K14" s="377"/>
      <c r="L14" s="377"/>
      <c r="M14" s="377"/>
      <c r="N14" s="323">
        <v>0</v>
      </c>
      <c r="O14" s="364" t="e">
        <v>#N/A</v>
      </c>
      <c r="P14" s="268"/>
      <c r="Q14" s="256">
        <v>1750</v>
      </c>
      <c r="R14" s="255">
        <v>14</v>
      </c>
    </row>
    <row r="15" spans="1:18" s="79" customFormat="1" ht="55.5" customHeight="1" x14ac:dyDescent="0.2">
      <c r="A15" s="342"/>
      <c r="B15" s="343" t="s">
        <v>266</v>
      </c>
      <c r="C15" s="344" t="s">
        <v>1105</v>
      </c>
      <c r="D15" s="345" t="s">
        <v>1105</v>
      </c>
      <c r="E15" s="346" t="s">
        <v>1105</v>
      </c>
      <c r="F15" s="346" t="s">
        <v>1105</v>
      </c>
      <c r="G15" s="375"/>
      <c r="H15" s="375"/>
      <c r="I15" s="375"/>
      <c r="J15" s="322">
        <v>0</v>
      </c>
      <c r="K15" s="377"/>
      <c r="L15" s="377"/>
      <c r="M15" s="377"/>
      <c r="N15" s="323">
        <v>0</v>
      </c>
      <c r="O15" s="364" t="e">
        <v>#N/A</v>
      </c>
      <c r="P15" s="268"/>
      <c r="Q15" s="256">
        <v>1800</v>
      </c>
      <c r="R15" s="255">
        <v>15</v>
      </c>
    </row>
    <row r="16" spans="1:18" s="79" customFormat="1" ht="55.5" customHeight="1" x14ac:dyDescent="0.2">
      <c r="A16" s="342"/>
      <c r="B16" s="343" t="s">
        <v>267</v>
      </c>
      <c r="C16" s="344" t="s">
        <v>1105</v>
      </c>
      <c r="D16" s="345" t="s">
        <v>1105</v>
      </c>
      <c r="E16" s="346" t="s">
        <v>1105</v>
      </c>
      <c r="F16" s="346" t="s">
        <v>1105</v>
      </c>
      <c r="G16" s="375"/>
      <c r="H16" s="375"/>
      <c r="I16" s="375"/>
      <c r="J16" s="322">
        <v>0</v>
      </c>
      <c r="K16" s="377"/>
      <c r="L16" s="377"/>
      <c r="M16" s="377"/>
      <c r="N16" s="323">
        <v>0</v>
      </c>
      <c r="O16" s="364" t="e">
        <v>#N/A</v>
      </c>
      <c r="P16" s="268"/>
      <c r="Q16" s="256">
        <v>1850</v>
      </c>
      <c r="R16" s="255">
        <v>16</v>
      </c>
    </row>
    <row r="17" spans="1:18" s="80" customFormat="1" ht="33" customHeight="1" x14ac:dyDescent="0.2"/>
    <row r="18" spans="1:18" s="80" customFormat="1" ht="33" customHeight="1" x14ac:dyDescent="0.2">
      <c r="A18" s="644" t="s">
        <v>4</v>
      </c>
      <c r="B18" s="644"/>
      <c r="C18" s="644"/>
      <c r="D18" s="644"/>
      <c r="E18" s="81" t="s">
        <v>0</v>
      </c>
      <c r="F18" s="81" t="s">
        <v>1</v>
      </c>
      <c r="G18" s="645" t="s">
        <v>2</v>
      </c>
      <c r="H18" s="645"/>
      <c r="I18" s="645"/>
      <c r="J18" s="645"/>
      <c r="K18" s="645"/>
      <c r="L18" s="645"/>
      <c r="M18" s="645"/>
      <c r="N18" s="645" t="s">
        <v>3</v>
      </c>
      <c r="O18" s="645"/>
      <c r="P18" s="81"/>
      <c r="Q18" s="256">
        <v>3358</v>
      </c>
      <c r="R18" s="255">
        <v>49</v>
      </c>
    </row>
    <row r="19" spans="1:18" x14ac:dyDescent="0.2">
      <c r="Q19" s="256">
        <v>3400</v>
      </c>
      <c r="R19" s="255">
        <v>50</v>
      </c>
    </row>
    <row r="20" spans="1:18" x14ac:dyDescent="0.2">
      <c r="Q20" s="256">
        <v>3442</v>
      </c>
      <c r="R20" s="255">
        <v>51</v>
      </c>
    </row>
    <row r="21" spans="1:18" x14ac:dyDescent="0.2">
      <c r="Q21" s="257">
        <v>3484</v>
      </c>
      <c r="R21" s="81">
        <v>52</v>
      </c>
    </row>
    <row r="22" spans="1:18" x14ac:dyDescent="0.2">
      <c r="Q22" s="257">
        <v>3526</v>
      </c>
      <c r="R22" s="81">
        <v>53</v>
      </c>
    </row>
    <row r="23" spans="1:18" x14ac:dyDescent="0.2">
      <c r="Q23" s="257">
        <v>3568</v>
      </c>
      <c r="R23" s="81">
        <v>54</v>
      </c>
    </row>
    <row r="24" spans="1:18" x14ac:dyDescent="0.2">
      <c r="Q24" s="257">
        <v>3610</v>
      </c>
      <c r="R24" s="81">
        <v>55</v>
      </c>
    </row>
    <row r="25" spans="1:18" x14ac:dyDescent="0.2">
      <c r="Q25" s="257">
        <v>3652</v>
      </c>
      <c r="R25" s="81">
        <v>56</v>
      </c>
    </row>
    <row r="26" spans="1:18" x14ac:dyDescent="0.2">
      <c r="Q26" s="257">
        <v>3694</v>
      </c>
      <c r="R26" s="81">
        <v>57</v>
      </c>
    </row>
    <row r="27" spans="1:18" x14ac:dyDescent="0.2">
      <c r="Q27" s="257">
        <v>3736</v>
      </c>
      <c r="R27" s="81">
        <v>58</v>
      </c>
    </row>
    <row r="28" spans="1:18" x14ac:dyDescent="0.2">
      <c r="Q28" s="257">
        <v>3776</v>
      </c>
      <c r="R28" s="81">
        <v>59</v>
      </c>
    </row>
    <row r="29" spans="1:18" x14ac:dyDescent="0.2">
      <c r="Q29" s="257">
        <v>3816</v>
      </c>
      <c r="R29" s="81">
        <v>60</v>
      </c>
    </row>
    <row r="30" spans="1:18" x14ac:dyDescent="0.2">
      <c r="Q30" s="257">
        <v>3856</v>
      </c>
      <c r="R30" s="81">
        <v>61</v>
      </c>
    </row>
    <row r="31" spans="1:18" x14ac:dyDescent="0.2">
      <c r="Q31" s="257">
        <v>3896</v>
      </c>
      <c r="R31" s="81">
        <v>62</v>
      </c>
    </row>
    <row r="32" spans="1:18" x14ac:dyDescent="0.2">
      <c r="Q32" s="257">
        <v>3936</v>
      </c>
      <c r="R32" s="81">
        <v>63</v>
      </c>
    </row>
    <row r="33" spans="17:18" x14ac:dyDescent="0.2">
      <c r="Q33" s="257">
        <v>3976</v>
      </c>
      <c r="R33" s="81">
        <v>64</v>
      </c>
    </row>
    <row r="34" spans="17:18" x14ac:dyDescent="0.2">
      <c r="Q34" s="257">
        <v>4016</v>
      </c>
      <c r="R34" s="81">
        <v>65</v>
      </c>
    </row>
    <row r="35" spans="17:18" x14ac:dyDescent="0.2">
      <c r="Q35" s="257">
        <v>4056</v>
      </c>
      <c r="R35" s="81">
        <v>66</v>
      </c>
    </row>
    <row r="36" spans="17:18" x14ac:dyDescent="0.2">
      <c r="Q36" s="257">
        <v>4096</v>
      </c>
      <c r="R36" s="81">
        <v>67</v>
      </c>
    </row>
    <row r="37" spans="17:18" x14ac:dyDescent="0.2">
      <c r="Q37" s="257">
        <v>4134</v>
      </c>
      <c r="R37" s="81">
        <v>68</v>
      </c>
    </row>
    <row r="38" spans="17:18" x14ac:dyDescent="0.2">
      <c r="Q38" s="257">
        <v>4172</v>
      </c>
      <c r="R38" s="81">
        <v>69</v>
      </c>
    </row>
    <row r="39" spans="17:18" x14ac:dyDescent="0.2">
      <c r="Q39" s="257">
        <v>4210</v>
      </c>
      <c r="R39" s="81">
        <v>70</v>
      </c>
    </row>
    <row r="40" spans="17:18" x14ac:dyDescent="0.2">
      <c r="Q40" s="257">
        <v>4248</v>
      </c>
      <c r="R40" s="81">
        <v>71</v>
      </c>
    </row>
    <row r="41" spans="17:18" x14ac:dyDescent="0.2">
      <c r="Q41" s="257">
        <v>4286</v>
      </c>
      <c r="R41" s="81">
        <v>72</v>
      </c>
    </row>
    <row r="42" spans="17:18" x14ac:dyDescent="0.2">
      <c r="Q42" s="257">
        <v>4324</v>
      </c>
      <c r="R42" s="81">
        <v>73</v>
      </c>
    </row>
    <row r="43" spans="17:18" x14ac:dyDescent="0.2">
      <c r="Q43" s="257">
        <v>4362</v>
      </c>
      <c r="R43" s="81">
        <v>74</v>
      </c>
    </row>
    <row r="44" spans="17:18" x14ac:dyDescent="0.2">
      <c r="Q44" s="257">
        <v>4400</v>
      </c>
      <c r="R44" s="81">
        <v>75</v>
      </c>
    </row>
    <row r="45" spans="17:18" x14ac:dyDescent="0.2">
      <c r="Q45" s="257">
        <v>4438</v>
      </c>
      <c r="R45" s="81">
        <v>76</v>
      </c>
    </row>
    <row r="46" spans="17:18" x14ac:dyDescent="0.2">
      <c r="Q46" s="257">
        <v>4476</v>
      </c>
      <c r="R46" s="81">
        <v>77</v>
      </c>
    </row>
    <row r="47" spans="17:18" x14ac:dyDescent="0.2">
      <c r="Q47" s="257">
        <v>4514</v>
      </c>
      <c r="R47" s="81">
        <v>78</v>
      </c>
    </row>
    <row r="48" spans="17:18" x14ac:dyDescent="0.2">
      <c r="Q48" s="257">
        <v>4552</v>
      </c>
      <c r="R48" s="81">
        <v>79</v>
      </c>
    </row>
    <row r="49" spans="17:18" x14ac:dyDescent="0.2">
      <c r="Q49" s="257">
        <v>4590</v>
      </c>
      <c r="R49" s="81">
        <v>80</v>
      </c>
    </row>
    <row r="50" spans="17:18" x14ac:dyDescent="0.2">
      <c r="Q50" s="257">
        <v>4628</v>
      </c>
      <c r="R50" s="81">
        <v>81</v>
      </c>
    </row>
    <row r="51" spans="17:18" x14ac:dyDescent="0.2">
      <c r="Q51" s="257">
        <v>4666</v>
      </c>
      <c r="R51" s="81">
        <v>82</v>
      </c>
    </row>
    <row r="52" spans="17:18" x14ac:dyDescent="0.2">
      <c r="Q52" s="257">
        <v>4704</v>
      </c>
      <c r="R52" s="81">
        <v>83</v>
      </c>
    </row>
    <row r="53" spans="17:18" x14ac:dyDescent="0.2">
      <c r="Q53" s="257">
        <v>4740</v>
      </c>
      <c r="R53" s="81">
        <v>84</v>
      </c>
    </row>
    <row r="54" spans="17:18" x14ac:dyDescent="0.2">
      <c r="Q54" s="257">
        <v>4776</v>
      </c>
      <c r="R54" s="81">
        <v>85</v>
      </c>
    </row>
    <row r="55" spans="17:18" x14ac:dyDescent="0.2">
      <c r="Q55" s="257">
        <v>4812</v>
      </c>
      <c r="R55" s="81">
        <v>86</v>
      </c>
    </row>
    <row r="56" spans="17:18" x14ac:dyDescent="0.2">
      <c r="Q56" s="257">
        <v>4848</v>
      </c>
      <c r="R56" s="81">
        <v>87</v>
      </c>
    </row>
    <row r="57" spans="17:18" x14ac:dyDescent="0.2">
      <c r="Q57" s="257">
        <v>4884</v>
      </c>
      <c r="R57" s="81">
        <v>88</v>
      </c>
    </row>
    <row r="58" spans="17:18" x14ac:dyDescent="0.2">
      <c r="Q58" s="257">
        <v>4920</v>
      </c>
      <c r="R58" s="81">
        <v>89</v>
      </c>
    </row>
    <row r="59" spans="17:18" x14ac:dyDescent="0.2">
      <c r="Q59" s="257">
        <v>4956</v>
      </c>
      <c r="R59" s="81">
        <v>90</v>
      </c>
    </row>
    <row r="60" spans="17:18" x14ac:dyDescent="0.2">
      <c r="Q60" s="257">
        <v>4992</v>
      </c>
      <c r="R60" s="81">
        <v>91</v>
      </c>
    </row>
    <row r="61" spans="17:18" x14ac:dyDescent="0.2">
      <c r="Q61" s="257">
        <v>5028</v>
      </c>
      <c r="R61" s="81">
        <v>92</v>
      </c>
    </row>
    <row r="62" spans="17:18" x14ac:dyDescent="0.2">
      <c r="Q62" s="257">
        <v>5062</v>
      </c>
      <c r="R62" s="81">
        <v>93</v>
      </c>
    </row>
    <row r="63" spans="17:18" x14ac:dyDescent="0.2">
      <c r="Q63" s="256">
        <v>5096</v>
      </c>
      <c r="R63" s="255">
        <v>94</v>
      </c>
    </row>
    <row r="64" spans="17:18" x14ac:dyDescent="0.2">
      <c r="Q64" s="256">
        <v>5130</v>
      </c>
      <c r="R64" s="255">
        <v>95</v>
      </c>
    </row>
    <row r="65" spans="17:18" x14ac:dyDescent="0.2">
      <c r="Q65" s="256">
        <v>5164</v>
      </c>
      <c r="R65" s="255">
        <v>96</v>
      </c>
    </row>
    <row r="66" spans="17:18" x14ac:dyDescent="0.2">
      <c r="Q66" s="256">
        <v>5198</v>
      </c>
      <c r="R66" s="255">
        <v>97</v>
      </c>
    </row>
    <row r="67" spans="17:18" x14ac:dyDescent="0.2">
      <c r="Q67" s="256">
        <v>5232</v>
      </c>
      <c r="R67" s="255">
        <v>98</v>
      </c>
    </row>
    <row r="68" spans="17:18" x14ac:dyDescent="0.2">
      <c r="Q68" s="256">
        <v>5266</v>
      </c>
      <c r="R68" s="255">
        <v>99</v>
      </c>
    </row>
    <row r="69" spans="17:18" x14ac:dyDescent="0.2">
      <c r="Q69" s="256">
        <v>5300</v>
      </c>
      <c r="R69" s="255">
        <v>100</v>
      </c>
    </row>
  </sheetData>
  <autoFilter ref="B6:P7">
    <filterColumn colId="5" showButton="0"/>
    <filterColumn colId="6" showButton="0"/>
    <filterColumn colId="7" showButton="0"/>
    <filterColumn colId="8" showButton="0"/>
    <filterColumn colId="9" showButton="0"/>
    <filterColumn colId="10" showButton="0"/>
  </autoFilter>
  <sortState ref="A8:P13">
    <sortCondition ref="A8:A13"/>
  </sortState>
  <mergeCells count="23">
    <mergeCell ref="A18:D18"/>
    <mergeCell ref="G18:M18"/>
    <mergeCell ref="N18:O18"/>
    <mergeCell ref="N5:O5"/>
    <mergeCell ref="A6:A7"/>
    <mergeCell ref="B6:B7"/>
    <mergeCell ref="C6:C7"/>
    <mergeCell ref="D6:D7"/>
    <mergeCell ref="E6:E7"/>
    <mergeCell ref="F6:F7"/>
    <mergeCell ref="G6:M6"/>
    <mergeCell ref="N6:N7"/>
    <mergeCell ref="O6:O7"/>
    <mergeCell ref="P6:P7"/>
    <mergeCell ref="A1:O1"/>
    <mergeCell ref="A3:C3"/>
    <mergeCell ref="D3:E3"/>
    <mergeCell ref="G3:H3"/>
    <mergeCell ref="A4:C4"/>
    <mergeCell ref="D4:E4"/>
    <mergeCell ref="M4:O4"/>
    <mergeCell ref="M3:P3"/>
    <mergeCell ref="A2:P2"/>
  </mergeCells>
  <conditionalFormatting sqref="J8:J16">
    <cfRule type="cellIs" dxfId="17" priority="3" operator="equal">
      <formula>0</formula>
    </cfRule>
  </conditionalFormatting>
  <conditionalFormatting sqref="N8:N16">
    <cfRule type="cellIs" dxfId="16" priority="2" operator="equal">
      <formula>0</formula>
    </cfRule>
  </conditionalFormatting>
  <conditionalFormatting sqref="O8:O16">
    <cfRule type="containsErrors" dxfId="15"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69"/>
  <sheetViews>
    <sheetView view="pageBreakPreview" zoomScale="80" zoomScaleNormal="100" zoomScaleSheetLayoutView="80" workbookViewId="0">
      <selection sqref="A1:P1"/>
    </sheetView>
  </sheetViews>
  <sheetFormatPr defaultRowHeight="12.75" x14ac:dyDescent="0.2"/>
  <cols>
    <col min="1" max="1" width="6" style="82" customWidth="1"/>
    <col min="2" max="2" width="10.28515625" style="82" hidden="1" customWidth="1"/>
    <col min="3" max="3" width="7" style="82" customWidth="1"/>
    <col min="4" max="4" width="13.5703125" style="83" customWidth="1"/>
    <col min="5" max="5" width="22.28515625" style="82" bestFit="1" customWidth="1"/>
    <col min="6" max="6" width="43.5703125" style="3" bestFit="1" customWidth="1"/>
    <col min="7" max="9" width="10.85546875" style="3" customWidth="1"/>
    <col min="10" max="10" width="12.85546875" style="3" bestFit="1" customWidth="1"/>
    <col min="11" max="11" width="10.85546875" style="3" customWidth="1"/>
    <col min="12" max="12" width="11.85546875" style="3" customWidth="1"/>
    <col min="13" max="13" width="10.7109375" style="3" customWidth="1"/>
    <col min="14" max="14" width="15" style="84" customWidth="1"/>
    <col min="15" max="15" width="9.5703125" style="82" bestFit="1" customWidth="1"/>
    <col min="16" max="16" width="9.85546875" style="82" bestFit="1" customWidth="1"/>
    <col min="17" max="17" width="9.140625" style="256" hidden="1" customWidth="1"/>
    <col min="18" max="18" width="9.140625" style="255" hidden="1" customWidth="1"/>
    <col min="19" max="16384" width="9.140625" style="3"/>
  </cols>
  <sheetData>
    <row r="1" spans="1:18" ht="48.75" customHeight="1" x14ac:dyDescent="0.2">
      <c r="A1" s="650" t="s">
        <v>497</v>
      </c>
      <c r="B1" s="650"/>
      <c r="C1" s="650"/>
      <c r="D1" s="650"/>
      <c r="E1" s="650"/>
      <c r="F1" s="650"/>
      <c r="G1" s="650"/>
      <c r="H1" s="650"/>
      <c r="I1" s="650"/>
      <c r="J1" s="650"/>
      <c r="K1" s="650"/>
      <c r="L1" s="650"/>
      <c r="M1" s="650"/>
      <c r="N1" s="650"/>
      <c r="O1" s="650"/>
      <c r="P1" s="650"/>
      <c r="Q1" s="256">
        <v>1200</v>
      </c>
      <c r="R1" s="255">
        <v>1</v>
      </c>
    </row>
    <row r="2" spans="1:18" ht="25.5" customHeight="1" x14ac:dyDescent="0.2">
      <c r="A2" s="700" t="s">
        <v>1002</v>
      </c>
      <c r="B2" s="700"/>
      <c r="C2" s="700"/>
      <c r="D2" s="700"/>
      <c r="E2" s="700"/>
      <c r="F2" s="700"/>
      <c r="G2" s="700"/>
      <c r="H2" s="700"/>
      <c r="I2" s="700"/>
      <c r="J2" s="700"/>
      <c r="K2" s="700"/>
      <c r="L2" s="700"/>
      <c r="M2" s="700"/>
      <c r="N2" s="700"/>
      <c r="O2" s="700"/>
      <c r="P2" s="700"/>
      <c r="Q2" s="256">
        <v>1254</v>
      </c>
      <c r="R2" s="255">
        <v>2</v>
      </c>
    </row>
    <row r="3" spans="1:18" s="4" customFormat="1" ht="27" customHeight="1" x14ac:dyDescent="0.2">
      <c r="A3" s="651" t="s">
        <v>100</v>
      </c>
      <c r="B3" s="651"/>
      <c r="C3" s="651"/>
      <c r="D3" s="652" t="s">
        <v>258</v>
      </c>
      <c r="E3" s="652"/>
      <c r="F3" s="240" t="s">
        <v>552</v>
      </c>
      <c r="G3" s="649" t="s">
        <v>597</v>
      </c>
      <c r="H3" s="649"/>
      <c r="I3" s="186"/>
      <c r="J3" s="186"/>
      <c r="K3" s="186"/>
      <c r="L3" s="186" t="s">
        <v>372</v>
      </c>
      <c r="M3" s="654" t="s">
        <v>619</v>
      </c>
      <c r="N3" s="654"/>
      <c r="O3" s="654"/>
      <c r="P3" s="654"/>
      <c r="Q3" s="256">
        <v>1308</v>
      </c>
      <c r="R3" s="255">
        <v>3</v>
      </c>
    </row>
    <row r="4" spans="1:18" s="4" customFormat="1" ht="17.25" customHeight="1" x14ac:dyDescent="0.2">
      <c r="A4" s="647" t="s">
        <v>101</v>
      </c>
      <c r="B4" s="647"/>
      <c r="C4" s="647"/>
      <c r="D4" s="642" t="s">
        <v>557</v>
      </c>
      <c r="E4" s="642"/>
      <c r="F4" s="220" t="s">
        <v>278</v>
      </c>
      <c r="G4" s="190" t="s">
        <v>602</v>
      </c>
      <c r="H4" s="190"/>
      <c r="I4" s="188"/>
      <c r="J4" s="188"/>
      <c r="K4" s="188"/>
      <c r="L4" s="188" t="s">
        <v>99</v>
      </c>
      <c r="M4" s="643" t="s">
        <v>1041</v>
      </c>
      <c r="N4" s="643"/>
      <c r="O4" s="643"/>
      <c r="P4" s="261"/>
      <c r="Q4" s="256">
        <v>1362</v>
      </c>
      <c r="R4" s="255">
        <v>4</v>
      </c>
    </row>
    <row r="5" spans="1:18" ht="15" customHeight="1" x14ac:dyDescent="0.2">
      <c r="A5" s="5"/>
      <c r="B5" s="5"/>
      <c r="C5" s="5"/>
      <c r="D5" s="9"/>
      <c r="E5" s="6"/>
      <c r="F5" s="7"/>
      <c r="G5" s="8"/>
      <c r="H5" s="8"/>
      <c r="I5" s="8"/>
      <c r="J5" s="8"/>
      <c r="K5" s="8"/>
      <c r="L5" s="8"/>
      <c r="M5" s="8"/>
      <c r="N5" s="628">
        <v>42165.940000347226</v>
      </c>
      <c r="O5" s="628"/>
      <c r="P5" s="265"/>
      <c r="Q5" s="256">
        <v>1416</v>
      </c>
      <c r="R5" s="255">
        <v>5</v>
      </c>
    </row>
    <row r="6" spans="1:18" ht="15.75" x14ac:dyDescent="0.2">
      <c r="A6" s="640" t="s">
        <v>6</v>
      </c>
      <c r="B6" s="640"/>
      <c r="C6" s="641" t="s">
        <v>84</v>
      </c>
      <c r="D6" s="641" t="s">
        <v>103</v>
      </c>
      <c r="E6" s="640" t="s">
        <v>7</v>
      </c>
      <c r="F6" s="640" t="s">
        <v>478</v>
      </c>
      <c r="G6" s="646" t="s">
        <v>366</v>
      </c>
      <c r="H6" s="646"/>
      <c r="I6" s="646"/>
      <c r="J6" s="646"/>
      <c r="K6" s="646"/>
      <c r="L6" s="646"/>
      <c r="M6" s="646"/>
      <c r="N6" s="639" t="s">
        <v>8</v>
      </c>
      <c r="O6" s="639" t="s">
        <v>135</v>
      </c>
      <c r="P6" s="639" t="s">
        <v>9</v>
      </c>
      <c r="Q6" s="256">
        <v>1470</v>
      </c>
      <c r="R6" s="255">
        <v>6</v>
      </c>
    </row>
    <row r="7" spans="1:18" ht="28.5" customHeight="1" x14ac:dyDescent="0.2">
      <c r="A7" s="640"/>
      <c r="B7" s="640"/>
      <c r="C7" s="641"/>
      <c r="D7" s="641"/>
      <c r="E7" s="640"/>
      <c r="F7" s="640"/>
      <c r="G7" s="212">
        <v>1</v>
      </c>
      <c r="H7" s="212">
        <v>2</v>
      </c>
      <c r="I7" s="212">
        <v>3</v>
      </c>
      <c r="J7" s="243" t="s">
        <v>363</v>
      </c>
      <c r="K7" s="242">
        <v>4</v>
      </c>
      <c r="L7" s="242">
        <v>5</v>
      </c>
      <c r="M7" s="242">
        <v>6</v>
      </c>
      <c r="N7" s="639"/>
      <c r="O7" s="639"/>
      <c r="P7" s="639"/>
      <c r="Q7" s="256">
        <v>1524</v>
      </c>
      <c r="R7" s="255">
        <v>7</v>
      </c>
    </row>
    <row r="8" spans="1:18" s="79" customFormat="1" ht="51.75" customHeight="1" x14ac:dyDescent="0.2">
      <c r="A8" s="342">
        <v>1</v>
      </c>
      <c r="B8" s="343" t="s">
        <v>273</v>
      </c>
      <c r="C8" s="344">
        <v>298</v>
      </c>
      <c r="D8" s="345">
        <v>34857</v>
      </c>
      <c r="E8" s="346" t="s">
        <v>844</v>
      </c>
      <c r="F8" s="346" t="s">
        <v>688</v>
      </c>
      <c r="G8" s="375">
        <v>5882</v>
      </c>
      <c r="H8" s="375">
        <v>5765</v>
      </c>
      <c r="I8" s="375">
        <v>5909</v>
      </c>
      <c r="J8" s="321">
        <v>5909</v>
      </c>
      <c r="K8" s="376">
        <v>5946</v>
      </c>
      <c r="L8" s="376">
        <v>5930</v>
      </c>
      <c r="M8" s="376">
        <v>5966</v>
      </c>
      <c r="N8" s="321">
        <v>5966</v>
      </c>
      <c r="O8" s="364">
        <v>807</v>
      </c>
      <c r="P8" s="268"/>
      <c r="Q8" s="256">
        <v>1578</v>
      </c>
      <c r="R8" s="255">
        <v>8</v>
      </c>
    </row>
    <row r="9" spans="1:18" s="79" customFormat="1" ht="51.75" customHeight="1" thickBot="1" x14ac:dyDescent="0.25">
      <c r="A9" s="517">
        <v>2</v>
      </c>
      <c r="B9" s="518" t="s">
        <v>268</v>
      </c>
      <c r="C9" s="519">
        <v>188</v>
      </c>
      <c r="D9" s="520">
        <v>34012</v>
      </c>
      <c r="E9" s="521" t="s">
        <v>842</v>
      </c>
      <c r="F9" s="521" t="s">
        <v>494</v>
      </c>
      <c r="G9" s="522">
        <v>4652</v>
      </c>
      <c r="H9" s="522">
        <v>4498</v>
      </c>
      <c r="I9" s="522">
        <v>4601</v>
      </c>
      <c r="J9" s="523">
        <v>4652</v>
      </c>
      <c r="K9" s="524">
        <v>5015</v>
      </c>
      <c r="L9" s="524">
        <v>3878</v>
      </c>
      <c r="M9" s="524">
        <v>4324</v>
      </c>
      <c r="N9" s="525">
        <v>5015</v>
      </c>
      <c r="O9" s="526">
        <v>674</v>
      </c>
      <c r="P9" s="527"/>
      <c r="Q9" s="256">
        <v>1630</v>
      </c>
      <c r="R9" s="255">
        <v>9</v>
      </c>
    </row>
    <row r="10" spans="1:18" s="79" customFormat="1" ht="51.75" customHeight="1" x14ac:dyDescent="0.2">
      <c r="A10" s="462">
        <v>3</v>
      </c>
      <c r="B10" s="463" t="s">
        <v>272</v>
      </c>
      <c r="C10" s="464">
        <v>163</v>
      </c>
      <c r="D10" s="465">
        <v>35268</v>
      </c>
      <c r="E10" s="466" t="s">
        <v>849</v>
      </c>
      <c r="F10" s="466" t="s">
        <v>732</v>
      </c>
      <c r="G10" s="467">
        <v>4257</v>
      </c>
      <c r="H10" s="467">
        <v>4016</v>
      </c>
      <c r="I10" s="467">
        <v>4158</v>
      </c>
      <c r="J10" s="468">
        <v>4257</v>
      </c>
      <c r="K10" s="469">
        <v>4024</v>
      </c>
      <c r="L10" s="469">
        <v>4063</v>
      </c>
      <c r="M10" s="469">
        <v>4052</v>
      </c>
      <c r="N10" s="470">
        <v>4257</v>
      </c>
      <c r="O10" s="471">
        <v>568</v>
      </c>
      <c r="P10" s="472"/>
      <c r="Q10" s="256">
        <v>1684</v>
      </c>
      <c r="R10" s="255">
        <v>10</v>
      </c>
    </row>
    <row r="11" spans="1:18" s="79" customFormat="1" ht="51.75" customHeight="1" x14ac:dyDescent="0.2">
      <c r="A11" s="342">
        <v>4</v>
      </c>
      <c r="B11" s="343" t="s">
        <v>270</v>
      </c>
      <c r="C11" s="344">
        <v>164</v>
      </c>
      <c r="D11" s="345">
        <v>34932</v>
      </c>
      <c r="E11" s="346" t="s">
        <v>847</v>
      </c>
      <c r="F11" s="346" t="s">
        <v>732</v>
      </c>
      <c r="G11" s="375" t="s">
        <v>1046</v>
      </c>
      <c r="H11" s="375">
        <v>2836</v>
      </c>
      <c r="I11" s="375">
        <v>3689</v>
      </c>
      <c r="J11" s="322">
        <v>3689</v>
      </c>
      <c r="K11" s="377">
        <v>2925</v>
      </c>
      <c r="L11" s="377">
        <v>2982</v>
      </c>
      <c r="M11" s="377">
        <v>3050</v>
      </c>
      <c r="N11" s="323">
        <v>3689</v>
      </c>
      <c r="O11" s="364">
        <v>489</v>
      </c>
      <c r="P11" s="268"/>
      <c r="Q11" s="256">
        <v>1738</v>
      </c>
      <c r="R11" s="255">
        <v>11</v>
      </c>
    </row>
    <row r="12" spans="1:18" s="79" customFormat="1" ht="51.75" customHeight="1" x14ac:dyDescent="0.2">
      <c r="A12" s="342" t="s">
        <v>499</v>
      </c>
      <c r="B12" s="343" t="s">
        <v>269</v>
      </c>
      <c r="C12" s="344">
        <v>262</v>
      </c>
      <c r="D12" s="345">
        <v>34680</v>
      </c>
      <c r="E12" s="346" t="s">
        <v>845</v>
      </c>
      <c r="F12" s="346" t="s">
        <v>654</v>
      </c>
      <c r="G12" s="375"/>
      <c r="H12" s="375"/>
      <c r="I12" s="375"/>
      <c r="J12" s="322">
        <v>0</v>
      </c>
      <c r="K12" s="377"/>
      <c r="L12" s="377"/>
      <c r="M12" s="377"/>
      <c r="N12" s="323" t="s">
        <v>522</v>
      </c>
      <c r="O12" s="364">
        <v>0</v>
      </c>
      <c r="P12" s="268"/>
      <c r="Q12" s="256">
        <v>1790</v>
      </c>
      <c r="R12" s="255">
        <v>12</v>
      </c>
    </row>
    <row r="13" spans="1:18" s="79" customFormat="1" ht="51.75" customHeight="1" x14ac:dyDescent="0.2">
      <c r="A13" s="342" t="s">
        <v>499</v>
      </c>
      <c r="B13" s="343" t="s">
        <v>271</v>
      </c>
      <c r="C13" s="344">
        <v>254</v>
      </c>
      <c r="D13" s="345">
        <v>35458</v>
      </c>
      <c r="E13" s="346" t="s">
        <v>843</v>
      </c>
      <c r="F13" s="346" t="s">
        <v>654</v>
      </c>
      <c r="G13" s="375"/>
      <c r="H13" s="375"/>
      <c r="I13" s="375"/>
      <c r="J13" s="322">
        <v>0</v>
      </c>
      <c r="K13" s="377"/>
      <c r="L13" s="377"/>
      <c r="M13" s="377"/>
      <c r="N13" s="323" t="s">
        <v>522</v>
      </c>
      <c r="O13" s="364">
        <v>0</v>
      </c>
      <c r="P13" s="268"/>
      <c r="Q13" s="256">
        <v>1842</v>
      </c>
      <c r="R13" s="255">
        <v>13</v>
      </c>
    </row>
    <row r="14" spans="1:18" s="79" customFormat="1" ht="51.75" customHeight="1" x14ac:dyDescent="0.2">
      <c r="A14" s="342"/>
      <c r="B14" s="343" t="s">
        <v>274</v>
      </c>
      <c r="C14" s="344" t="s">
        <v>1105</v>
      </c>
      <c r="D14" s="345" t="s">
        <v>1105</v>
      </c>
      <c r="E14" s="346" t="s">
        <v>1105</v>
      </c>
      <c r="F14" s="346" t="s">
        <v>1105</v>
      </c>
      <c r="G14" s="375"/>
      <c r="H14" s="375"/>
      <c r="I14" s="375"/>
      <c r="J14" s="322">
        <v>0</v>
      </c>
      <c r="K14" s="377"/>
      <c r="L14" s="377"/>
      <c r="M14" s="377"/>
      <c r="N14" s="323">
        <v>0</v>
      </c>
      <c r="O14" s="364" t="e">
        <v>#N/A</v>
      </c>
      <c r="P14" s="268"/>
      <c r="Q14" s="256">
        <v>1894</v>
      </c>
      <c r="R14" s="255">
        <v>14</v>
      </c>
    </row>
    <row r="15" spans="1:18" s="79" customFormat="1" ht="51.75" customHeight="1" x14ac:dyDescent="0.2">
      <c r="A15" s="342"/>
      <c r="B15" s="343" t="s">
        <v>275</v>
      </c>
      <c r="C15" s="344" t="s">
        <v>1105</v>
      </c>
      <c r="D15" s="345" t="s">
        <v>1105</v>
      </c>
      <c r="E15" s="346" t="s">
        <v>1105</v>
      </c>
      <c r="F15" s="346" t="s">
        <v>1105</v>
      </c>
      <c r="G15" s="375"/>
      <c r="H15" s="375"/>
      <c r="I15" s="375"/>
      <c r="J15" s="322">
        <v>0</v>
      </c>
      <c r="K15" s="377"/>
      <c r="L15" s="377"/>
      <c r="M15" s="377"/>
      <c r="N15" s="323">
        <v>0</v>
      </c>
      <c r="O15" s="364" t="e">
        <v>#N/A</v>
      </c>
      <c r="P15" s="268"/>
      <c r="Q15" s="256">
        <v>1946</v>
      </c>
      <c r="R15" s="255">
        <v>15</v>
      </c>
    </row>
    <row r="16" spans="1:18" s="79" customFormat="1" ht="51.75" customHeight="1" x14ac:dyDescent="0.2">
      <c r="A16" s="342"/>
      <c r="B16" s="343" t="s">
        <v>276</v>
      </c>
      <c r="C16" s="344" t="s">
        <v>1105</v>
      </c>
      <c r="D16" s="345" t="s">
        <v>1105</v>
      </c>
      <c r="E16" s="346" t="s">
        <v>1105</v>
      </c>
      <c r="F16" s="346" t="s">
        <v>1105</v>
      </c>
      <c r="G16" s="375"/>
      <c r="H16" s="375"/>
      <c r="I16" s="375"/>
      <c r="J16" s="322">
        <v>0</v>
      </c>
      <c r="K16" s="377"/>
      <c r="L16" s="377"/>
      <c r="M16" s="377"/>
      <c r="N16" s="323">
        <v>0</v>
      </c>
      <c r="O16" s="364" t="e">
        <v>#N/A</v>
      </c>
      <c r="P16" s="268"/>
      <c r="Q16" s="256">
        <v>1998</v>
      </c>
      <c r="R16" s="255">
        <v>16</v>
      </c>
    </row>
    <row r="17" spans="1:18" s="80" customFormat="1" ht="32.25" customHeight="1" x14ac:dyDescent="0.2"/>
    <row r="18" spans="1:18" s="80" customFormat="1" ht="32.25" customHeight="1" x14ac:dyDescent="0.2">
      <c r="A18" s="644" t="s">
        <v>4</v>
      </c>
      <c r="B18" s="644"/>
      <c r="C18" s="644"/>
      <c r="D18" s="644"/>
      <c r="E18" s="81" t="s">
        <v>0</v>
      </c>
      <c r="F18" s="81" t="s">
        <v>1</v>
      </c>
      <c r="G18" s="645" t="s">
        <v>2</v>
      </c>
      <c r="H18" s="645"/>
      <c r="I18" s="645"/>
      <c r="J18" s="645"/>
      <c r="K18" s="645"/>
      <c r="L18" s="645"/>
      <c r="M18" s="645"/>
      <c r="N18" s="645" t="s">
        <v>3</v>
      </c>
      <c r="O18" s="645"/>
      <c r="P18" s="81"/>
      <c r="Q18" s="256">
        <v>3556</v>
      </c>
      <c r="R18" s="255">
        <v>49</v>
      </c>
    </row>
    <row r="19" spans="1:18" x14ac:dyDescent="0.2">
      <c r="Q19" s="256">
        <v>3600</v>
      </c>
      <c r="R19" s="255">
        <v>50</v>
      </c>
    </row>
    <row r="20" spans="1:18" x14ac:dyDescent="0.2">
      <c r="Q20" s="256">
        <v>3644</v>
      </c>
      <c r="R20" s="255">
        <v>51</v>
      </c>
    </row>
    <row r="21" spans="1:18" x14ac:dyDescent="0.2">
      <c r="Q21" s="257">
        <v>3688</v>
      </c>
      <c r="R21" s="81">
        <v>52</v>
      </c>
    </row>
    <row r="22" spans="1:18" x14ac:dyDescent="0.2">
      <c r="Q22" s="257">
        <v>3732</v>
      </c>
      <c r="R22" s="81">
        <v>53</v>
      </c>
    </row>
    <row r="23" spans="1:18" x14ac:dyDescent="0.2">
      <c r="Q23" s="257">
        <v>3776</v>
      </c>
      <c r="R23" s="81">
        <v>54</v>
      </c>
    </row>
    <row r="24" spans="1:18" x14ac:dyDescent="0.2">
      <c r="Q24" s="257">
        <v>3820</v>
      </c>
      <c r="R24" s="81">
        <v>55</v>
      </c>
    </row>
    <row r="25" spans="1:18" x14ac:dyDescent="0.2">
      <c r="Q25" s="257">
        <v>3864</v>
      </c>
      <c r="R25" s="81">
        <v>56</v>
      </c>
    </row>
    <row r="26" spans="1:18" x14ac:dyDescent="0.2">
      <c r="Q26" s="257">
        <v>3908</v>
      </c>
      <c r="R26" s="81">
        <v>57</v>
      </c>
    </row>
    <row r="27" spans="1:18" x14ac:dyDescent="0.2">
      <c r="Q27" s="257">
        <v>3952</v>
      </c>
      <c r="R27" s="81">
        <v>58</v>
      </c>
    </row>
    <row r="28" spans="1:18" x14ac:dyDescent="0.2">
      <c r="Q28" s="257">
        <v>3994</v>
      </c>
      <c r="R28" s="81">
        <v>59</v>
      </c>
    </row>
    <row r="29" spans="1:18" x14ac:dyDescent="0.2">
      <c r="Q29" s="257">
        <v>4036</v>
      </c>
      <c r="R29" s="81">
        <v>60</v>
      </c>
    </row>
    <row r="30" spans="1:18" x14ac:dyDescent="0.2">
      <c r="Q30" s="257">
        <v>4078</v>
      </c>
      <c r="R30" s="81">
        <v>61</v>
      </c>
    </row>
    <row r="31" spans="1:18" x14ac:dyDescent="0.2">
      <c r="Q31" s="257">
        <v>4120</v>
      </c>
      <c r="R31" s="81">
        <v>62</v>
      </c>
    </row>
    <row r="32" spans="1:18" x14ac:dyDescent="0.2">
      <c r="Q32" s="257">
        <v>4162</v>
      </c>
      <c r="R32" s="81">
        <v>63</v>
      </c>
    </row>
    <row r="33" spans="17:18" x14ac:dyDescent="0.2">
      <c r="Q33" s="257">
        <v>4204</v>
      </c>
      <c r="R33" s="81">
        <v>64</v>
      </c>
    </row>
    <row r="34" spans="17:18" x14ac:dyDescent="0.2">
      <c r="Q34" s="257">
        <v>4246</v>
      </c>
      <c r="R34" s="81">
        <v>65</v>
      </c>
    </row>
    <row r="35" spans="17:18" x14ac:dyDescent="0.2">
      <c r="Q35" s="257">
        <v>4288</v>
      </c>
      <c r="R35" s="81">
        <v>66</v>
      </c>
    </row>
    <row r="36" spans="17:18" x14ac:dyDescent="0.2">
      <c r="Q36" s="257">
        <v>4330</v>
      </c>
      <c r="R36" s="81">
        <v>67</v>
      </c>
    </row>
    <row r="37" spans="17:18" x14ac:dyDescent="0.2">
      <c r="Q37" s="257">
        <v>4370</v>
      </c>
      <c r="R37" s="81">
        <v>68</v>
      </c>
    </row>
    <row r="38" spans="17:18" x14ac:dyDescent="0.2">
      <c r="Q38" s="257">
        <v>4410</v>
      </c>
      <c r="R38" s="81">
        <v>69</v>
      </c>
    </row>
    <row r="39" spans="17:18" x14ac:dyDescent="0.2">
      <c r="Q39" s="257">
        <v>4450</v>
      </c>
      <c r="R39" s="81">
        <v>70</v>
      </c>
    </row>
    <row r="40" spans="17:18" x14ac:dyDescent="0.2">
      <c r="Q40" s="257">
        <v>4490</v>
      </c>
      <c r="R40" s="81">
        <v>71</v>
      </c>
    </row>
    <row r="41" spans="17:18" x14ac:dyDescent="0.2">
      <c r="Q41" s="257">
        <v>4530</v>
      </c>
      <c r="R41" s="81">
        <v>72</v>
      </c>
    </row>
    <row r="42" spans="17:18" x14ac:dyDescent="0.2">
      <c r="Q42" s="257">
        <v>4570</v>
      </c>
      <c r="R42" s="81">
        <v>73</v>
      </c>
    </row>
    <row r="43" spans="17:18" x14ac:dyDescent="0.2">
      <c r="Q43" s="257">
        <v>4610</v>
      </c>
      <c r="R43" s="81">
        <v>74</v>
      </c>
    </row>
    <row r="44" spans="17:18" x14ac:dyDescent="0.2">
      <c r="Q44" s="257">
        <v>4650</v>
      </c>
      <c r="R44" s="81">
        <v>75</v>
      </c>
    </row>
    <row r="45" spans="17:18" x14ac:dyDescent="0.2">
      <c r="Q45" s="257">
        <v>4690</v>
      </c>
      <c r="R45" s="81">
        <v>76</v>
      </c>
    </row>
    <row r="46" spans="17:18" x14ac:dyDescent="0.2">
      <c r="Q46" s="257">
        <v>4730</v>
      </c>
      <c r="R46" s="81">
        <v>77</v>
      </c>
    </row>
    <row r="47" spans="17:18" x14ac:dyDescent="0.2">
      <c r="Q47" s="257">
        <v>4770</v>
      </c>
      <c r="R47" s="81">
        <v>78</v>
      </c>
    </row>
    <row r="48" spans="17:18" x14ac:dyDescent="0.2">
      <c r="Q48" s="257">
        <v>4810</v>
      </c>
      <c r="R48" s="81">
        <v>79</v>
      </c>
    </row>
    <row r="49" spans="17:18" x14ac:dyDescent="0.2">
      <c r="Q49" s="257">
        <v>4850</v>
      </c>
      <c r="R49" s="81">
        <v>80</v>
      </c>
    </row>
    <row r="50" spans="17:18" x14ac:dyDescent="0.2">
      <c r="Q50" s="257">
        <v>4890</v>
      </c>
      <c r="R50" s="81">
        <v>81</v>
      </c>
    </row>
    <row r="51" spans="17:18" x14ac:dyDescent="0.2">
      <c r="Q51" s="257">
        <v>4930</v>
      </c>
      <c r="R51" s="81">
        <v>82</v>
      </c>
    </row>
    <row r="52" spans="17:18" x14ac:dyDescent="0.2">
      <c r="Q52" s="257">
        <v>4970</v>
      </c>
      <c r="R52" s="81">
        <v>83</v>
      </c>
    </row>
    <row r="53" spans="17:18" x14ac:dyDescent="0.2">
      <c r="Q53" s="257">
        <v>5008</v>
      </c>
      <c r="R53" s="81">
        <v>84</v>
      </c>
    </row>
    <row r="54" spans="17:18" x14ac:dyDescent="0.2">
      <c r="Q54" s="257">
        <v>5046</v>
      </c>
      <c r="R54" s="81">
        <v>85</v>
      </c>
    </row>
    <row r="55" spans="17:18" x14ac:dyDescent="0.2">
      <c r="Q55" s="257">
        <v>5084</v>
      </c>
      <c r="R55" s="81">
        <v>86</v>
      </c>
    </row>
    <row r="56" spans="17:18" x14ac:dyDescent="0.2">
      <c r="Q56" s="257">
        <v>5122</v>
      </c>
      <c r="R56" s="81">
        <v>87</v>
      </c>
    </row>
    <row r="57" spans="17:18" x14ac:dyDescent="0.2">
      <c r="Q57" s="257">
        <v>5160</v>
      </c>
      <c r="R57" s="81">
        <v>88</v>
      </c>
    </row>
    <row r="58" spans="17:18" x14ac:dyDescent="0.2">
      <c r="Q58" s="257">
        <v>5198</v>
      </c>
      <c r="R58" s="81">
        <v>89</v>
      </c>
    </row>
    <row r="59" spans="17:18" x14ac:dyDescent="0.2">
      <c r="Q59" s="257">
        <v>5236</v>
      </c>
      <c r="R59" s="81">
        <v>90</v>
      </c>
    </row>
    <row r="60" spans="17:18" x14ac:dyDescent="0.2">
      <c r="Q60" s="257">
        <v>5274</v>
      </c>
      <c r="R60" s="81">
        <v>91</v>
      </c>
    </row>
    <row r="61" spans="17:18" x14ac:dyDescent="0.2">
      <c r="Q61" s="257">
        <v>5312</v>
      </c>
      <c r="R61" s="81">
        <v>92</v>
      </c>
    </row>
    <row r="62" spans="17:18" x14ac:dyDescent="0.2">
      <c r="Q62" s="257">
        <v>5348</v>
      </c>
      <c r="R62" s="81">
        <v>93</v>
      </c>
    </row>
    <row r="63" spans="17:18" x14ac:dyDescent="0.2">
      <c r="Q63" s="256">
        <v>5384</v>
      </c>
      <c r="R63" s="255">
        <v>94</v>
      </c>
    </row>
    <row r="64" spans="17:18" x14ac:dyDescent="0.2">
      <c r="Q64" s="256">
        <v>5420</v>
      </c>
      <c r="R64" s="255">
        <v>95</v>
      </c>
    </row>
    <row r="65" spans="17:18" x14ac:dyDescent="0.2">
      <c r="Q65" s="256">
        <v>5456</v>
      </c>
      <c r="R65" s="255">
        <v>96</v>
      </c>
    </row>
    <row r="66" spans="17:18" x14ac:dyDescent="0.2">
      <c r="Q66" s="256">
        <v>5492</v>
      </c>
      <c r="R66" s="255">
        <v>97</v>
      </c>
    </row>
    <row r="67" spans="17:18" x14ac:dyDescent="0.2">
      <c r="Q67" s="256">
        <v>5528</v>
      </c>
      <c r="R67" s="255">
        <v>98</v>
      </c>
    </row>
    <row r="68" spans="17:18" x14ac:dyDescent="0.2">
      <c r="Q68" s="256">
        <v>5564</v>
      </c>
      <c r="R68" s="255">
        <v>99</v>
      </c>
    </row>
    <row r="69" spans="17:18" x14ac:dyDescent="0.2">
      <c r="Q69" s="256">
        <v>5600</v>
      </c>
      <c r="R69" s="255">
        <v>100</v>
      </c>
    </row>
  </sheetData>
  <autoFilter ref="B6:P7">
    <filterColumn colId="5" showButton="0"/>
    <filterColumn colId="6" showButton="0"/>
    <filterColumn colId="7" showButton="0"/>
    <filterColumn colId="8" showButton="0"/>
    <filterColumn colId="9" showButton="0"/>
    <filterColumn colId="10" showButton="0"/>
  </autoFilter>
  <sortState ref="A8:P13">
    <sortCondition ref="A8:A13"/>
  </sortState>
  <mergeCells count="23">
    <mergeCell ref="P6:P7"/>
    <mergeCell ref="D6:D7"/>
    <mergeCell ref="A4:C4"/>
    <mergeCell ref="D4:E4"/>
    <mergeCell ref="M4:O4"/>
    <mergeCell ref="N6:N7"/>
    <mergeCell ref="O6:O7"/>
    <mergeCell ref="A18:D18"/>
    <mergeCell ref="G18:M18"/>
    <mergeCell ref="N18:O18"/>
    <mergeCell ref="N5:O5"/>
    <mergeCell ref="A6:A7"/>
    <mergeCell ref="B6:B7"/>
    <mergeCell ref="E6:E7"/>
    <mergeCell ref="F6:F7"/>
    <mergeCell ref="G6:M6"/>
    <mergeCell ref="C6:C7"/>
    <mergeCell ref="A1:P1"/>
    <mergeCell ref="A2:P2"/>
    <mergeCell ref="A3:C3"/>
    <mergeCell ref="D3:E3"/>
    <mergeCell ref="G3:H3"/>
    <mergeCell ref="M3:P3"/>
  </mergeCells>
  <conditionalFormatting sqref="J8:J16">
    <cfRule type="cellIs" dxfId="14" priority="3" operator="equal">
      <formula>0</formula>
    </cfRule>
  </conditionalFormatting>
  <conditionalFormatting sqref="N8:N16">
    <cfRule type="cellIs" dxfId="13" priority="2" operator="equal">
      <formula>0</formula>
    </cfRule>
  </conditionalFormatting>
  <conditionalFormatting sqref="O8:O16">
    <cfRule type="containsErrors" dxfId="12" priority="1">
      <formula>ISERROR(O8)</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horizontalDpi="300"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3"/>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6.42578125" style="178" customWidth="1"/>
    <col min="7" max="7" width="11" style="24" customWidth="1"/>
    <col min="8" max="8" width="2.140625" style="21" customWidth="1"/>
    <col min="9" max="9" width="6.42578125" style="23" customWidth="1"/>
    <col min="10" max="10" width="16.42578125" style="23" hidden="1" customWidth="1"/>
    <col min="11" max="11" width="8.5703125" style="23" bestFit="1" customWidth="1"/>
    <col min="12" max="12" width="15.140625" style="25" bestFit="1" customWidth="1"/>
    <col min="13" max="13" width="26.28515625" style="52" bestFit="1" customWidth="1"/>
    <col min="14" max="14" width="25.5703125" style="52" customWidth="1"/>
    <col min="15" max="15" width="17.140625" style="178"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615" t="s">
        <v>497</v>
      </c>
      <c r="B1" s="615"/>
      <c r="C1" s="615"/>
      <c r="D1" s="615"/>
      <c r="E1" s="615"/>
      <c r="F1" s="615"/>
      <c r="G1" s="615"/>
      <c r="H1" s="615"/>
      <c r="I1" s="615"/>
      <c r="J1" s="615"/>
      <c r="K1" s="615"/>
      <c r="L1" s="615"/>
      <c r="M1" s="615"/>
      <c r="N1" s="615"/>
      <c r="O1" s="615"/>
      <c r="P1" s="615"/>
      <c r="T1" s="249">
        <v>41514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41564</v>
      </c>
      <c r="U2" s="245">
        <v>99</v>
      </c>
    </row>
    <row r="3" spans="1:21" s="12" customFormat="1" ht="29.25" customHeight="1" x14ac:dyDescent="0.2">
      <c r="A3" s="620" t="s">
        <v>100</v>
      </c>
      <c r="B3" s="620"/>
      <c r="C3" s="620"/>
      <c r="D3" s="621" t="s">
        <v>577</v>
      </c>
      <c r="E3" s="621"/>
      <c r="F3" s="622" t="s">
        <v>552</v>
      </c>
      <c r="G3" s="622"/>
      <c r="H3" s="11"/>
      <c r="I3" s="623" t="s">
        <v>585</v>
      </c>
      <c r="J3" s="701"/>
      <c r="K3" s="701"/>
      <c r="L3" s="701"/>
      <c r="M3" s="412" t="s">
        <v>372</v>
      </c>
      <c r="N3" s="625" t="s">
        <v>622</v>
      </c>
      <c r="O3" s="625"/>
      <c r="P3" s="625"/>
      <c r="T3" s="249">
        <v>41614</v>
      </c>
      <c r="U3" s="245">
        <v>98</v>
      </c>
    </row>
    <row r="4" spans="1:21" s="12" customFormat="1" ht="17.25" customHeight="1" x14ac:dyDescent="0.2">
      <c r="A4" s="618" t="s">
        <v>90</v>
      </c>
      <c r="B4" s="618"/>
      <c r="C4" s="618"/>
      <c r="D4" s="626" t="s">
        <v>557</v>
      </c>
      <c r="E4" s="626"/>
      <c r="F4" s="179"/>
      <c r="G4" s="29"/>
      <c r="H4" s="29"/>
      <c r="I4" s="29"/>
      <c r="J4" s="29"/>
      <c r="K4" s="29"/>
      <c r="L4" s="30"/>
      <c r="M4" s="76" t="s">
        <v>5</v>
      </c>
      <c r="N4" s="627" t="s">
        <v>1042</v>
      </c>
      <c r="O4" s="627"/>
      <c r="P4" s="627"/>
      <c r="T4" s="249">
        <v>41664</v>
      </c>
      <c r="U4" s="245">
        <v>97</v>
      </c>
    </row>
    <row r="5" spans="1:21" s="10" customFormat="1" ht="15" customHeight="1" x14ac:dyDescent="0.2">
      <c r="A5" s="13"/>
      <c r="B5" s="13"/>
      <c r="C5" s="14"/>
      <c r="D5" s="15"/>
      <c r="E5" s="16"/>
      <c r="F5" s="180"/>
      <c r="G5" s="16"/>
      <c r="H5" s="16"/>
      <c r="I5" s="13"/>
      <c r="J5" s="13"/>
      <c r="K5" s="13"/>
      <c r="L5" s="17"/>
      <c r="M5" s="18"/>
      <c r="N5" s="628">
        <v>42165.940000115741</v>
      </c>
      <c r="O5" s="628"/>
      <c r="P5" s="628"/>
      <c r="T5" s="249">
        <v>41714</v>
      </c>
      <c r="U5" s="245">
        <v>96</v>
      </c>
    </row>
    <row r="6" spans="1:21" s="19" customFormat="1" ht="18.75" customHeight="1" x14ac:dyDescent="0.2">
      <c r="A6" s="629" t="s">
        <v>12</v>
      </c>
      <c r="B6" s="630" t="s">
        <v>85</v>
      </c>
      <c r="C6" s="632" t="s">
        <v>97</v>
      </c>
      <c r="D6" s="633" t="s">
        <v>14</v>
      </c>
      <c r="E6" s="633" t="s">
        <v>478</v>
      </c>
      <c r="F6" s="634" t="s">
        <v>15</v>
      </c>
      <c r="G6" s="635" t="s">
        <v>215</v>
      </c>
      <c r="I6" s="262" t="s">
        <v>16</v>
      </c>
      <c r="J6" s="263"/>
      <c r="K6" s="263"/>
      <c r="L6" s="263"/>
      <c r="M6" s="263"/>
      <c r="N6" s="263"/>
      <c r="O6" s="263"/>
      <c r="P6" s="264"/>
      <c r="T6" s="250">
        <v>41774</v>
      </c>
      <c r="U6" s="248">
        <v>95</v>
      </c>
    </row>
    <row r="7" spans="1:21" ht="26.25" customHeight="1" x14ac:dyDescent="0.2">
      <c r="A7" s="629"/>
      <c r="B7" s="631"/>
      <c r="C7" s="632"/>
      <c r="D7" s="633"/>
      <c r="E7" s="633"/>
      <c r="F7" s="634"/>
      <c r="G7" s="636"/>
      <c r="H7" s="20"/>
      <c r="I7" s="46" t="s">
        <v>484</v>
      </c>
      <c r="J7" s="46" t="s">
        <v>86</v>
      </c>
      <c r="K7" s="46" t="s">
        <v>85</v>
      </c>
      <c r="L7" s="116" t="s">
        <v>13</v>
      </c>
      <c r="M7" s="117" t="s">
        <v>14</v>
      </c>
      <c r="N7" s="117" t="s">
        <v>478</v>
      </c>
      <c r="O7" s="175" t="s">
        <v>15</v>
      </c>
      <c r="P7" s="46" t="s">
        <v>28</v>
      </c>
      <c r="T7" s="250">
        <v>41834</v>
      </c>
      <c r="U7" s="248">
        <v>94</v>
      </c>
    </row>
    <row r="8" spans="1:21" s="19" customFormat="1" ht="57" customHeight="1" x14ac:dyDescent="0.2">
      <c r="A8" s="330">
        <v>1</v>
      </c>
      <c r="B8" s="337">
        <v>264</v>
      </c>
      <c r="C8" s="333">
        <v>33335</v>
      </c>
      <c r="D8" s="338" t="s">
        <v>647</v>
      </c>
      <c r="E8" s="339" t="s">
        <v>648</v>
      </c>
      <c r="F8" s="335">
        <v>301487</v>
      </c>
      <c r="G8" s="429">
        <v>934</v>
      </c>
      <c r="H8" s="22"/>
      <c r="I8" s="330">
        <v>1</v>
      </c>
      <c r="J8" s="331" t="s">
        <v>943</v>
      </c>
      <c r="K8" s="332">
        <v>308</v>
      </c>
      <c r="L8" s="333">
        <v>35074</v>
      </c>
      <c r="M8" s="334" t="s">
        <v>826</v>
      </c>
      <c r="N8" s="334" t="s">
        <v>670</v>
      </c>
      <c r="O8" s="335" t="s">
        <v>523</v>
      </c>
      <c r="P8" s="336" t="s">
        <v>499</v>
      </c>
      <c r="T8" s="250">
        <v>41894</v>
      </c>
      <c r="U8" s="248">
        <v>93</v>
      </c>
    </row>
    <row r="9" spans="1:21" s="19" customFormat="1" ht="57" customHeight="1" x14ac:dyDescent="0.2">
      <c r="A9" s="330">
        <v>2</v>
      </c>
      <c r="B9" s="337">
        <v>263</v>
      </c>
      <c r="C9" s="333">
        <v>31199</v>
      </c>
      <c r="D9" s="338" t="s">
        <v>641</v>
      </c>
      <c r="E9" s="339" t="s">
        <v>642</v>
      </c>
      <c r="F9" s="335">
        <v>301722</v>
      </c>
      <c r="G9" s="429">
        <v>930</v>
      </c>
      <c r="H9" s="22"/>
      <c r="I9" s="330">
        <v>2</v>
      </c>
      <c r="J9" s="331" t="s">
        <v>944</v>
      </c>
      <c r="K9" s="332">
        <v>317</v>
      </c>
      <c r="L9" s="333">
        <v>35069</v>
      </c>
      <c r="M9" s="334" t="s">
        <v>1004</v>
      </c>
      <c r="N9" s="334" t="s">
        <v>640</v>
      </c>
      <c r="O9" s="335" t="s">
        <v>523</v>
      </c>
      <c r="P9" s="336" t="s">
        <v>499</v>
      </c>
      <c r="T9" s="250">
        <v>41954</v>
      </c>
      <c r="U9" s="248">
        <v>92</v>
      </c>
    </row>
    <row r="10" spans="1:21" s="19" customFormat="1" ht="57" customHeight="1" x14ac:dyDescent="0.2">
      <c r="A10" s="330">
        <v>3</v>
      </c>
      <c r="B10" s="337">
        <v>172</v>
      </c>
      <c r="C10" s="333">
        <v>32302</v>
      </c>
      <c r="D10" s="338" t="s">
        <v>650</v>
      </c>
      <c r="E10" s="339" t="s">
        <v>651</v>
      </c>
      <c r="F10" s="335">
        <v>305577</v>
      </c>
      <c r="G10" s="429">
        <v>877</v>
      </c>
      <c r="H10" s="22"/>
      <c r="I10" s="330">
        <v>3</v>
      </c>
      <c r="J10" s="331" t="s">
        <v>945</v>
      </c>
      <c r="K10" s="332">
        <v>307</v>
      </c>
      <c r="L10" s="333">
        <v>35782</v>
      </c>
      <c r="M10" s="334" t="s">
        <v>669</v>
      </c>
      <c r="N10" s="334" t="s">
        <v>670</v>
      </c>
      <c r="O10" s="335">
        <v>330648</v>
      </c>
      <c r="P10" s="336">
        <v>7</v>
      </c>
      <c r="T10" s="250">
        <v>42014</v>
      </c>
      <c r="U10" s="248">
        <v>91</v>
      </c>
    </row>
    <row r="11" spans="1:21" s="19" customFormat="1" ht="57" customHeight="1" thickBot="1" x14ac:dyDescent="0.25">
      <c r="A11" s="528">
        <v>4</v>
      </c>
      <c r="B11" s="529">
        <v>258</v>
      </c>
      <c r="C11" s="530">
        <v>35065</v>
      </c>
      <c r="D11" s="531" t="s">
        <v>653</v>
      </c>
      <c r="E11" s="532" t="s">
        <v>654</v>
      </c>
      <c r="F11" s="536">
        <v>305847</v>
      </c>
      <c r="G11" s="534">
        <v>874</v>
      </c>
      <c r="H11" s="22"/>
      <c r="I11" s="330">
        <v>4</v>
      </c>
      <c r="J11" s="331" t="s">
        <v>946</v>
      </c>
      <c r="K11" s="332">
        <v>302</v>
      </c>
      <c r="L11" s="333">
        <v>33604</v>
      </c>
      <c r="M11" s="334" t="s">
        <v>667</v>
      </c>
      <c r="N11" s="334" t="s">
        <v>668</v>
      </c>
      <c r="O11" s="335" t="s">
        <v>523</v>
      </c>
      <c r="P11" s="336" t="s">
        <v>499</v>
      </c>
      <c r="T11" s="250">
        <v>42084</v>
      </c>
      <c r="U11" s="248">
        <v>90</v>
      </c>
    </row>
    <row r="12" spans="1:21" s="19" customFormat="1" ht="57" customHeight="1" x14ac:dyDescent="0.2">
      <c r="A12" s="437">
        <v>5</v>
      </c>
      <c r="B12" s="438">
        <v>257</v>
      </c>
      <c r="C12" s="439">
        <v>34305</v>
      </c>
      <c r="D12" s="440" t="s">
        <v>658</v>
      </c>
      <c r="E12" s="441" t="s">
        <v>654</v>
      </c>
      <c r="F12" s="459">
        <v>322936</v>
      </c>
      <c r="G12" s="443">
        <v>755</v>
      </c>
      <c r="H12" s="22"/>
      <c r="I12" s="330">
        <v>5</v>
      </c>
      <c r="J12" s="331" t="s">
        <v>947</v>
      </c>
      <c r="K12" s="332">
        <v>174</v>
      </c>
      <c r="L12" s="333">
        <v>33126</v>
      </c>
      <c r="M12" s="334" t="s">
        <v>665</v>
      </c>
      <c r="N12" s="334" t="s">
        <v>666</v>
      </c>
      <c r="O12" s="335" t="s">
        <v>522</v>
      </c>
      <c r="P12" s="336" t="s">
        <v>499</v>
      </c>
      <c r="T12" s="250">
        <v>42154</v>
      </c>
      <c r="U12" s="248">
        <v>89</v>
      </c>
    </row>
    <row r="13" spans="1:21" s="19" customFormat="1" ht="57" customHeight="1" x14ac:dyDescent="0.2">
      <c r="A13" s="330">
        <v>6</v>
      </c>
      <c r="B13" s="337">
        <v>301</v>
      </c>
      <c r="C13" s="333">
        <v>34462</v>
      </c>
      <c r="D13" s="338" t="s">
        <v>801</v>
      </c>
      <c r="E13" s="339" t="s">
        <v>668</v>
      </c>
      <c r="F13" s="335">
        <v>323813</v>
      </c>
      <c r="G13" s="429">
        <v>744</v>
      </c>
      <c r="H13" s="22"/>
      <c r="I13" s="330">
        <v>6</v>
      </c>
      <c r="J13" s="331" t="s">
        <v>948</v>
      </c>
      <c r="K13" s="332">
        <v>273</v>
      </c>
      <c r="L13" s="333">
        <v>34969</v>
      </c>
      <c r="M13" s="334" t="s">
        <v>662</v>
      </c>
      <c r="N13" s="334" t="s">
        <v>663</v>
      </c>
      <c r="O13" s="335" t="s">
        <v>522</v>
      </c>
      <c r="P13" s="336" t="s">
        <v>499</v>
      </c>
      <c r="T13" s="250">
        <v>42224</v>
      </c>
      <c r="U13" s="248">
        <v>88</v>
      </c>
    </row>
    <row r="14" spans="1:21" s="19" customFormat="1" ht="57" customHeight="1" x14ac:dyDescent="0.2">
      <c r="A14" s="330">
        <v>7</v>
      </c>
      <c r="B14" s="337">
        <v>307</v>
      </c>
      <c r="C14" s="333">
        <v>35782</v>
      </c>
      <c r="D14" s="338" t="s">
        <v>669</v>
      </c>
      <c r="E14" s="339" t="s">
        <v>670</v>
      </c>
      <c r="F14" s="335">
        <v>330648</v>
      </c>
      <c r="G14" s="429">
        <v>709</v>
      </c>
      <c r="H14" s="22"/>
      <c r="I14" s="330">
        <v>7</v>
      </c>
      <c r="J14" s="331" t="s">
        <v>949</v>
      </c>
      <c r="K14" s="332">
        <v>186</v>
      </c>
      <c r="L14" s="333">
        <v>35991</v>
      </c>
      <c r="M14" s="334" t="s">
        <v>660</v>
      </c>
      <c r="N14" s="334" t="s">
        <v>494</v>
      </c>
      <c r="O14" s="335" t="s">
        <v>522</v>
      </c>
      <c r="P14" s="336" t="s">
        <v>499</v>
      </c>
      <c r="T14" s="250">
        <v>42294</v>
      </c>
      <c r="U14" s="248">
        <v>87</v>
      </c>
    </row>
    <row r="15" spans="1:21" s="19" customFormat="1" ht="57" customHeight="1" x14ac:dyDescent="0.2">
      <c r="A15" s="330" t="s">
        <v>499</v>
      </c>
      <c r="B15" s="337">
        <v>308</v>
      </c>
      <c r="C15" s="333">
        <v>35074</v>
      </c>
      <c r="D15" s="338" t="s">
        <v>826</v>
      </c>
      <c r="E15" s="339" t="s">
        <v>670</v>
      </c>
      <c r="F15" s="335" t="s">
        <v>523</v>
      </c>
      <c r="G15" s="429">
        <v>0</v>
      </c>
      <c r="H15" s="22"/>
      <c r="I15" s="330">
        <v>8</v>
      </c>
      <c r="J15" s="331" t="s">
        <v>950</v>
      </c>
      <c r="K15" s="332">
        <v>257</v>
      </c>
      <c r="L15" s="333">
        <v>34305</v>
      </c>
      <c r="M15" s="334" t="s">
        <v>658</v>
      </c>
      <c r="N15" s="334" t="s">
        <v>654</v>
      </c>
      <c r="O15" s="335">
        <v>322936</v>
      </c>
      <c r="P15" s="336">
        <v>5</v>
      </c>
      <c r="T15" s="250">
        <v>42364</v>
      </c>
      <c r="U15" s="248">
        <v>86</v>
      </c>
    </row>
    <row r="16" spans="1:21" s="19" customFormat="1" ht="57" customHeight="1" x14ac:dyDescent="0.2">
      <c r="A16" s="330" t="s">
        <v>499</v>
      </c>
      <c r="B16" s="337">
        <v>317</v>
      </c>
      <c r="C16" s="333">
        <v>35069</v>
      </c>
      <c r="D16" s="338" t="s">
        <v>1004</v>
      </c>
      <c r="E16" s="339" t="s">
        <v>640</v>
      </c>
      <c r="F16" s="335" t="s">
        <v>523</v>
      </c>
      <c r="G16" s="429">
        <v>0</v>
      </c>
      <c r="H16" s="22"/>
      <c r="I16" s="330">
        <v>9</v>
      </c>
      <c r="J16" s="331" t="s">
        <v>951</v>
      </c>
      <c r="K16" s="332">
        <v>198</v>
      </c>
      <c r="L16" s="333">
        <v>34104</v>
      </c>
      <c r="M16" s="334" t="s">
        <v>656</v>
      </c>
      <c r="N16" s="334" t="s">
        <v>494</v>
      </c>
      <c r="O16" s="335" t="s">
        <v>522</v>
      </c>
      <c r="P16" s="336" t="s">
        <v>499</v>
      </c>
      <c r="T16" s="250">
        <v>42434</v>
      </c>
      <c r="U16" s="248">
        <v>85</v>
      </c>
    </row>
    <row r="17" spans="1:21" s="19" customFormat="1" ht="57" customHeight="1" x14ac:dyDescent="0.2">
      <c r="A17" s="330" t="s">
        <v>499</v>
      </c>
      <c r="B17" s="337">
        <v>302</v>
      </c>
      <c r="C17" s="333">
        <v>33604</v>
      </c>
      <c r="D17" s="338" t="s">
        <v>667</v>
      </c>
      <c r="E17" s="339" t="s">
        <v>668</v>
      </c>
      <c r="F17" s="335" t="s">
        <v>523</v>
      </c>
      <c r="G17" s="429">
        <v>0</v>
      </c>
      <c r="H17" s="22"/>
      <c r="I17" s="330">
        <v>10</v>
      </c>
      <c r="J17" s="331" t="s">
        <v>952</v>
      </c>
      <c r="K17" s="332">
        <v>258</v>
      </c>
      <c r="L17" s="333">
        <v>35065</v>
      </c>
      <c r="M17" s="334" t="s">
        <v>653</v>
      </c>
      <c r="N17" s="334" t="s">
        <v>654</v>
      </c>
      <c r="O17" s="335">
        <v>305847</v>
      </c>
      <c r="P17" s="336">
        <v>4</v>
      </c>
      <c r="T17" s="250">
        <v>42504</v>
      </c>
      <c r="U17" s="248">
        <v>84</v>
      </c>
    </row>
    <row r="18" spans="1:21" s="19" customFormat="1" ht="57" customHeight="1" x14ac:dyDescent="0.2">
      <c r="A18" s="330" t="s">
        <v>499</v>
      </c>
      <c r="B18" s="337">
        <v>130</v>
      </c>
      <c r="C18" s="333">
        <v>35002</v>
      </c>
      <c r="D18" s="338" t="s">
        <v>644</v>
      </c>
      <c r="E18" s="339" t="s">
        <v>645</v>
      </c>
      <c r="F18" s="335" t="s">
        <v>523</v>
      </c>
      <c r="G18" s="429">
        <v>0</v>
      </c>
      <c r="H18" s="22"/>
      <c r="I18" s="330">
        <v>11</v>
      </c>
      <c r="J18" s="331" t="s">
        <v>953</v>
      </c>
      <c r="K18" s="332">
        <v>172</v>
      </c>
      <c r="L18" s="333">
        <v>32302</v>
      </c>
      <c r="M18" s="334" t="s">
        <v>650</v>
      </c>
      <c r="N18" s="334" t="s">
        <v>651</v>
      </c>
      <c r="O18" s="335">
        <v>305577</v>
      </c>
      <c r="P18" s="336">
        <v>3</v>
      </c>
      <c r="T18" s="250">
        <v>42574</v>
      </c>
      <c r="U18" s="248">
        <v>83</v>
      </c>
    </row>
    <row r="19" spans="1:21" s="19" customFormat="1" ht="57" customHeight="1" x14ac:dyDescent="0.2">
      <c r="A19" s="330" t="s">
        <v>499</v>
      </c>
      <c r="B19" s="337">
        <v>147</v>
      </c>
      <c r="C19" s="333">
        <v>35445</v>
      </c>
      <c r="D19" s="338" t="s">
        <v>639</v>
      </c>
      <c r="E19" s="339" t="s">
        <v>640</v>
      </c>
      <c r="F19" s="335" t="s">
        <v>523</v>
      </c>
      <c r="G19" s="429">
        <v>0</v>
      </c>
      <c r="H19" s="22"/>
      <c r="I19" s="330">
        <v>12</v>
      </c>
      <c r="J19" s="331" t="s">
        <v>954</v>
      </c>
      <c r="K19" s="332">
        <v>264</v>
      </c>
      <c r="L19" s="333">
        <v>33335</v>
      </c>
      <c r="M19" s="334" t="s">
        <v>647</v>
      </c>
      <c r="N19" s="334" t="s">
        <v>648</v>
      </c>
      <c r="O19" s="335">
        <v>301487</v>
      </c>
      <c r="P19" s="336">
        <v>1</v>
      </c>
      <c r="T19" s="250">
        <v>42654</v>
      </c>
      <c r="U19" s="248">
        <v>82</v>
      </c>
    </row>
    <row r="20" spans="1:21" s="19" customFormat="1" ht="57" customHeight="1" x14ac:dyDescent="0.2">
      <c r="A20" s="330" t="s">
        <v>499</v>
      </c>
      <c r="B20" s="337">
        <v>174</v>
      </c>
      <c r="C20" s="333">
        <v>33126</v>
      </c>
      <c r="D20" s="338" t="s">
        <v>665</v>
      </c>
      <c r="E20" s="339" t="s">
        <v>666</v>
      </c>
      <c r="F20" s="335" t="s">
        <v>522</v>
      </c>
      <c r="G20" s="429">
        <v>0</v>
      </c>
      <c r="H20" s="22"/>
      <c r="I20" s="330">
        <v>13</v>
      </c>
      <c r="J20" s="331" t="s">
        <v>955</v>
      </c>
      <c r="K20" s="332">
        <v>130</v>
      </c>
      <c r="L20" s="333">
        <v>35002</v>
      </c>
      <c r="M20" s="334" t="s">
        <v>644</v>
      </c>
      <c r="N20" s="334" t="s">
        <v>645</v>
      </c>
      <c r="O20" s="335" t="s">
        <v>523</v>
      </c>
      <c r="P20" s="336" t="s">
        <v>499</v>
      </c>
      <c r="T20" s="250"/>
      <c r="U20" s="248"/>
    </row>
    <row r="21" spans="1:21" s="19" customFormat="1" ht="57" customHeight="1" x14ac:dyDescent="0.2">
      <c r="A21" s="330" t="s">
        <v>499</v>
      </c>
      <c r="B21" s="337">
        <v>273</v>
      </c>
      <c r="C21" s="333">
        <v>34969</v>
      </c>
      <c r="D21" s="338" t="s">
        <v>662</v>
      </c>
      <c r="E21" s="339" t="s">
        <v>663</v>
      </c>
      <c r="F21" s="335" t="s">
        <v>522</v>
      </c>
      <c r="G21" s="429">
        <v>0</v>
      </c>
      <c r="H21" s="22"/>
      <c r="I21" s="330">
        <v>14</v>
      </c>
      <c r="J21" s="331" t="s">
        <v>956</v>
      </c>
      <c r="K21" s="332">
        <v>263</v>
      </c>
      <c r="L21" s="333">
        <v>31199</v>
      </c>
      <c r="M21" s="334" t="s">
        <v>641</v>
      </c>
      <c r="N21" s="334" t="s">
        <v>642</v>
      </c>
      <c r="O21" s="335">
        <v>301722</v>
      </c>
      <c r="P21" s="336">
        <v>2</v>
      </c>
      <c r="T21" s="250"/>
      <c r="U21" s="248"/>
    </row>
    <row r="22" spans="1:21" s="19" customFormat="1" ht="57" customHeight="1" x14ac:dyDescent="0.2">
      <c r="A22" s="330" t="s">
        <v>499</v>
      </c>
      <c r="B22" s="337">
        <v>186</v>
      </c>
      <c r="C22" s="333">
        <v>35991</v>
      </c>
      <c r="D22" s="338" t="s">
        <v>660</v>
      </c>
      <c r="E22" s="339" t="s">
        <v>494</v>
      </c>
      <c r="F22" s="335" t="s">
        <v>522</v>
      </c>
      <c r="G22" s="429">
        <v>0</v>
      </c>
      <c r="H22" s="22"/>
      <c r="I22" s="330">
        <v>15</v>
      </c>
      <c r="J22" s="331" t="s">
        <v>957</v>
      </c>
      <c r="K22" s="332">
        <v>147</v>
      </c>
      <c r="L22" s="333">
        <v>35445</v>
      </c>
      <c r="M22" s="334" t="s">
        <v>639</v>
      </c>
      <c r="N22" s="334" t="s">
        <v>640</v>
      </c>
      <c r="O22" s="335" t="s">
        <v>523</v>
      </c>
      <c r="P22" s="336" t="s">
        <v>499</v>
      </c>
      <c r="T22" s="250"/>
      <c r="U22" s="248"/>
    </row>
    <row r="23" spans="1:21" s="19" customFormat="1" ht="57" customHeight="1" x14ac:dyDescent="0.2">
      <c r="A23" s="330" t="s">
        <v>499</v>
      </c>
      <c r="B23" s="337">
        <v>198</v>
      </c>
      <c r="C23" s="333">
        <v>34104</v>
      </c>
      <c r="D23" s="338" t="s">
        <v>656</v>
      </c>
      <c r="E23" s="339" t="s">
        <v>494</v>
      </c>
      <c r="F23" s="335" t="s">
        <v>522</v>
      </c>
      <c r="G23" s="429">
        <v>0</v>
      </c>
      <c r="H23" s="22"/>
      <c r="I23" s="330">
        <v>16</v>
      </c>
      <c r="J23" s="331" t="s">
        <v>1007</v>
      </c>
      <c r="K23" s="332">
        <v>222</v>
      </c>
      <c r="L23" s="333">
        <v>33026</v>
      </c>
      <c r="M23" s="334" t="s">
        <v>638</v>
      </c>
      <c r="N23" s="334" t="s">
        <v>494</v>
      </c>
      <c r="O23" s="335" t="s">
        <v>522</v>
      </c>
      <c r="P23" s="336" t="s">
        <v>499</v>
      </c>
      <c r="T23" s="250"/>
      <c r="U23" s="248"/>
    </row>
    <row r="24" spans="1:21" s="19" customFormat="1" ht="57" customHeight="1" x14ac:dyDescent="0.2">
      <c r="A24" s="330" t="s">
        <v>499</v>
      </c>
      <c r="B24" s="337">
        <v>222</v>
      </c>
      <c r="C24" s="333">
        <v>33026</v>
      </c>
      <c r="D24" s="338" t="s">
        <v>638</v>
      </c>
      <c r="E24" s="339" t="s">
        <v>494</v>
      </c>
      <c r="F24" s="335" t="s">
        <v>522</v>
      </c>
      <c r="G24" s="429">
        <v>0</v>
      </c>
      <c r="H24" s="22"/>
      <c r="I24" s="330">
        <v>17</v>
      </c>
      <c r="J24" s="331" t="s">
        <v>1008</v>
      </c>
      <c r="K24" s="332">
        <v>197</v>
      </c>
      <c r="L24" s="333">
        <v>34848</v>
      </c>
      <c r="M24" s="334" t="s">
        <v>637</v>
      </c>
      <c r="N24" s="334" t="s">
        <v>494</v>
      </c>
      <c r="O24" s="335" t="s">
        <v>522</v>
      </c>
      <c r="P24" s="336" t="s">
        <v>499</v>
      </c>
      <c r="T24" s="250"/>
      <c r="U24" s="248"/>
    </row>
    <row r="25" spans="1:21" s="19" customFormat="1" ht="57" customHeight="1" x14ac:dyDescent="0.2">
      <c r="A25" s="330" t="s">
        <v>499</v>
      </c>
      <c r="B25" s="337">
        <v>197</v>
      </c>
      <c r="C25" s="333">
        <v>34848</v>
      </c>
      <c r="D25" s="338" t="s">
        <v>637</v>
      </c>
      <c r="E25" s="339" t="s">
        <v>494</v>
      </c>
      <c r="F25" s="335" t="s">
        <v>522</v>
      </c>
      <c r="G25" s="429">
        <v>0</v>
      </c>
      <c r="H25" s="22"/>
      <c r="I25" s="330">
        <v>18</v>
      </c>
      <c r="J25" s="331" t="s">
        <v>1074</v>
      </c>
      <c r="K25" s="332">
        <v>301</v>
      </c>
      <c r="L25" s="333">
        <v>34462</v>
      </c>
      <c r="M25" s="334" t="s">
        <v>801</v>
      </c>
      <c r="N25" s="334" t="s">
        <v>668</v>
      </c>
      <c r="O25" s="335">
        <v>323813</v>
      </c>
      <c r="P25" s="336">
        <v>6</v>
      </c>
      <c r="T25" s="250">
        <v>42894</v>
      </c>
      <c r="U25" s="248">
        <v>79</v>
      </c>
    </row>
    <row r="26" spans="1:21" s="19" customFormat="1" ht="57" customHeight="1" x14ac:dyDescent="0.2">
      <c r="A26" s="330"/>
      <c r="B26" s="337"/>
      <c r="C26" s="333"/>
      <c r="D26" s="338"/>
      <c r="E26" s="339"/>
      <c r="F26" s="335"/>
      <c r="G26" s="429" t="s">
        <v>1084</v>
      </c>
      <c r="H26" s="22"/>
      <c r="I26" s="330">
        <v>19</v>
      </c>
      <c r="J26" s="331" t="s">
        <v>1075</v>
      </c>
      <c r="K26" s="332" t="s">
        <v>1105</v>
      </c>
      <c r="L26" s="333" t="s">
        <v>1105</v>
      </c>
      <c r="M26" s="334" t="s">
        <v>1105</v>
      </c>
      <c r="N26" s="334" t="s">
        <v>1105</v>
      </c>
      <c r="O26" s="335"/>
      <c r="P26" s="336"/>
      <c r="T26" s="250">
        <v>42974</v>
      </c>
      <c r="U26" s="248">
        <v>78</v>
      </c>
    </row>
    <row r="27" spans="1:21" s="19" customFormat="1" ht="57" customHeight="1" x14ac:dyDescent="0.2">
      <c r="A27" s="330"/>
      <c r="B27" s="337"/>
      <c r="C27" s="333"/>
      <c r="D27" s="338"/>
      <c r="E27" s="339"/>
      <c r="F27" s="335"/>
      <c r="G27" s="429" t="s">
        <v>1084</v>
      </c>
      <c r="H27" s="22"/>
      <c r="I27" s="330">
        <v>20</v>
      </c>
      <c r="J27" s="331" t="s">
        <v>1076</v>
      </c>
      <c r="K27" s="332" t="s">
        <v>1105</v>
      </c>
      <c r="L27" s="333" t="s">
        <v>1105</v>
      </c>
      <c r="M27" s="334" t="s">
        <v>1105</v>
      </c>
      <c r="N27" s="334" t="s">
        <v>1105</v>
      </c>
      <c r="O27" s="335"/>
      <c r="P27" s="336"/>
      <c r="T27" s="250">
        <v>43054</v>
      </c>
      <c r="U27" s="248">
        <v>77</v>
      </c>
    </row>
    <row r="28" spans="1:21" s="19" customFormat="1" ht="57" customHeight="1" x14ac:dyDescent="0.2">
      <c r="A28" s="330"/>
      <c r="B28" s="337"/>
      <c r="C28" s="333"/>
      <c r="D28" s="338"/>
      <c r="E28" s="339"/>
      <c r="F28" s="335"/>
      <c r="G28" s="429" t="s">
        <v>1084</v>
      </c>
      <c r="H28" s="22"/>
      <c r="I28" s="330">
        <v>21</v>
      </c>
      <c r="J28" s="331" t="s">
        <v>1077</v>
      </c>
      <c r="K28" s="332" t="s">
        <v>1105</v>
      </c>
      <c r="L28" s="333" t="s">
        <v>1105</v>
      </c>
      <c r="M28" s="334" t="s">
        <v>1105</v>
      </c>
      <c r="N28" s="334" t="s">
        <v>1105</v>
      </c>
      <c r="O28" s="335"/>
      <c r="P28" s="336"/>
      <c r="T28" s="250">
        <v>43134</v>
      </c>
      <c r="U28" s="248">
        <v>76</v>
      </c>
    </row>
    <row r="29" spans="1:21" s="19" customFormat="1" ht="57" customHeight="1" x14ac:dyDescent="0.2">
      <c r="A29" s="330"/>
      <c r="B29" s="337"/>
      <c r="C29" s="333"/>
      <c r="D29" s="338"/>
      <c r="E29" s="339"/>
      <c r="F29" s="335"/>
      <c r="G29" s="429" t="s">
        <v>1084</v>
      </c>
      <c r="H29" s="22"/>
      <c r="I29" s="330">
        <v>22</v>
      </c>
      <c r="J29" s="331" t="s">
        <v>1078</v>
      </c>
      <c r="K29" s="332" t="s">
        <v>1105</v>
      </c>
      <c r="L29" s="333" t="s">
        <v>1105</v>
      </c>
      <c r="M29" s="334" t="s">
        <v>1105</v>
      </c>
      <c r="N29" s="334" t="s">
        <v>1105</v>
      </c>
      <c r="O29" s="335"/>
      <c r="P29" s="336"/>
      <c r="T29" s="250">
        <v>43214</v>
      </c>
      <c r="U29" s="248">
        <v>75</v>
      </c>
    </row>
    <row r="30" spans="1:21" s="19" customFormat="1" ht="57" customHeight="1" x14ac:dyDescent="0.2">
      <c r="A30" s="330"/>
      <c r="B30" s="337"/>
      <c r="C30" s="333"/>
      <c r="D30" s="338"/>
      <c r="E30" s="339"/>
      <c r="F30" s="335"/>
      <c r="G30" s="429" t="s">
        <v>1084</v>
      </c>
      <c r="H30" s="22"/>
      <c r="I30" s="330">
        <v>23</v>
      </c>
      <c r="J30" s="331" t="s">
        <v>1079</v>
      </c>
      <c r="K30" s="332" t="s">
        <v>1105</v>
      </c>
      <c r="L30" s="333" t="s">
        <v>1105</v>
      </c>
      <c r="M30" s="334" t="s">
        <v>1105</v>
      </c>
      <c r="N30" s="334" t="s">
        <v>1105</v>
      </c>
      <c r="O30" s="335"/>
      <c r="P30" s="336"/>
      <c r="T30" s="250">
        <v>43314</v>
      </c>
      <c r="U30" s="248">
        <v>74</v>
      </c>
    </row>
    <row r="31" spans="1:21" s="19" customFormat="1" ht="57" customHeight="1" x14ac:dyDescent="0.2">
      <c r="A31" s="330"/>
      <c r="B31" s="337"/>
      <c r="C31" s="333"/>
      <c r="D31" s="338"/>
      <c r="E31" s="339"/>
      <c r="F31" s="335"/>
      <c r="G31" s="429" t="s">
        <v>1084</v>
      </c>
      <c r="H31" s="22"/>
      <c r="I31" s="330">
        <v>24</v>
      </c>
      <c r="J31" s="331" t="s">
        <v>1080</v>
      </c>
      <c r="K31" s="332" t="s">
        <v>1105</v>
      </c>
      <c r="L31" s="333" t="s">
        <v>1105</v>
      </c>
      <c r="M31" s="334" t="s">
        <v>1105</v>
      </c>
      <c r="N31" s="334" t="s">
        <v>1105</v>
      </c>
      <c r="O31" s="335"/>
      <c r="P31" s="336"/>
      <c r="T31" s="250">
        <v>43414</v>
      </c>
      <c r="U31" s="248">
        <v>73</v>
      </c>
    </row>
    <row r="32" spans="1:21" s="19" customFormat="1" ht="57" customHeight="1" x14ac:dyDescent="0.2">
      <c r="A32" s="330"/>
      <c r="B32" s="337"/>
      <c r="C32" s="333"/>
      <c r="D32" s="338"/>
      <c r="E32" s="339"/>
      <c r="F32" s="335"/>
      <c r="G32" s="429" t="s">
        <v>1084</v>
      </c>
      <c r="H32" s="22"/>
      <c r="I32" s="330">
        <v>25</v>
      </c>
      <c r="J32" s="331" t="s">
        <v>1081</v>
      </c>
      <c r="K32" s="332" t="s">
        <v>1105</v>
      </c>
      <c r="L32" s="333" t="s">
        <v>1105</v>
      </c>
      <c r="M32" s="334" t="s">
        <v>1105</v>
      </c>
      <c r="N32" s="334" t="s">
        <v>1105</v>
      </c>
      <c r="O32" s="335"/>
      <c r="P32" s="336"/>
      <c r="T32" s="250">
        <v>43514</v>
      </c>
      <c r="U32" s="248">
        <v>72</v>
      </c>
    </row>
    <row r="33" spans="1:21" s="19" customFormat="1" ht="57" customHeight="1" x14ac:dyDescent="0.2">
      <c r="A33" s="330"/>
      <c r="B33" s="337"/>
      <c r="C33" s="333"/>
      <c r="D33" s="338"/>
      <c r="E33" s="339"/>
      <c r="F33" s="335"/>
      <c r="G33" s="429" t="s">
        <v>1084</v>
      </c>
      <c r="H33" s="22"/>
      <c r="I33" s="330">
        <v>26</v>
      </c>
      <c r="J33" s="331" t="s">
        <v>1082</v>
      </c>
      <c r="K33" s="332" t="s">
        <v>1105</v>
      </c>
      <c r="L33" s="333" t="s">
        <v>1105</v>
      </c>
      <c r="M33" s="334" t="s">
        <v>1105</v>
      </c>
      <c r="N33" s="334" t="s">
        <v>1105</v>
      </c>
      <c r="O33" s="335"/>
      <c r="P33" s="336"/>
      <c r="T33" s="250">
        <v>43614</v>
      </c>
      <c r="U33" s="248">
        <v>71</v>
      </c>
    </row>
    <row r="34" spans="1:21" s="19" customFormat="1" ht="57" customHeight="1" x14ac:dyDescent="0.2">
      <c r="A34" s="330"/>
      <c r="B34" s="337"/>
      <c r="C34" s="333"/>
      <c r="D34" s="338"/>
      <c r="E34" s="339"/>
      <c r="F34" s="335"/>
      <c r="G34" s="429" t="s">
        <v>1084</v>
      </c>
      <c r="H34" s="22"/>
      <c r="I34" s="330">
        <v>27</v>
      </c>
      <c r="J34" s="331" t="s">
        <v>1083</v>
      </c>
      <c r="K34" s="332" t="s">
        <v>1105</v>
      </c>
      <c r="L34" s="333" t="s">
        <v>1105</v>
      </c>
      <c r="M34" s="334" t="s">
        <v>1105</v>
      </c>
      <c r="N34" s="334" t="s">
        <v>1105</v>
      </c>
      <c r="O34" s="335"/>
      <c r="P34" s="336"/>
      <c r="T34" s="250">
        <v>43714</v>
      </c>
      <c r="U34" s="248">
        <v>70</v>
      </c>
    </row>
    <row r="35" spans="1:21" ht="7.5" customHeight="1" x14ac:dyDescent="0.2">
      <c r="A35" s="32"/>
      <c r="B35" s="32"/>
      <c r="C35" s="33"/>
      <c r="D35" s="53"/>
      <c r="E35" s="34"/>
      <c r="F35" s="181"/>
      <c r="G35" s="36"/>
      <c r="I35" s="37"/>
      <c r="J35" s="38"/>
      <c r="K35" s="39"/>
      <c r="L35" s="40"/>
      <c r="M35" s="49"/>
      <c r="N35" s="49"/>
      <c r="O35" s="176"/>
      <c r="P35" s="39"/>
      <c r="T35" s="250">
        <v>52614</v>
      </c>
      <c r="U35" s="248">
        <v>39</v>
      </c>
    </row>
    <row r="36" spans="1:21" ht="14.25" customHeight="1" x14ac:dyDescent="0.2">
      <c r="A36" s="26" t="s">
        <v>19</v>
      </c>
      <c r="B36" s="26"/>
      <c r="C36" s="26"/>
      <c r="D36" s="54"/>
      <c r="E36" s="47" t="s">
        <v>0</v>
      </c>
      <c r="F36" s="182" t="s">
        <v>1</v>
      </c>
      <c r="G36" s="23"/>
      <c r="H36" s="27" t="s">
        <v>2</v>
      </c>
      <c r="I36" s="27"/>
      <c r="J36" s="27"/>
      <c r="K36" s="27"/>
      <c r="M36" s="50" t="s">
        <v>3</v>
      </c>
      <c r="N36" s="51" t="s">
        <v>3</v>
      </c>
      <c r="O36" s="177" t="s">
        <v>3</v>
      </c>
      <c r="P36" s="26"/>
      <c r="Q36" s="28"/>
      <c r="T36" s="250">
        <v>52814</v>
      </c>
      <c r="U36" s="248">
        <v>38</v>
      </c>
    </row>
    <row r="37" spans="1:21" x14ac:dyDescent="0.2">
      <c r="T37" s="250">
        <v>53014</v>
      </c>
      <c r="U37" s="248">
        <v>37</v>
      </c>
    </row>
    <row r="38" spans="1:21" x14ac:dyDescent="0.2">
      <c r="T38" s="250">
        <v>53214</v>
      </c>
      <c r="U38" s="248">
        <v>36</v>
      </c>
    </row>
    <row r="39" spans="1:21" x14ac:dyDescent="0.2">
      <c r="T39" s="250">
        <v>53514</v>
      </c>
      <c r="U39" s="248">
        <v>35</v>
      </c>
    </row>
    <row r="40" spans="1:21" x14ac:dyDescent="0.2">
      <c r="T40" s="250">
        <v>53814</v>
      </c>
      <c r="U40" s="248">
        <v>34</v>
      </c>
    </row>
    <row r="41" spans="1:21" x14ac:dyDescent="0.2">
      <c r="T41" s="250">
        <v>54114</v>
      </c>
      <c r="U41" s="248">
        <v>33</v>
      </c>
    </row>
    <row r="42" spans="1:21" x14ac:dyDescent="0.2">
      <c r="T42" s="250">
        <v>54414</v>
      </c>
      <c r="U42" s="248">
        <v>32</v>
      </c>
    </row>
    <row r="43" spans="1:21" x14ac:dyDescent="0.2">
      <c r="T43" s="250">
        <v>54814</v>
      </c>
      <c r="U43" s="248">
        <v>31</v>
      </c>
    </row>
    <row r="44" spans="1:21" x14ac:dyDescent="0.2">
      <c r="T44" s="250">
        <v>55214</v>
      </c>
      <c r="U44" s="248">
        <v>30</v>
      </c>
    </row>
    <row r="45" spans="1:21" x14ac:dyDescent="0.2">
      <c r="T45" s="250">
        <v>55614</v>
      </c>
      <c r="U45" s="248">
        <v>29</v>
      </c>
    </row>
    <row r="46" spans="1:21" x14ac:dyDescent="0.2">
      <c r="T46" s="250">
        <v>60014</v>
      </c>
      <c r="U46" s="248">
        <v>28</v>
      </c>
    </row>
    <row r="47" spans="1:21" x14ac:dyDescent="0.2">
      <c r="T47" s="250">
        <v>60414</v>
      </c>
      <c r="U47" s="248">
        <v>27</v>
      </c>
    </row>
    <row r="48" spans="1:21" x14ac:dyDescent="0.2">
      <c r="T48" s="250">
        <v>60814</v>
      </c>
      <c r="U48" s="248">
        <v>26</v>
      </c>
    </row>
    <row r="49" spans="20:21" x14ac:dyDescent="0.2">
      <c r="T49" s="250">
        <v>61214</v>
      </c>
      <c r="U49" s="248">
        <v>25</v>
      </c>
    </row>
    <row r="50" spans="20:21" x14ac:dyDescent="0.2">
      <c r="T50" s="250">
        <v>61614</v>
      </c>
      <c r="U50" s="248">
        <v>24</v>
      </c>
    </row>
    <row r="51" spans="20:21" x14ac:dyDescent="0.2">
      <c r="T51" s="250">
        <v>62014</v>
      </c>
      <c r="U51" s="248">
        <v>23</v>
      </c>
    </row>
    <row r="52" spans="20:21" x14ac:dyDescent="0.2">
      <c r="T52" s="250">
        <v>62414</v>
      </c>
      <c r="U52" s="248">
        <v>22</v>
      </c>
    </row>
    <row r="53" spans="20:21" x14ac:dyDescent="0.2">
      <c r="T53" s="250">
        <v>62814</v>
      </c>
      <c r="U53" s="248">
        <v>21</v>
      </c>
    </row>
    <row r="54" spans="20:21" x14ac:dyDescent="0.2">
      <c r="T54" s="250">
        <v>63214</v>
      </c>
      <c r="U54" s="248">
        <v>20</v>
      </c>
    </row>
    <row r="55" spans="20:21" x14ac:dyDescent="0.2">
      <c r="T55" s="250">
        <v>63614</v>
      </c>
      <c r="U55" s="248">
        <v>19</v>
      </c>
    </row>
    <row r="56" spans="20:21" x14ac:dyDescent="0.2">
      <c r="T56" s="250">
        <v>64014</v>
      </c>
      <c r="U56" s="248">
        <v>18</v>
      </c>
    </row>
    <row r="57" spans="20:21" x14ac:dyDescent="0.2">
      <c r="T57" s="250">
        <v>64414</v>
      </c>
      <c r="U57" s="248">
        <v>17</v>
      </c>
    </row>
    <row r="58" spans="20:21" x14ac:dyDescent="0.2">
      <c r="T58" s="250">
        <v>64814</v>
      </c>
      <c r="U58" s="248">
        <v>16</v>
      </c>
    </row>
    <row r="59" spans="20:21" x14ac:dyDescent="0.2">
      <c r="T59" s="250">
        <v>65214</v>
      </c>
      <c r="U59" s="248">
        <v>15</v>
      </c>
    </row>
    <row r="60" spans="20:21" x14ac:dyDescent="0.2">
      <c r="T60" s="250">
        <v>65614</v>
      </c>
      <c r="U60" s="248">
        <v>14</v>
      </c>
    </row>
    <row r="61" spans="20:21" x14ac:dyDescent="0.2">
      <c r="T61" s="250">
        <v>70014</v>
      </c>
      <c r="U61" s="248">
        <v>13</v>
      </c>
    </row>
    <row r="62" spans="20:21" x14ac:dyDescent="0.2">
      <c r="T62" s="250">
        <v>70414</v>
      </c>
      <c r="U62" s="248">
        <v>12</v>
      </c>
    </row>
    <row r="63" spans="20:21" x14ac:dyDescent="0.2">
      <c r="T63" s="250">
        <v>70914</v>
      </c>
      <c r="U63" s="248">
        <v>11</v>
      </c>
    </row>
    <row r="64" spans="20:21" x14ac:dyDescent="0.2">
      <c r="T64" s="250">
        <v>71414</v>
      </c>
      <c r="U64" s="248">
        <v>10</v>
      </c>
    </row>
    <row r="65" spans="20:21" x14ac:dyDescent="0.2">
      <c r="T65" s="250">
        <v>71914</v>
      </c>
      <c r="U65" s="248">
        <v>9</v>
      </c>
    </row>
    <row r="66" spans="20:21" x14ac:dyDescent="0.2">
      <c r="T66" s="250">
        <v>72414</v>
      </c>
      <c r="U66" s="248">
        <v>8</v>
      </c>
    </row>
    <row r="67" spans="20:21" x14ac:dyDescent="0.2">
      <c r="T67" s="250">
        <v>72914</v>
      </c>
      <c r="U67" s="248">
        <v>7</v>
      </c>
    </row>
    <row r="68" spans="20:21" x14ac:dyDescent="0.2">
      <c r="T68" s="250">
        <v>73414</v>
      </c>
      <c r="U68" s="248">
        <v>6</v>
      </c>
    </row>
    <row r="69" spans="20:21" x14ac:dyDescent="0.2">
      <c r="T69" s="250">
        <v>73914</v>
      </c>
      <c r="U69" s="248">
        <v>5</v>
      </c>
    </row>
    <row r="70" spans="20:21" x14ac:dyDescent="0.2">
      <c r="T70" s="250">
        <v>74414</v>
      </c>
      <c r="U70" s="248">
        <v>4</v>
      </c>
    </row>
    <row r="71" spans="20:21" x14ac:dyDescent="0.2">
      <c r="T71" s="250">
        <v>74914</v>
      </c>
      <c r="U71" s="248">
        <v>3</v>
      </c>
    </row>
    <row r="72" spans="20:21" x14ac:dyDescent="0.2">
      <c r="T72" s="250">
        <v>75414</v>
      </c>
      <c r="U72" s="248">
        <v>2</v>
      </c>
    </row>
    <row r="73" spans="20:21" x14ac:dyDescent="0.2">
      <c r="T73" s="250">
        <v>80014</v>
      </c>
      <c r="U73" s="248">
        <v>1</v>
      </c>
    </row>
  </sheetData>
  <autoFilter ref="B6:G7">
    <sortState ref="B9:G34">
      <sortCondition ref="F6:F7"/>
    </sortState>
  </autoFilter>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34">
    <cfRule type="containsText" dxfId="11" priority="1" stopIfTrue="1" operator="containsText" text="1395">
      <formula>NOT(ISERROR(SEARCH("1395",G8)))</formula>
    </cfRule>
    <cfRule type="containsText" dxfId="10" priority="2" stopIfTrue="1" operator="containsText" text="1399">
      <formula>NOT(ISERROR(SEARCH("1399",G8)))</formula>
    </cfRule>
    <cfRule type="containsText" dxfId="9" priority="3" stopIfTrue="1" operator="containsText" text="1399">
      <formula>NOT(ISERROR(SEARCH("1399",G8)))</formula>
    </cfRule>
    <cfRule type="containsText" dxfId="8"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96"/>
  <sheetViews>
    <sheetView view="pageBreakPreview" zoomScale="80" zoomScaleNormal="100" zoomScaleSheetLayoutView="80" workbookViewId="0">
      <selection sqref="A1:XFD1048576"/>
    </sheetView>
  </sheetViews>
  <sheetFormatPr defaultRowHeight="12.75" x14ac:dyDescent="0.2"/>
  <cols>
    <col min="1" max="1" width="4.85546875" style="23" customWidth="1"/>
    <col min="2" max="2" width="8" style="23" bestFit="1" customWidth="1"/>
    <col min="3" max="3" width="13.28515625" style="21" bestFit="1" customWidth="1"/>
    <col min="4" max="4" width="20.85546875" style="48" customWidth="1"/>
    <col min="5" max="5" width="26.85546875" style="48" customWidth="1"/>
    <col min="6" max="6" width="12.5703125" style="21" customWidth="1"/>
    <col min="7" max="7" width="9.85546875" style="24" customWidth="1"/>
    <col min="8" max="8" width="2.140625" style="21" customWidth="1"/>
    <col min="9" max="9" width="7.7109375" style="23" customWidth="1"/>
    <col min="10" max="10" width="14" style="23" hidden="1" customWidth="1"/>
    <col min="11" max="11" width="7.7109375" style="23" customWidth="1"/>
    <col min="12" max="12" width="12.42578125" style="25" customWidth="1"/>
    <col min="13" max="13" width="25.5703125" style="52" bestFit="1" customWidth="1"/>
    <col min="14" max="14" width="25.85546875" style="52" customWidth="1"/>
    <col min="15" max="15" width="16.42578125" style="21"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48.75" customHeight="1" x14ac:dyDescent="0.2">
      <c r="A1" s="615" t="s">
        <v>497</v>
      </c>
      <c r="B1" s="615"/>
      <c r="C1" s="615"/>
      <c r="D1" s="615"/>
      <c r="E1" s="615"/>
      <c r="F1" s="615"/>
      <c r="G1" s="615"/>
      <c r="H1" s="615"/>
      <c r="I1" s="615"/>
      <c r="J1" s="615"/>
      <c r="K1" s="615"/>
      <c r="L1" s="615"/>
      <c r="M1" s="615"/>
      <c r="N1" s="615"/>
      <c r="O1" s="615"/>
      <c r="P1" s="615"/>
      <c r="T1" s="249">
        <v>21214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21244</v>
      </c>
      <c r="U2" s="245">
        <v>99</v>
      </c>
    </row>
    <row r="3" spans="1:21" s="12" customFormat="1" ht="20.25" customHeight="1" x14ac:dyDescent="0.2">
      <c r="A3" s="620" t="s">
        <v>100</v>
      </c>
      <c r="B3" s="620"/>
      <c r="C3" s="620"/>
      <c r="D3" s="621" t="s">
        <v>370</v>
      </c>
      <c r="E3" s="621"/>
      <c r="F3" s="622" t="s">
        <v>552</v>
      </c>
      <c r="G3" s="622"/>
      <c r="H3" s="11"/>
      <c r="I3" s="676" t="s">
        <v>599</v>
      </c>
      <c r="J3" s="677"/>
      <c r="K3" s="677"/>
      <c r="L3" s="677"/>
      <c r="M3" s="77" t="s">
        <v>372</v>
      </c>
      <c r="N3" s="625" t="s">
        <v>621</v>
      </c>
      <c r="O3" s="625"/>
      <c r="P3" s="625"/>
      <c r="T3" s="249">
        <v>21274</v>
      </c>
      <c r="U3" s="245">
        <v>98</v>
      </c>
    </row>
    <row r="4" spans="1:21" s="12" customFormat="1" ht="17.25" customHeight="1" x14ac:dyDescent="0.2">
      <c r="A4" s="618" t="s">
        <v>90</v>
      </c>
      <c r="B4" s="618"/>
      <c r="C4" s="618"/>
      <c r="D4" s="626" t="s">
        <v>557</v>
      </c>
      <c r="E4" s="626"/>
      <c r="F4" s="29"/>
      <c r="G4" s="29"/>
      <c r="H4" s="29"/>
      <c r="I4" s="29"/>
      <c r="J4" s="29"/>
      <c r="K4" s="29"/>
      <c r="L4" s="30"/>
      <c r="M4" s="76" t="s">
        <v>98</v>
      </c>
      <c r="N4" s="627" t="s">
        <v>636</v>
      </c>
      <c r="O4" s="627"/>
      <c r="P4" s="627"/>
      <c r="T4" s="249">
        <v>21304</v>
      </c>
      <c r="U4" s="245">
        <v>97</v>
      </c>
    </row>
    <row r="5" spans="1:21" s="10" customFormat="1" ht="15" customHeight="1" x14ac:dyDescent="0.2">
      <c r="A5" s="13"/>
      <c r="B5" s="13"/>
      <c r="C5" s="14"/>
      <c r="D5" s="15"/>
      <c r="E5" s="16"/>
      <c r="F5" s="16"/>
      <c r="G5" s="16"/>
      <c r="H5" s="16"/>
      <c r="I5" s="13"/>
      <c r="J5" s="13"/>
      <c r="K5" s="13"/>
      <c r="L5" s="17"/>
      <c r="M5" s="18"/>
      <c r="N5" s="628">
        <v>42165.843833217594</v>
      </c>
      <c r="O5" s="628"/>
      <c r="P5" s="628"/>
      <c r="T5" s="249">
        <v>21334</v>
      </c>
      <c r="U5" s="245">
        <v>96</v>
      </c>
    </row>
    <row r="6" spans="1:21" s="19" customFormat="1" ht="24" customHeight="1" x14ac:dyDescent="0.2">
      <c r="A6" s="629" t="s">
        <v>12</v>
      </c>
      <c r="B6" s="630" t="s">
        <v>85</v>
      </c>
      <c r="C6" s="632" t="s">
        <v>97</v>
      </c>
      <c r="D6" s="633" t="s">
        <v>14</v>
      </c>
      <c r="E6" s="633" t="s">
        <v>478</v>
      </c>
      <c r="F6" s="633" t="s">
        <v>15</v>
      </c>
      <c r="G6" s="635" t="s">
        <v>215</v>
      </c>
      <c r="I6" s="262" t="s">
        <v>16</v>
      </c>
      <c r="J6" s="263"/>
      <c r="K6" s="263"/>
      <c r="L6" s="263"/>
      <c r="M6" s="263"/>
      <c r="N6" s="263"/>
      <c r="O6" s="263"/>
      <c r="P6" s="264"/>
      <c r="T6" s="250">
        <v>21364</v>
      </c>
      <c r="U6" s="248">
        <v>95</v>
      </c>
    </row>
    <row r="7" spans="1:21" ht="24"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50">
        <v>21394</v>
      </c>
      <c r="U7" s="248">
        <v>94</v>
      </c>
    </row>
    <row r="8" spans="1:21" s="19" customFormat="1" ht="79.5" customHeight="1" x14ac:dyDescent="0.2">
      <c r="A8" s="66">
        <v>1</v>
      </c>
      <c r="B8" s="318"/>
      <c r="C8" s="269"/>
      <c r="D8" s="313"/>
      <c r="E8" s="173"/>
      <c r="F8" s="380"/>
      <c r="G8" s="379" t="s">
        <v>1084</v>
      </c>
      <c r="H8" s="22"/>
      <c r="I8" s="66">
        <v>1</v>
      </c>
      <c r="J8" s="207" t="s">
        <v>463</v>
      </c>
      <c r="K8" s="271" t="s">
        <v>1105</v>
      </c>
      <c r="L8" s="269" t="s">
        <v>1105</v>
      </c>
      <c r="M8" s="208" t="s">
        <v>1105</v>
      </c>
      <c r="N8" s="208" t="s">
        <v>1105</v>
      </c>
      <c r="O8" s="115"/>
      <c r="P8" s="312"/>
      <c r="T8" s="250">
        <v>21424</v>
      </c>
      <c r="U8" s="248">
        <v>93</v>
      </c>
    </row>
    <row r="9" spans="1:21" s="19" customFormat="1" ht="79.5" customHeight="1" x14ac:dyDescent="0.2">
      <c r="A9" s="66">
        <v>2</v>
      </c>
      <c r="B9" s="318"/>
      <c r="C9" s="269"/>
      <c r="D9" s="313"/>
      <c r="E9" s="173"/>
      <c r="F9" s="380"/>
      <c r="G9" s="379" t="s">
        <v>1084</v>
      </c>
      <c r="H9" s="22"/>
      <c r="I9" s="66">
        <v>2</v>
      </c>
      <c r="J9" s="207" t="s">
        <v>464</v>
      </c>
      <c r="K9" s="271" t="s">
        <v>1105</v>
      </c>
      <c r="L9" s="269" t="s">
        <v>1105</v>
      </c>
      <c r="M9" s="208" t="s">
        <v>1105</v>
      </c>
      <c r="N9" s="208" t="s">
        <v>1105</v>
      </c>
      <c r="O9" s="115"/>
      <c r="P9" s="312"/>
      <c r="T9" s="250">
        <v>21454</v>
      </c>
      <c r="U9" s="248">
        <v>92</v>
      </c>
    </row>
    <row r="10" spans="1:21" s="19" customFormat="1" ht="79.5" customHeight="1" x14ac:dyDescent="0.2">
      <c r="A10" s="66">
        <v>3</v>
      </c>
      <c r="B10" s="318"/>
      <c r="C10" s="269"/>
      <c r="D10" s="313"/>
      <c r="E10" s="173"/>
      <c r="F10" s="380"/>
      <c r="G10" s="379" t="s">
        <v>1084</v>
      </c>
      <c r="H10" s="22"/>
      <c r="I10" s="66">
        <v>3</v>
      </c>
      <c r="J10" s="207" t="s">
        <v>465</v>
      </c>
      <c r="K10" s="271" t="s">
        <v>1105</v>
      </c>
      <c r="L10" s="269" t="s">
        <v>1105</v>
      </c>
      <c r="M10" s="208" t="s">
        <v>1105</v>
      </c>
      <c r="N10" s="208" t="s">
        <v>1105</v>
      </c>
      <c r="O10" s="115"/>
      <c r="P10" s="312"/>
      <c r="T10" s="250">
        <v>21484</v>
      </c>
      <c r="U10" s="248">
        <v>91</v>
      </c>
    </row>
    <row r="11" spans="1:21" s="19" customFormat="1" ht="79.5" customHeight="1" x14ac:dyDescent="0.2">
      <c r="A11" s="66">
        <v>4</v>
      </c>
      <c r="B11" s="318"/>
      <c r="C11" s="269"/>
      <c r="D11" s="313"/>
      <c r="E11" s="173"/>
      <c r="F11" s="380"/>
      <c r="G11" s="379" t="s">
        <v>1084</v>
      </c>
      <c r="H11" s="22"/>
      <c r="I11" s="66">
        <v>4</v>
      </c>
      <c r="J11" s="207" t="s">
        <v>466</v>
      </c>
      <c r="K11" s="271" t="s">
        <v>1105</v>
      </c>
      <c r="L11" s="269" t="s">
        <v>1105</v>
      </c>
      <c r="M11" s="208" t="s">
        <v>1105</v>
      </c>
      <c r="N11" s="208" t="s">
        <v>1105</v>
      </c>
      <c r="O11" s="115"/>
      <c r="P11" s="312"/>
      <c r="T11" s="250">
        <v>21514</v>
      </c>
      <c r="U11" s="248">
        <v>90</v>
      </c>
    </row>
    <row r="12" spans="1:21" s="19" customFormat="1" ht="79.5" customHeight="1" x14ac:dyDescent="0.2">
      <c r="A12" s="66">
        <v>5</v>
      </c>
      <c r="B12" s="318"/>
      <c r="C12" s="269"/>
      <c r="D12" s="313"/>
      <c r="E12" s="173"/>
      <c r="F12" s="380"/>
      <c r="G12" s="379" t="s">
        <v>1084</v>
      </c>
      <c r="H12" s="22"/>
      <c r="I12" s="66">
        <v>5</v>
      </c>
      <c r="J12" s="207" t="s">
        <v>467</v>
      </c>
      <c r="K12" s="271" t="s">
        <v>1105</v>
      </c>
      <c r="L12" s="269" t="s">
        <v>1105</v>
      </c>
      <c r="M12" s="208" t="s">
        <v>1105</v>
      </c>
      <c r="N12" s="208" t="s">
        <v>1105</v>
      </c>
      <c r="O12" s="115"/>
      <c r="P12" s="312"/>
      <c r="T12" s="250">
        <v>21544</v>
      </c>
      <c r="U12" s="248">
        <v>89</v>
      </c>
    </row>
    <row r="13" spans="1:21" s="19" customFormat="1" ht="79.5" customHeight="1" x14ac:dyDescent="0.2">
      <c r="A13" s="66">
        <v>6</v>
      </c>
      <c r="B13" s="318"/>
      <c r="C13" s="269"/>
      <c r="D13" s="313"/>
      <c r="E13" s="173"/>
      <c r="F13" s="380"/>
      <c r="G13" s="379" t="s">
        <v>1084</v>
      </c>
      <c r="H13" s="22"/>
      <c r="I13" s="66">
        <v>6</v>
      </c>
      <c r="J13" s="207" t="s">
        <v>468</v>
      </c>
      <c r="K13" s="271" t="s">
        <v>1105</v>
      </c>
      <c r="L13" s="269" t="s">
        <v>1105</v>
      </c>
      <c r="M13" s="208" t="s">
        <v>1105</v>
      </c>
      <c r="N13" s="208" t="s">
        <v>1105</v>
      </c>
      <c r="O13" s="115"/>
      <c r="P13" s="312"/>
      <c r="T13" s="250">
        <v>21574</v>
      </c>
      <c r="U13" s="248">
        <v>88</v>
      </c>
    </row>
    <row r="14" spans="1:21" s="19" customFormat="1" ht="79.5" customHeight="1" x14ac:dyDescent="0.2">
      <c r="A14" s="66"/>
      <c r="B14" s="318"/>
      <c r="C14" s="269"/>
      <c r="D14" s="313"/>
      <c r="E14" s="173"/>
      <c r="F14" s="380"/>
      <c r="G14" s="379" t="s">
        <v>1084</v>
      </c>
      <c r="H14" s="22"/>
      <c r="I14" s="262" t="s">
        <v>17</v>
      </c>
      <c r="J14" s="263"/>
      <c r="K14" s="263"/>
      <c r="L14" s="263"/>
      <c r="M14" s="263"/>
      <c r="N14" s="263"/>
      <c r="O14" s="263"/>
      <c r="P14" s="264"/>
      <c r="T14" s="250">
        <v>21664</v>
      </c>
      <c r="U14" s="248">
        <v>85</v>
      </c>
    </row>
    <row r="15" spans="1:21" s="19" customFormat="1" ht="79.5" customHeight="1" x14ac:dyDescent="0.2">
      <c r="A15" s="66"/>
      <c r="B15" s="318"/>
      <c r="C15" s="269"/>
      <c r="D15" s="313"/>
      <c r="E15" s="173"/>
      <c r="F15" s="380"/>
      <c r="G15" s="379" t="s">
        <v>1084</v>
      </c>
      <c r="H15" s="22"/>
      <c r="I15" s="46" t="s">
        <v>484</v>
      </c>
      <c r="J15" s="43" t="s">
        <v>86</v>
      </c>
      <c r="K15" s="43" t="s">
        <v>85</v>
      </c>
      <c r="L15" s="44" t="s">
        <v>13</v>
      </c>
      <c r="M15" s="45" t="s">
        <v>14</v>
      </c>
      <c r="N15" s="45" t="s">
        <v>478</v>
      </c>
      <c r="O15" s="43" t="s">
        <v>15</v>
      </c>
      <c r="P15" s="43" t="s">
        <v>28</v>
      </c>
      <c r="T15" s="250">
        <v>21694</v>
      </c>
      <c r="U15" s="248">
        <v>84</v>
      </c>
    </row>
    <row r="16" spans="1:21" s="19" customFormat="1" ht="79.5" customHeight="1" x14ac:dyDescent="0.2">
      <c r="A16" s="66"/>
      <c r="B16" s="318"/>
      <c r="C16" s="269"/>
      <c r="D16" s="313"/>
      <c r="E16" s="173"/>
      <c r="F16" s="380"/>
      <c r="G16" s="379" t="s">
        <v>1084</v>
      </c>
      <c r="H16" s="22"/>
      <c r="I16" s="66">
        <v>1</v>
      </c>
      <c r="J16" s="207" t="s">
        <v>471</v>
      </c>
      <c r="K16" s="271" t="s">
        <v>1105</v>
      </c>
      <c r="L16" s="269" t="s">
        <v>1105</v>
      </c>
      <c r="M16" s="208" t="s">
        <v>1105</v>
      </c>
      <c r="N16" s="208" t="s">
        <v>1105</v>
      </c>
      <c r="O16" s="115"/>
      <c r="P16" s="312"/>
      <c r="T16" s="250">
        <v>21724</v>
      </c>
      <c r="U16" s="248">
        <v>83</v>
      </c>
    </row>
    <row r="17" spans="1:21" s="19" customFormat="1" ht="79.5" customHeight="1" x14ac:dyDescent="0.2">
      <c r="A17" s="66"/>
      <c r="B17" s="318"/>
      <c r="C17" s="269"/>
      <c r="D17" s="313"/>
      <c r="E17" s="173"/>
      <c r="F17" s="380"/>
      <c r="G17" s="379" t="s">
        <v>1084</v>
      </c>
      <c r="H17" s="22"/>
      <c r="I17" s="66">
        <v>2</v>
      </c>
      <c r="J17" s="207" t="s">
        <v>472</v>
      </c>
      <c r="K17" s="271" t="s">
        <v>1105</v>
      </c>
      <c r="L17" s="269" t="s">
        <v>1105</v>
      </c>
      <c r="M17" s="208" t="s">
        <v>1105</v>
      </c>
      <c r="N17" s="208" t="s">
        <v>1105</v>
      </c>
      <c r="O17" s="115"/>
      <c r="P17" s="312"/>
      <c r="T17" s="250">
        <v>21754</v>
      </c>
      <c r="U17" s="248">
        <v>82</v>
      </c>
    </row>
    <row r="18" spans="1:21" s="19" customFormat="1" ht="79.5" customHeight="1" x14ac:dyDescent="0.2">
      <c r="A18" s="66"/>
      <c r="B18" s="318"/>
      <c r="C18" s="269"/>
      <c r="D18" s="313"/>
      <c r="E18" s="173"/>
      <c r="F18" s="380"/>
      <c r="G18" s="379" t="s">
        <v>1084</v>
      </c>
      <c r="H18" s="22"/>
      <c r="I18" s="66">
        <v>3</v>
      </c>
      <c r="J18" s="207" t="s">
        <v>473</v>
      </c>
      <c r="K18" s="271" t="s">
        <v>1105</v>
      </c>
      <c r="L18" s="269" t="s">
        <v>1105</v>
      </c>
      <c r="M18" s="208" t="s">
        <v>1105</v>
      </c>
      <c r="N18" s="208" t="s">
        <v>1105</v>
      </c>
      <c r="O18" s="115"/>
      <c r="P18" s="312"/>
      <c r="T18" s="250">
        <v>21794</v>
      </c>
      <c r="U18" s="248">
        <v>81</v>
      </c>
    </row>
    <row r="19" spans="1:21" s="19" customFormat="1" ht="79.5" customHeight="1" x14ac:dyDescent="0.2">
      <c r="A19" s="66"/>
      <c r="B19" s="318"/>
      <c r="C19" s="269"/>
      <c r="D19" s="313"/>
      <c r="E19" s="173"/>
      <c r="F19" s="380"/>
      <c r="G19" s="379" t="s">
        <v>1084</v>
      </c>
      <c r="H19" s="22"/>
      <c r="I19" s="66">
        <v>4</v>
      </c>
      <c r="J19" s="207" t="s">
        <v>474</v>
      </c>
      <c r="K19" s="271" t="s">
        <v>1105</v>
      </c>
      <c r="L19" s="269" t="s">
        <v>1105</v>
      </c>
      <c r="M19" s="208" t="s">
        <v>1105</v>
      </c>
      <c r="N19" s="208" t="s">
        <v>1105</v>
      </c>
      <c r="O19" s="115"/>
      <c r="P19" s="312"/>
      <c r="T19" s="250">
        <v>21824</v>
      </c>
      <c r="U19" s="248">
        <v>80</v>
      </c>
    </row>
    <row r="20" spans="1:21" s="19" customFormat="1" ht="79.5" customHeight="1" x14ac:dyDescent="0.2">
      <c r="A20" s="66"/>
      <c r="B20" s="318"/>
      <c r="C20" s="269"/>
      <c r="D20" s="313"/>
      <c r="E20" s="173"/>
      <c r="F20" s="380"/>
      <c r="G20" s="379" t="s">
        <v>1084</v>
      </c>
      <c r="H20" s="22"/>
      <c r="I20" s="66">
        <v>5</v>
      </c>
      <c r="J20" s="207" t="s">
        <v>475</v>
      </c>
      <c r="K20" s="271" t="s">
        <v>1105</v>
      </c>
      <c r="L20" s="269" t="s">
        <v>1105</v>
      </c>
      <c r="M20" s="208" t="s">
        <v>1105</v>
      </c>
      <c r="N20" s="208" t="s">
        <v>1105</v>
      </c>
      <c r="O20" s="115"/>
      <c r="P20" s="312"/>
      <c r="T20" s="250">
        <v>21854</v>
      </c>
      <c r="U20" s="248">
        <v>79</v>
      </c>
    </row>
    <row r="21" spans="1:21" s="19" customFormat="1" ht="79.5" customHeight="1" x14ac:dyDescent="0.2">
      <c r="A21" s="66"/>
      <c r="B21" s="318"/>
      <c r="C21" s="269"/>
      <c r="D21" s="313"/>
      <c r="E21" s="173"/>
      <c r="F21" s="380"/>
      <c r="G21" s="379" t="s">
        <v>1084</v>
      </c>
      <c r="H21" s="22"/>
      <c r="I21" s="66">
        <v>6</v>
      </c>
      <c r="J21" s="207" t="s">
        <v>476</v>
      </c>
      <c r="K21" s="271" t="s">
        <v>1105</v>
      </c>
      <c r="L21" s="269" t="s">
        <v>1105</v>
      </c>
      <c r="M21" s="208" t="s">
        <v>1105</v>
      </c>
      <c r="N21" s="208" t="s">
        <v>1105</v>
      </c>
      <c r="O21" s="115"/>
      <c r="P21" s="312"/>
      <c r="T21" s="250">
        <v>21894</v>
      </c>
      <c r="U21" s="248">
        <v>78</v>
      </c>
    </row>
    <row r="22" spans="1:21" ht="13.5" customHeight="1" x14ac:dyDescent="0.2">
      <c r="A22" s="32"/>
      <c r="B22" s="32"/>
      <c r="C22" s="33"/>
      <c r="D22" s="53"/>
      <c r="E22" s="34"/>
      <c r="F22" s="35"/>
      <c r="G22" s="36"/>
      <c r="T22" s="250">
        <v>22014</v>
      </c>
      <c r="U22" s="248">
        <v>75</v>
      </c>
    </row>
    <row r="23" spans="1:21" ht="14.25" customHeight="1" x14ac:dyDescent="0.2">
      <c r="A23" s="26" t="s">
        <v>19</v>
      </c>
      <c r="B23" s="26"/>
      <c r="C23" s="26"/>
      <c r="D23" s="54"/>
      <c r="E23" s="47" t="s">
        <v>0</v>
      </c>
      <c r="F23" s="42" t="s">
        <v>1</v>
      </c>
      <c r="G23" s="23"/>
      <c r="H23" s="27" t="s">
        <v>2</v>
      </c>
      <c r="M23" s="50" t="s">
        <v>3</v>
      </c>
      <c r="N23" s="51" t="s">
        <v>3</v>
      </c>
      <c r="O23" s="23" t="s">
        <v>3</v>
      </c>
      <c r="P23" s="26"/>
      <c r="Q23" s="28"/>
      <c r="T23" s="250">
        <v>22054</v>
      </c>
      <c r="U23" s="248">
        <v>74</v>
      </c>
    </row>
    <row r="24" spans="1:21" x14ac:dyDescent="0.2">
      <c r="T24" s="250">
        <v>22084</v>
      </c>
      <c r="U24" s="248">
        <v>73</v>
      </c>
    </row>
    <row r="25" spans="1:21" x14ac:dyDescent="0.2">
      <c r="T25" s="250">
        <v>22134</v>
      </c>
      <c r="U25" s="248">
        <v>72</v>
      </c>
    </row>
    <row r="26" spans="1:21" x14ac:dyDescent="0.2">
      <c r="T26" s="250">
        <v>22174</v>
      </c>
      <c r="U26" s="248">
        <v>71</v>
      </c>
    </row>
    <row r="27" spans="1:21" x14ac:dyDescent="0.2">
      <c r="T27" s="250">
        <v>22214</v>
      </c>
      <c r="U27" s="248">
        <v>70</v>
      </c>
    </row>
    <row r="28" spans="1:21" x14ac:dyDescent="0.2">
      <c r="T28" s="250">
        <v>22254</v>
      </c>
      <c r="U28" s="248">
        <v>69</v>
      </c>
    </row>
    <row r="29" spans="1:21" x14ac:dyDescent="0.2">
      <c r="T29" s="250">
        <v>22294</v>
      </c>
      <c r="U29" s="248">
        <v>68</v>
      </c>
    </row>
    <row r="30" spans="1:21" x14ac:dyDescent="0.2">
      <c r="T30" s="250">
        <v>22334</v>
      </c>
      <c r="U30" s="248">
        <v>67</v>
      </c>
    </row>
    <row r="31" spans="1:21" x14ac:dyDescent="0.2">
      <c r="T31" s="250">
        <v>22374</v>
      </c>
      <c r="U31" s="248">
        <v>66</v>
      </c>
    </row>
    <row r="32" spans="1:21" x14ac:dyDescent="0.2">
      <c r="T32" s="250">
        <v>22414</v>
      </c>
      <c r="U32" s="248">
        <v>65</v>
      </c>
    </row>
    <row r="33" spans="20:21" x14ac:dyDescent="0.2">
      <c r="T33" s="250">
        <v>22454</v>
      </c>
      <c r="U33" s="248">
        <v>64</v>
      </c>
    </row>
    <row r="34" spans="20:21" x14ac:dyDescent="0.2">
      <c r="T34" s="250">
        <v>22494</v>
      </c>
      <c r="U34" s="248">
        <v>63</v>
      </c>
    </row>
    <row r="35" spans="20:21" x14ac:dyDescent="0.2">
      <c r="T35" s="250">
        <v>22534</v>
      </c>
      <c r="U35" s="248">
        <v>62</v>
      </c>
    </row>
    <row r="36" spans="20:21" x14ac:dyDescent="0.2">
      <c r="T36" s="250">
        <v>22574</v>
      </c>
      <c r="U36" s="248">
        <v>61</v>
      </c>
    </row>
    <row r="37" spans="20:21" x14ac:dyDescent="0.2">
      <c r="T37" s="250">
        <v>22614</v>
      </c>
      <c r="U37" s="248">
        <v>60</v>
      </c>
    </row>
    <row r="38" spans="20:21" x14ac:dyDescent="0.2">
      <c r="T38" s="250">
        <v>22654</v>
      </c>
      <c r="U38" s="248">
        <v>59</v>
      </c>
    </row>
    <row r="39" spans="20:21" x14ac:dyDescent="0.2">
      <c r="T39" s="250">
        <v>22694</v>
      </c>
      <c r="U39" s="248">
        <v>58</v>
      </c>
    </row>
    <row r="40" spans="20:21" x14ac:dyDescent="0.2">
      <c r="T40" s="250">
        <v>22734</v>
      </c>
      <c r="U40" s="248">
        <v>57</v>
      </c>
    </row>
    <row r="41" spans="20:21" x14ac:dyDescent="0.2">
      <c r="T41" s="250">
        <v>22774</v>
      </c>
      <c r="U41" s="248">
        <v>56</v>
      </c>
    </row>
    <row r="42" spans="20:21" x14ac:dyDescent="0.2">
      <c r="T42" s="250">
        <v>22814</v>
      </c>
      <c r="U42" s="248">
        <v>55</v>
      </c>
    </row>
    <row r="43" spans="20:21" x14ac:dyDescent="0.2">
      <c r="T43" s="250">
        <v>22854</v>
      </c>
      <c r="U43" s="248">
        <v>54</v>
      </c>
    </row>
    <row r="44" spans="20:21" x14ac:dyDescent="0.2">
      <c r="T44" s="250">
        <v>22894</v>
      </c>
      <c r="U44" s="248">
        <v>53</v>
      </c>
    </row>
    <row r="45" spans="20:21" x14ac:dyDescent="0.2">
      <c r="T45" s="250">
        <v>22934</v>
      </c>
      <c r="U45" s="248">
        <v>52</v>
      </c>
    </row>
    <row r="46" spans="20:21" x14ac:dyDescent="0.2">
      <c r="T46" s="250">
        <v>22974</v>
      </c>
      <c r="U46" s="248">
        <v>51</v>
      </c>
    </row>
    <row r="47" spans="20:21" x14ac:dyDescent="0.2">
      <c r="T47" s="250">
        <v>23014</v>
      </c>
      <c r="U47" s="248">
        <v>50</v>
      </c>
    </row>
    <row r="48" spans="20:21" x14ac:dyDescent="0.2">
      <c r="T48" s="250">
        <v>23074</v>
      </c>
      <c r="U48" s="248">
        <v>49</v>
      </c>
    </row>
    <row r="49" spans="20:21" x14ac:dyDescent="0.2">
      <c r="T49" s="250">
        <v>23134</v>
      </c>
      <c r="U49" s="248">
        <v>48</v>
      </c>
    </row>
    <row r="50" spans="20:21" x14ac:dyDescent="0.2">
      <c r="T50" s="250">
        <v>23194</v>
      </c>
      <c r="U50" s="248">
        <v>47</v>
      </c>
    </row>
    <row r="51" spans="20:21" x14ac:dyDescent="0.2">
      <c r="T51" s="250">
        <v>23254</v>
      </c>
      <c r="U51" s="248">
        <v>46</v>
      </c>
    </row>
    <row r="52" spans="20:21" x14ac:dyDescent="0.2">
      <c r="T52" s="250">
        <v>23314</v>
      </c>
      <c r="U52" s="248">
        <v>45</v>
      </c>
    </row>
    <row r="53" spans="20:21" x14ac:dyDescent="0.2">
      <c r="T53" s="250">
        <v>23374</v>
      </c>
      <c r="U53" s="248">
        <v>44</v>
      </c>
    </row>
    <row r="54" spans="20:21" x14ac:dyDescent="0.2">
      <c r="T54" s="250">
        <v>23434</v>
      </c>
      <c r="U54" s="248">
        <v>43</v>
      </c>
    </row>
    <row r="55" spans="20:21" x14ac:dyDescent="0.2">
      <c r="T55" s="250">
        <v>23494</v>
      </c>
      <c r="U55" s="248">
        <v>42</v>
      </c>
    </row>
    <row r="56" spans="20:21" x14ac:dyDescent="0.2">
      <c r="T56" s="250">
        <v>23554</v>
      </c>
      <c r="U56" s="248">
        <v>41</v>
      </c>
    </row>
    <row r="57" spans="20:21" x14ac:dyDescent="0.2">
      <c r="T57" s="250">
        <v>23614</v>
      </c>
      <c r="U57" s="248">
        <v>40</v>
      </c>
    </row>
    <row r="58" spans="20:21" x14ac:dyDescent="0.2">
      <c r="T58" s="250">
        <v>23674</v>
      </c>
      <c r="U58" s="248">
        <v>39</v>
      </c>
    </row>
    <row r="59" spans="20:21" x14ac:dyDescent="0.2">
      <c r="T59" s="250">
        <v>23734</v>
      </c>
      <c r="U59" s="248">
        <v>38</v>
      </c>
    </row>
    <row r="60" spans="20:21" x14ac:dyDescent="0.2">
      <c r="T60" s="250">
        <v>23794</v>
      </c>
      <c r="U60" s="248">
        <v>37</v>
      </c>
    </row>
    <row r="61" spans="20:21" x14ac:dyDescent="0.2">
      <c r="T61" s="250">
        <v>23854</v>
      </c>
      <c r="U61" s="248">
        <v>36</v>
      </c>
    </row>
    <row r="62" spans="20:21" x14ac:dyDescent="0.2">
      <c r="T62" s="250">
        <v>23814</v>
      </c>
      <c r="U62" s="248">
        <v>35</v>
      </c>
    </row>
    <row r="63" spans="20:21" x14ac:dyDescent="0.2">
      <c r="T63" s="250">
        <v>23974</v>
      </c>
      <c r="U63" s="248">
        <v>34</v>
      </c>
    </row>
    <row r="64" spans="20:21" x14ac:dyDescent="0.2">
      <c r="T64" s="250">
        <v>24034</v>
      </c>
      <c r="U64" s="248">
        <v>33</v>
      </c>
    </row>
    <row r="65" spans="20:21" x14ac:dyDescent="0.2">
      <c r="T65" s="250">
        <v>24094</v>
      </c>
      <c r="U65" s="248">
        <v>32</v>
      </c>
    </row>
    <row r="66" spans="20:21" x14ac:dyDescent="0.2">
      <c r="T66" s="250">
        <v>24154</v>
      </c>
      <c r="U66" s="248">
        <v>31</v>
      </c>
    </row>
    <row r="67" spans="20:21" x14ac:dyDescent="0.2">
      <c r="T67" s="250">
        <v>24214</v>
      </c>
      <c r="U67" s="248">
        <v>30</v>
      </c>
    </row>
    <row r="68" spans="20:21" x14ac:dyDescent="0.2">
      <c r="T68" s="250">
        <v>24274</v>
      </c>
      <c r="U68" s="248">
        <v>29</v>
      </c>
    </row>
    <row r="69" spans="20:21" x14ac:dyDescent="0.2">
      <c r="T69" s="250">
        <v>24334</v>
      </c>
      <c r="U69" s="248">
        <v>28</v>
      </c>
    </row>
    <row r="70" spans="20:21" x14ac:dyDescent="0.2">
      <c r="T70" s="250">
        <v>24394</v>
      </c>
      <c r="U70" s="248">
        <v>27</v>
      </c>
    </row>
    <row r="71" spans="20:21" x14ac:dyDescent="0.2">
      <c r="T71" s="250">
        <v>24454</v>
      </c>
      <c r="U71" s="248">
        <v>26</v>
      </c>
    </row>
    <row r="72" spans="20:21" x14ac:dyDescent="0.2">
      <c r="T72" s="250">
        <v>24514</v>
      </c>
      <c r="U72" s="248">
        <v>25</v>
      </c>
    </row>
    <row r="73" spans="20:21" x14ac:dyDescent="0.2">
      <c r="T73" s="250">
        <v>24614</v>
      </c>
      <c r="U73" s="248">
        <v>24</v>
      </c>
    </row>
    <row r="74" spans="20:21" x14ac:dyDescent="0.2">
      <c r="T74" s="250">
        <v>24714</v>
      </c>
      <c r="U74" s="248">
        <v>23</v>
      </c>
    </row>
    <row r="75" spans="20:21" x14ac:dyDescent="0.2">
      <c r="T75" s="250">
        <v>24814</v>
      </c>
      <c r="U75" s="248">
        <v>22</v>
      </c>
    </row>
    <row r="76" spans="20:21" x14ac:dyDescent="0.2">
      <c r="T76" s="250">
        <v>24914</v>
      </c>
      <c r="U76" s="248">
        <v>21</v>
      </c>
    </row>
    <row r="77" spans="20:21" x14ac:dyDescent="0.2">
      <c r="T77" s="250">
        <v>25014</v>
      </c>
      <c r="U77" s="248">
        <v>20</v>
      </c>
    </row>
    <row r="78" spans="20:21" x14ac:dyDescent="0.2">
      <c r="T78" s="250">
        <v>25114</v>
      </c>
      <c r="U78" s="248">
        <v>19</v>
      </c>
    </row>
    <row r="79" spans="20:21" x14ac:dyDescent="0.2">
      <c r="T79" s="250">
        <v>25214</v>
      </c>
      <c r="U79" s="248">
        <v>18</v>
      </c>
    </row>
    <row r="80" spans="20:21" x14ac:dyDescent="0.2">
      <c r="T80" s="250">
        <v>25314</v>
      </c>
      <c r="U80" s="248">
        <v>17</v>
      </c>
    </row>
    <row r="81" spans="20:21" x14ac:dyDescent="0.2">
      <c r="T81" s="250">
        <v>25414</v>
      </c>
      <c r="U81" s="248">
        <v>16</v>
      </c>
    </row>
    <row r="82" spans="20:21" x14ac:dyDescent="0.2">
      <c r="T82" s="250">
        <v>25514</v>
      </c>
      <c r="U82" s="248">
        <v>15</v>
      </c>
    </row>
    <row r="83" spans="20:21" x14ac:dyDescent="0.2">
      <c r="T83" s="250">
        <v>25614</v>
      </c>
      <c r="U83" s="248">
        <v>14</v>
      </c>
    </row>
    <row r="84" spans="20:21" x14ac:dyDescent="0.2">
      <c r="T84" s="250">
        <v>25714</v>
      </c>
      <c r="U84" s="248">
        <v>13</v>
      </c>
    </row>
    <row r="85" spans="20:21" x14ac:dyDescent="0.2">
      <c r="T85" s="250">
        <v>25814</v>
      </c>
      <c r="U85" s="248">
        <v>12</v>
      </c>
    </row>
    <row r="86" spans="20:21" x14ac:dyDescent="0.2">
      <c r="T86" s="250">
        <v>25914</v>
      </c>
      <c r="U86" s="248">
        <v>11</v>
      </c>
    </row>
    <row r="87" spans="20:21" x14ac:dyDescent="0.2">
      <c r="T87" s="250">
        <v>30014</v>
      </c>
      <c r="U87" s="248">
        <v>10</v>
      </c>
    </row>
    <row r="88" spans="20:21" x14ac:dyDescent="0.2">
      <c r="T88" s="250">
        <v>30114</v>
      </c>
      <c r="U88" s="248">
        <v>9</v>
      </c>
    </row>
    <row r="89" spans="20:21" x14ac:dyDescent="0.2">
      <c r="T89" s="250">
        <v>30214</v>
      </c>
      <c r="U89" s="248">
        <v>8</v>
      </c>
    </row>
    <row r="90" spans="20:21" x14ac:dyDescent="0.2">
      <c r="T90" s="250">
        <v>30314</v>
      </c>
      <c r="U90" s="248">
        <v>7</v>
      </c>
    </row>
    <row r="91" spans="20:21" x14ac:dyDescent="0.2">
      <c r="T91" s="250">
        <v>30414</v>
      </c>
      <c r="U91" s="248">
        <v>6</v>
      </c>
    </row>
    <row r="92" spans="20:21" x14ac:dyDescent="0.2">
      <c r="T92" s="250">
        <v>30514</v>
      </c>
      <c r="U92" s="248">
        <v>5</v>
      </c>
    </row>
    <row r="93" spans="20:21" x14ac:dyDescent="0.2">
      <c r="T93" s="250">
        <v>30614</v>
      </c>
      <c r="U93" s="248">
        <v>4</v>
      </c>
    </row>
    <row r="94" spans="20:21" x14ac:dyDescent="0.2">
      <c r="T94" s="250">
        <v>30714</v>
      </c>
      <c r="U94" s="248">
        <v>3</v>
      </c>
    </row>
    <row r="95" spans="20:21" x14ac:dyDescent="0.2">
      <c r="T95" s="250">
        <v>30814</v>
      </c>
      <c r="U95" s="248">
        <v>2</v>
      </c>
    </row>
    <row r="96" spans="20:21" x14ac:dyDescent="0.2">
      <c r="T96" s="250">
        <v>30914</v>
      </c>
      <c r="U96" s="248">
        <v>1</v>
      </c>
    </row>
  </sheetData>
  <mergeCells count="18">
    <mergeCell ref="A1:P1"/>
    <mergeCell ref="A2:P2"/>
    <mergeCell ref="A3:C3"/>
    <mergeCell ref="D3:E3"/>
    <mergeCell ref="F3:G3"/>
    <mergeCell ref="N3:P3"/>
    <mergeCell ref="I3:L3"/>
    <mergeCell ref="G6:G7"/>
    <mergeCell ref="A4:C4"/>
    <mergeCell ref="D4:E4"/>
    <mergeCell ref="N4:P4"/>
    <mergeCell ref="A6:A7"/>
    <mergeCell ref="B6:B7"/>
    <mergeCell ref="C6:C7"/>
    <mergeCell ref="D6:D7"/>
    <mergeCell ref="E6:E7"/>
    <mergeCell ref="F6:F7"/>
    <mergeCell ref="N5:P5"/>
  </mergeCells>
  <conditionalFormatting sqref="G8:G21">
    <cfRule type="containsText" dxfId="7" priority="1" stopIfTrue="1" operator="containsText" text="1395">
      <formula>NOT(ISERROR(SEARCH("1395",G8)))</formula>
    </cfRule>
    <cfRule type="containsText" dxfId="6" priority="2" stopIfTrue="1" operator="containsText" text="1399">
      <formula>NOT(ISERROR(SEARCH("1399",G8)))</formula>
    </cfRule>
    <cfRule type="containsText" dxfId="5" priority="3" stopIfTrue="1" operator="containsText" text="1399">
      <formula>NOT(ISERROR(SEARCH("1399",G8)))</formula>
    </cfRule>
    <cfRule type="containsText" dxfId="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68"/>
  <sheetViews>
    <sheetView view="pageBreakPreview" zoomScale="70" zoomScaleNormal="100" zoomScaleSheetLayoutView="70" workbookViewId="0">
      <selection activeCell="G9" sqref="G9"/>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8.140625" style="48" customWidth="1"/>
    <col min="6" max="6" width="15" style="21" customWidth="1"/>
    <col min="7" max="7" width="10.28515625" style="24" customWidth="1"/>
    <col min="8" max="8" width="2.140625" style="21" customWidth="1"/>
    <col min="9" max="9" width="7.28515625" style="23" customWidth="1"/>
    <col min="10" max="10" width="14.28515625" style="23" hidden="1" customWidth="1"/>
    <col min="11" max="11" width="9.140625" style="23" bestFit="1" customWidth="1"/>
    <col min="12" max="12" width="15.140625" style="25" bestFit="1" customWidth="1"/>
    <col min="13" max="13" width="29.5703125" style="52" customWidth="1"/>
    <col min="14" max="14" width="26.85546875" style="52" customWidth="1"/>
    <col min="15" max="15" width="13.85546875" style="21" customWidth="1"/>
    <col min="16" max="16" width="7.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2349</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2354</v>
      </c>
      <c r="U2" s="245">
        <v>99</v>
      </c>
    </row>
    <row r="3" spans="1:21" s="12" customFormat="1" ht="21.75" customHeight="1" x14ac:dyDescent="0.2">
      <c r="A3" s="620" t="s">
        <v>100</v>
      </c>
      <c r="B3" s="620"/>
      <c r="C3" s="620"/>
      <c r="D3" s="621" t="s">
        <v>632</v>
      </c>
      <c r="E3" s="621"/>
      <c r="F3" s="622" t="s">
        <v>552</v>
      </c>
      <c r="G3" s="622"/>
      <c r="H3" s="11"/>
      <c r="I3" s="623" t="s">
        <v>580</v>
      </c>
      <c r="J3" s="624"/>
      <c r="K3" s="624"/>
      <c r="L3" s="624"/>
      <c r="M3" s="412" t="s">
        <v>372</v>
      </c>
      <c r="N3" s="625" t="s">
        <v>615</v>
      </c>
      <c r="O3" s="625"/>
      <c r="P3" s="625"/>
      <c r="T3" s="246">
        <v>2359</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1033</v>
      </c>
      <c r="O4" s="627"/>
      <c r="P4" s="627"/>
      <c r="T4" s="246">
        <v>2364</v>
      </c>
      <c r="U4" s="245">
        <v>97</v>
      </c>
    </row>
    <row r="5" spans="1:21" s="10" customFormat="1" ht="19.5" customHeight="1" x14ac:dyDescent="0.2">
      <c r="A5" s="13"/>
      <c r="B5" s="13"/>
      <c r="C5" s="14"/>
      <c r="D5" s="15"/>
      <c r="E5" s="16"/>
      <c r="F5" s="16"/>
      <c r="G5" s="16"/>
      <c r="H5" s="16"/>
      <c r="I5" s="13"/>
      <c r="J5" s="13"/>
      <c r="K5" s="13"/>
      <c r="L5" s="17"/>
      <c r="M5" s="18"/>
      <c r="N5" s="637">
        <v>42165.843969675923</v>
      </c>
      <c r="O5" s="637"/>
      <c r="P5" s="637"/>
      <c r="T5" s="246">
        <v>2369</v>
      </c>
      <c r="U5" s="245">
        <v>96</v>
      </c>
    </row>
    <row r="6" spans="1:21" s="19" customFormat="1" ht="24.95" customHeight="1" x14ac:dyDescent="0.2">
      <c r="A6" s="629" t="s">
        <v>12</v>
      </c>
      <c r="B6" s="630" t="s">
        <v>85</v>
      </c>
      <c r="C6" s="632" t="s">
        <v>97</v>
      </c>
      <c r="D6" s="633" t="s">
        <v>14</v>
      </c>
      <c r="E6" s="633" t="s">
        <v>478</v>
      </c>
      <c r="F6" s="633" t="s">
        <v>15</v>
      </c>
      <c r="G6" s="635" t="s">
        <v>215</v>
      </c>
      <c r="I6" s="262" t="s">
        <v>635</v>
      </c>
      <c r="J6" s="263"/>
      <c r="K6" s="263"/>
      <c r="L6" s="263"/>
      <c r="M6" s="266" t="s">
        <v>364</v>
      </c>
      <c r="N6" s="267"/>
      <c r="O6" s="263"/>
      <c r="P6" s="264"/>
      <c r="T6" s="247">
        <v>2374</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2379</v>
      </c>
      <c r="U7" s="248">
        <v>94</v>
      </c>
    </row>
    <row r="8" spans="1:21" s="19" customFormat="1" ht="41.25" customHeight="1" x14ac:dyDescent="0.2">
      <c r="A8" s="330">
        <v>1</v>
      </c>
      <c r="B8" s="337"/>
      <c r="C8" s="333"/>
      <c r="D8" s="338"/>
      <c r="E8" s="339"/>
      <c r="F8" s="340"/>
      <c r="G8" s="361" t="s">
        <v>1084</v>
      </c>
      <c r="H8" s="22"/>
      <c r="I8" s="330">
        <v>1</v>
      </c>
      <c r="J8" s="331" t="s">
        <v>136</v>
      </c>
      <c r="K8" s="332"/>
      <c r="L8" s="333"/>
      <c r="M8" s="334"/>
      <c r="N8" s="334"/>
      <c r="O8" s="340"/>
      <c r="P8" s="336"/>
      <c r="T8" s="247">
        <v>2384</v>
      </c>
      <c r="U8" s="248">
        <v>93</v>
      </c>
    </row>
    <row r="9" spans="1:21" s="19" customFormat="1" ht="41.25" customHeight="1" x14ac:dyDescent="0.2">
      <c r="A9" s="330">
        <v>2</v>
      </c>
      <c r="B9" s="337"/>
      <c r="C9" s="333"/>
      <c r="D9" s="338"/>
      <c r="E9" s="339"/>
      <c r="F9" s="340"/>
      <c r="G9" s="361" t="s">
        <v>1084</v>
      </c>
      <c r="H9" s="22"/>
      <c r="I9" s="330">
        <v>2</v>
      </c>
      <c r="J9" s="331" t="s">
        <v>137</v>
      </c>
      <c r="K9" s="332"/>
      <c r="L9" s="333"/>
      <c r="M9" s="334"/>
      <c r="N9" s="334"/>
      <c r="O9" s="340"/>
      <c r="P9" s="336"/>
      <c r="T9" s="247">
        <v>2389</v>
      </c>
      <c r="U9" s="248">
        <v>92</v>
      </c>
    </row>
    <row r="10" spans="1:21" s="19" customFormat="1" ht="41.25" customHeight="1" x14ac:dyDescent="0.2">
      <c r="A10" s="330">
        <v>3</v>
      </c>
      <c r="B10" s="337"/>
      <c r="C10" s="333"/>
      <c r="D10" s="338"/>
      <c r="E10" s="339"/>
      <c r="F10" s="340"/>
      <c r="G10" s="361" t="s">
        <v>1084</v>
      </c>
      <c r="H10" s="22"/>
      <c r="I10" s="330">
        <v>3</v>
      </c>
      <c r="J10" s="331" t="s">
        <v>138</v>
      </c>
      <c r="K10" s="332"/>
      <c r="L10" s="333"/>
      <c r="M10" s="334"/>
      <c r="N10" s="334"/>
      <c r="O10" s="340"/>
      <c r="P10" s="336"/>
      <c r="T10" s="247">
        <v>2394</v>
      </c>
      <c r="U10" s="248">
        <v>91</v>
      </c>
    </row>
    <row r="11" spans="1:21" s="19" customFormat="1" ht="41.25" customHeight="1" x14ac:dyDescent="0.2">
      <c r="A11" s="330">
        <v>4</v>
      </c>
      <c r="B11" s="337"/>
      <c r="C11" s="333"/>
      <c r="D11" s="338"/>
      <c r="E11" s="339"/>
      <c r="F11" s="340"/>
      <c r="G11" s="361" t="s">
        <v>1084</v>
      </c>
      <c r="H11" s="22"/>
      <c r="I11" s="330">
        <v>4</v>
      </c>
      <c r="J11" s="331" t="s">
        <v>139</v>
      </c>
      <c r="K11" s="332"/>
      <c r="L11" s="333"/>
      <c r="M11" s="334"/>
      <c r="N11" s="334"/>
      <c r="O11" s="340"/>
      <c r="P11" s="336"/>
      <c r="T11" s="247">
        <v>2399</v>
      </c>
      <c r="U11" s="248">
        <v>90</v>
      </c>
    </row>
    <row r="12" spans="1:21" s="19" customFormat="1" ht="41.25" customHeight="1" x14ac:dyDescent="0.2">
      <c r="A12" s="330">
        <v>5</v>
      </c>
      <c r="B12" s="337"/>
      <c r="C12" s="333"/>
      <c r="D12" s="338"/>
      <c r="E12" s="339"/>
      <c r="F12" s="340"/>
      <c r="G12" s="361" t="s">
        <v>1084</v>
      </c>
      <c r="H12" s="22"/>
      <c r="I12" s="330">
        <v>5</v>
      </c>
      <c r="J12" s="331" t="s">
        <v>140</v>
      </c>
      <c r="K12" s="332"/>
      <c r="L12" s="333"/>
      <c r="M12" s="334"/>
      <c r="N12" s="334"/>
      <c r="O12" s="340"/>
      <c r="P12" s="336"/>
      <c r="T12" s="247">
        <v>2404</v>
      </c>
      <c r="U12" s="248">
        <v>89</v>
      </c>
    </row>
    <row r="13" spans="1:21" s="19" customFormat="1" ht="41.25" customHeight="1" x14ac:dyDescent="0.2">
      <c r="A13" s="330">
        <v>6</v>
      </c>
      <c r="B13" s="337"/>
      <c r="C13" s="333"/>
      <c r="D13" s="338"/>
      <c r="E13" s="339"/>
      <c r="F13" s="340"/>
      <c r="G13" s="361" t="s">
        <v>1084</v>
      </c>
      <c r="H13" s="22"/>
      <c r="I13" s="330">
        <v>6</v>
      </c>
      <c r="J13" s="331" t="s">
        <v>141</v>
      </c>
      <c r="K13" s="332"/>
      <c r="L13" s="333"/>
      <c r="M13" s="334"/>
      <c r="N13" s="334"/>
      <c r="O13" s="340"/>
      <c r="P13" s="336"/>
      <c r="T13" s="247">
        <v>2409</v>
      </c>
      <c r="U13" s="248">
        <v>88</v>
      </c>
    </row>
    <row r="14" spans="1:21" ht="13.5" customHeight="1" x14ac:dyDescent="0.2">
      <c r="A14" s="32"/>
      <c r="B14" s="32"/>
      <c r="C14" s="33"/>
      <c r="D14" s="53"/>
      <c r="E14" s="34"/>
      <c r="F14" s="35"/>
      <c r="G14" s="36"/>
      <c r="I14" s="37"/>
      <c r="J14" s="38"/>
      <c r="K14" s="39"/>
      <c r="L14" s="40"/>
      <c r="M14" s="49"/>
      <c r="N14" s="49"/>
      <c r="O14" s="41"/>
      <c r="P14" s="39"/>
      <c r="T14" s="247">
        <v>2660</v>
      </c>
      <c r="U14" s="248">
        <v>55</v>
      </c>
    </row>
    <row r="15" spans="1:21" ht="14.25" customHeight="1" x14ac:dyDescent="0.2">
      <c r="A15" s="26" t="s">
        <v>19</v>
      </c>
      <c r="B15" s="26"/>
      <c r="C15" s="26"/>
      <c r="D15" s="54"/>
      <c r="E15" s="47" t="s">
        <v>0</v>
      </c>
      <c r="F15" s="42" t="s">
        <v>1</v>
      </c>
      <c r="G15" s="23"/>
      <c r="H15" s="27" t="s">
        <v>2</v>
      </c>
      <c r="I15" s="27"/>
      <c r="J15" s="27"/>
      <c r="K15" s="27"/>
      <c r="M15" s="50" t="s">
        <v>3</v>
      </c>
      <c r="N15" s="51" t="s">
        <v>3</v>
      </c>
      <c r="O15" s="23" t="s">
        <v>3</v>
      </c>
      <c r="P15" s="26"/>
      <c r="Q15" s="28"/>
      <c r="T15" s="247">
        <v>2670</v>
      </c>
      <c r="U15" s="248">
        <v>54</v>
      </c>
    </row>
    <row r="16" spans="1:21" x14ac:dyDescent="0.2">
      <c r="T16" s="247">
        <v>2680</v>
      </c>
      <c r="U16" s="248">
        <v>53</v>
      </c>
    </row>
    <row r="17" spans="20:21" x14ac:dyDescent="0.2">
      <c r="T17" s="247">
        <v>2690</v>
      </c>
      <c r="U17" s="248">
        <v>52</v>
      </c>
    </row>
    <row r="18" spans="20:21" x14ac:dyDescent="0.2">
      <c r="T18" s="247">
        <v>2700</v>
      </c>
      <c r="U18" s="248">
        <v>51</v>
      </c>
    </row>
    <row r="19" spans="20:21" x14ac:dyDescent="0.2">
      <c r="T19" s="247">
        <v>2710</v>
      </c>
      <c r="U19" s="248">
        <v>50</v>
      </c>
    </row>
    <row r="20" spans="20:21" x14ac:dyDescent="0.2">
      <c r="T20" s="247">
        <v>2720</v>
      </c>
      <c r="U20" s="248">
        <v>49</v>
      </c>
    </row>
    <row r="21" spans="20:21" x14ac:dyDescent="0.2">
      <c r="T21" s="247">
        <v>2730</v>
      </c>
      <c r="U21" s="248">
        <v>48</v>
      </c>
    </row>
    <row r="22" spans="20:21" x14ac:dyDescent="0.2">
      <c r="T22" s="247">
        <v>2740</v>
      </c>
      <c r="U22" s="248">
        <v>47</v>
      </c>
    </row>
    <row r="23" spans="20:21" x14ac:dyDescent="0.2">
      <c r="T23" s="247">
        <v>2750</v>
      </c>
      <c r="U23" s="248">
        <v>46</v>
      </c>
    </row>
    <row r="24" spans="20:21" x14ac:dyDescent="0.2">
      <c r="T24" s="247">
        <v>2760</v>
      </c>
      <c r="U24" s="248">
        <v>45</v>
      </c>
    </row>
    <row r="25" spans="20:21" x14ac:dyDescent="0.2">
      <c r="T25" s="247">
        <v>2770</v>
      </c>
      <c r="U25" s="248">
        <v>44</v>
      </c>
    </row>
    <row r="26" spans="20:21" x14ac:dyDescent="0.2">
      <c r="T26" s="247">
        <v>2780</v>
      </c>
      <c r="U26" s="248">
        <v>43</v>
      </c>
    </row>
    <row r="27" spans="20:21" x14ac:dyDescent="0.2">
      <c r="T27" s="247">
        <v>2790</v>
      </c>
      <c r="U27" s="248">
        <v>42</v>
      </c>
    </row>
    <row r="28" spans="20:21" x14ac:dyDescent="0.2">
      <c r="T28" s="247">
        <v>2800</v>
      </c>
      <c r="U28" s="248">
        <v>41</v>
      </c>
    </row>
    <row r="29" spans="20:21" x14ac:dyDescent="0.2">
      <c r="T29" s="247">
        <v>2810</v>
      </c>
      <c r="U29" s="248">
        <v>40</v>
      </c>
    </row>
    <row r="30" spans="20:21" x14ac:dyDescent="0.2">
      <c r="T30" s="247">
        <v>2830</v>
      </c>
      <c r="U30" s="248">
        <v>39</v>
      </c>
    </row>
    <row r="31" spans="20:21" x14ac:dyDescent="0.2">
      <c r="T31" s="247">
        <v>2850</v>
      </c>
      <c r="U31" s="248">
        <v>38</v>
      </c>
    </row>
    <row r="32" spans="20:21" x14ac:dyDescent="0.2">
      <c r="T32" s="247">
        <v>2870</v>
      </c>
      <c r="U32" s="248">
        <v>37</v>
      </c>
    </row>
    <row r="33" spans="20:21" x14ac:dyDescent="0.2">
      <c r="T33" s="247">
        <v>2890</v>
      </c>
      <c r="U33" s="248">
        <v>36</v>
      </c>
    </row>
    <row r="34" spans="20:21" x14ac:dyDescent="0.2">
      <c r="T34" s="247">
        <v>2910</v>
      </c>
      <c r="U34" s="248">
        <v>35</v>
      </c>
    </row>
    <row r="35" spans="20:21" x14ac:dyDescent="0.2">
      <c r="T35" s="247">
        <v>2930</v>
      </c>
      <c r="U35" s="248">
        <v>34</v>
      </c>
    </row>
    <row r="36" spans="20:21" x14ac:dyDescent="0.2">
      <c r="T36" s="247">
        <v>2950</v>
      </c>
      <c r="U36" s="248">
        <v>33</v>
      </c>
    </row>
    <row r="37" spans="20:21" x14ac:dyDescent="0.2">
      <c r="T37" s="247">
        <v>2970</v>
      </c>
      <c r="U37" s="248">
        <v>32</v>
      </c>
    </row>
    <row r="38" spans="20:21" x14ac:dyDescent="0.2">
      <c r="T38" s="247">
        <v>2990</v>
      </c>
      <c r="U38" s="248">
        <v>31</v>
      </c>
    </row>
    <row r="39" spans="20:21" x14ac:dyDescent="0.2">
      <c r="T39" s="247">
        <v>3010</v>
      </c>
      <c r="U39" s="248">
        <v>30</v>
      </c>
    </row>
    <row r="40" spans="20:21" x14ac:dyDescent="0.2">
      <c r="T40" s="247">
        <v>3030</v>
      </c>
      <c r="U40" s="248">
        <v>29</v>
      </c>
    </row>
    <row r="41" spans="20:21" x14ac:dyDescent="0.2">
      <c r="T41" s="247">
        <v>3050</v>
      </c>
      <c r="U41" s="248">
        <v>28</v>
      </c>
    </row>
    <row r="42" spans="20:21" x14ac:dyDescent="0.2">
      <c r="T42" s="247">
        <v>3070</v>
      </c>
      <c r="U42" s="248">
        <v>27</v>
      </c>
    </row>
    <row r="43" spans="20:21" x14ac:dyDescent="0.2">
      <c r="T43" s="247">
        <v>3090</v>
      </c>
      <c r="U43" s="248">
        <v>26</v>
      </c>
    </row>
    <row r="44" spans="20:21" x14ac:dyDescent="0.2">
      <c r="T44" s="247">
        <v>3110</v>
      </c>
      <c r="U44" s="248">
        <v>25</v>
      </c>
    </row>
    <row r="45" spans="20:21" x14ac:dyDescent="0.2">
      <c r="T45" s="247">
        <v>3130</v>
      </c>
      <c r="U45" s="248">
        <v>24</v>
      </c>
    </row>
    <row r="46" spans="20:21" x14ac:dyDescent="0.2">
      <c r="T46" s="247">
        <v>3150</v>
      </c>
      <c r="U46" s="248">
        <v>23</v>
      </c>
    </row>
    <row r="47" spans="20:21" x14ac:dyDescent="0.2">
      <c r="T47" s="247">
        <v>3170</v>
      </c>
      <c r="U47" s="248">
        <v>22</v>
      </c>
    </row>
    <row r="48" spans="20:21" x14ac:dyDescent="0.2">
      <c r="T48" s="247">
        <v>3200</v>
      </c>
      <c r="U48" s="248">
        <v>21</v>
      </c>
    </row>
    <row r="49" spans="20:21" x14ac:dyDescent="0.2">
      <c r="T49" s="247">
        <v>3230</v>
      </c>
      <c r="U49" s="248">
        <v>20</v>
      </c>
    </row>
    <row r="50" spans="20:21" x14ac:dyDescent="0.2">
      <c r="T50" s="247">
        <v>3260</v>
      </c>
      <c r="U50" s="248">
        <v>19</v>
      </c>
    </row>
    <row r="51" spans="20:21" x14ac:dyDescent="0.2">
      <c r="T51" s="247">
        <v>3290</v>
      </c>
      <c r="U51" s="248">
        <v>18</v>
      </c>
    </row>
    <row r="52" spans="20:21" x14ac:dyDescent="0.2">
      <c r="T52" s="247">
        <v>3320</v>
      </c>
      <c r="U52" s="248">
        <v>17</v>
      </c>
    </row>
    <row r="53" spans="20:21" x14ac:dyDescent="0.2">
      <c r="T53" s="247">
        <v>3350</v>
      </c>
      <c r="U53" s="248">
        <v>16</v>
      </c>
    </row>
    <row r="54" spans="20:21" x14ac:dyDescent="0.2">
      <c r="T54" s="247">
        <v>3380</v>
      </c>
      <c r="U54" s="248">
        <v>15</v>
      </c>
    </row>
    <row r="55" spans="20:21" x14ac:dyDescent="0.2">
      <c r="T55" s="247">
        <v>3410</v>
      </c>
      <c r="U55" s="248">
        <v>14</v>
      </c>
    </row>
    <row r="56" spans="20:21" x14ac:dyDescent="0.2">
      <c r="T56" s="247">
        <v>3440</v>
      </c>
      <c r="U56" s="248">
        <v>13</v>
      </c>
    </row>
    <row r="57" spans="20:21" x14ac:dyDescent="0.2">
      <c r="T57" s="247">
        <v>3470</v>
      </c>
      <c r="U57" s="248">
        <v>12</v>
      </c>
    </row>
    <row r="58" spans="20:21" x14ac:dyDescent="0.2">
      <c r="T58" s="247">
        <v>3510</v>
      </c>
      <c r="U58" s="248">
        <v>11</v>
      </c>
    </row>
    <row r="59" spans="20:21" x14ac:dyDescent="0.2">
      <c r="T59" s="247">
        <v>3550</v>
      </c>
      <c r="U59" s="248">
        <v>10</v>
      </c>
    </row>
    <row r="60" spans="20:21" x14ac:dyDescent="0.2">
      <c r="T60" s="247">
        <v>3590</v>
      </c>
      <c r="U60" s="248">
        <v>9</v>
      </c>
    </row>
    <row r="61" spans="20:21" x14ac:dyDescent="0.2">
      <c r="T61" s="247">
        <v>3630</v>
      </c>
      <c r="U61" s="248">
        <v>8</v>
      </c>
    </row>
    <row r="62" spans="20:21" x14ac:dyDescent="0.2">
      <c r="T62" s="247">
        <v>3670</v>
      </c>
      <c r="U62" s="248">
        <v>7</v>
      </c>
    </row>
    <row r="63" spans="20:21" x14ac:dyDescent="0.2">
      <c r="T63" s="247">
        <v>3710</v>
      </c>
      <c r="U63" s="248">
        <v>6</v>
      </c>
    </row>
    <row r="64" spans="20:21" x14ac:dyDescent="0.2">
      <c r="T64" s="247">
        <v>3750</v>
      </c>
      <c r="U64" s="248">
        <v>5</v>
      </c>
    </row>
    <row r="65" spans="20:21" x14ac:dyDescent="0.2">
      <c r="T65" s="247">
        <v>3800</v>
      </c>
      <c r="U65" s="248">
        <v>4</v>
      </c>
    </row>
    <row r="66" spans="20:21" x14ac:dyDescent="0.2">
      <c r="T66" s="247">
        <v>3850</v>
      </c>
      <c r="U66" s="248">
        <v>3</v>
      </c>
    </row>
    <row r="67" spans="20:21" x14ac:dyDescent="0.2">
      <c r="T67" s="247">
        <v>3900</v>
      </c>
      <c r="U67" s="248">
        <v>2</v>
      </c>
    </row>
    <row r="68" spans="20:21" x14ac:dyDescent="0.2">
      <c r="T68" s="247">
        <v>3950</v>
      </c>
      <c r="U68" s="248">
        <v>1</v>
      </c>
    </row>
  </sheetData>
  <autoFilter ref="B6:G7"/>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3">
    <cfRule type="containsText" dxfId="3" priority="1" stopIfTrue="1" operator="containsText" text="1395">
      <formula>NOT(ISERROR(SEARCH("1395",G8)))</formula>
    </cfRule>
    <cfRule type="containsText" dxfId="2" priority="2" stopIfTrue="1" operator="containsText" text="1399">
      <formula>NOT(ISERROR(SEARCH("1399",G8)))</formula>
    </cfRule>
    <cfRule type="containsText" dxfId="1" priority="3" stopIfTrue="1" operator="containsText" text="1399">
      <formula>NOT(ISERROR(SEARCH("1399",G8)))</formula>
    </cfRule>
    <cfRule type="containsText" dxfId="0"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391"/>
  <sheetViews>
    <sheetView zoomScale="90" zoomScaleNormal="90" workbookViewId="0">
      <selection activeCell="D407" sqref="D407"/>
    </sheetView>
  </sheetViews>
  <sheetFormatPr defaultRowHeight="12.75" x14ac:dyDescent="0.2"/>
  <cols>
    <col min="1" max="1" width="4.7109375" style="137" bestFit="1" customWidth="1"/>
    <col min="2" max="2" width="17.42578125" style="234" bestFit="1" customWidth="1"/>
    <col min="3" max="3" width="10.42578125" style="2" bestFit="1" customWidth="1"/>
    <col min="4" max="4" width="17.42578125" style="150" customWidth="1"/>
    <col min="5" max="5" width="28.85546875" style="150" bestFit="1"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129" customFormat="1" ht="42" customHeight="1" x14ac:dyDescent="0.2">
      <c r="A1" s="703" t="str">
        <f>'YARIŞMA BİLGİLERİ'!F19</f>
        <v>Türkcell Büyükler Türkiye Şampiyonası</v>
      </c>
      <c r="B1" s="703"/>
      <c r="C1" s="703"/>
      <c r="D1" s="703"/>
      <c r="E1" s="703"/>
      <c r="F1" s="703"/>
      <c r="G1" s="703"/>
      <c r="H1" s="703"/>
      <c r="I1" s="703"/>
      <c r="J1" s="703"/>
      <c r="K1" s="149" t="str">
        <f>'YARIŞMA BİLGİLERİ'!F20</f>
        <v>İSTANBUL</v>
      </c>
      <c r="L1" s="702"/>
      <c r="M1" s="702"/>
    </row>
    <row r="2" spans="1:13" s="136" customFormat="1" ht="27.75" customHeight="1" x14ac:dyDescent="0.2">
      <c r="A2" s="130" t="s">
        <v>25</v>
      </c>
      <c r="B2" s="151" t="s">
        <v>35</v>
      </c>
      <c r="C2" s="132" t="s">
        <v>21</v>
      </c>
      <c r="D2" s="133" t="s">
        <v>26</v>
      </c>
      <c r="E2" s="133" t="s">
        <v>24</v>
      </c>
      <c r="F2" s="134" t="s">
        <v>27</v>
      </c>
      <c r="G2" s="131" t="s">
        <v>30</v>
      </c>
      <c r="H2" s="131" t="s">
        <v>11</v>
      </c>
      <c r="I2" s="131" t="s">
        <v>129</v>
      </c>
      <c r="J2" s="131" t="s">
        <v>31</v>
      </c>
      <c r="K2" s="131" t="s">
        <v>32</v>
      </c>
      <c r="L2" s="135" t="s">
        <v>33</v>
      </c>
      <c r="M2" s="135" t="s">
        <v>34</v>
      </c>
    </row>
    <row r="3" spans="1:13" s="136" customFormat="1" ht="26.25" customHeight="1" x14ac:dyDescent="0.2">
      <c r="A3" s="138">
        <v>1</v>
      </c>
      <c r="B3" s="148" t="s">
        <v>217</v>
      </c>
      <c r="C3" s="139">
        <f>'100m.Seçme'!C8</f>
        <v>34914</v>
      </c>
      <c r="D3" s="147" t="str">
        <f>'100m.Seçme'!D8</f>
        <v>AYKUT AY</v>
      </c>
      <c r="E3" s="147" t="str">
        <f>'100m.Seçme'!E8</f>
        <v>ANTALYA</v>
      </c>
      <c r="F3" s="140">
        <f>'100m.Seçme'!F8</f>
        <v>1071</v>
      </c>
      <c r="G3" s="141">
        <f>'100m.Seçme'!A8</f>
        <v>1</v>
      </c>
      <c r="H3" s="140" t="s">
        <v>154</v>
      </c>
      <c r="I3" s="142"/>
      <c r="J3" s="140" t="str">
        <f>'YARIŞMA BİLGİLERİ'!$F$21</f>
        <v>Erkekler</v>
      </c>
      <c r="K3" s="143" t="str">
        <f t="shared" ref="K3:K66" si="0">CONCATENATE(K$1,"-",A$1)</f>
        <v>İSTANBUL-Türkcell Büyükler Türkiye Şampiyonası</v>
      </c>
      <c r="L3" s="146" t="str">
        <f>'100m.Seçme'!N$4</f>
        <v>09 Haziran 2015 - 16:35</v>
      </c>
      <c r="M3" s="144" t="s">
        <v>362</v>
      </c>
    </row>
    <row r="4" spans="1:13" s="136" customFormat="1" ht="26.25" customHeight="1" x14ac:dyDescent="0.2">
      <c r="A4" s="138">
        <v>2</v>
      </c>
      <c r="B4" s="148" t="s">
        <v>217</v>
      </c>
      <c r="C4" s="139">
        <f>'100m.Seçme'!C9</f>
        <v>33064</v>
      </c>
      <c r="D4" s="147" t="str">
        <f>'100m.Seçme'!D9</f>
        <v>İZZET SAFER</v>
      </c>
      <c r="E4" s="147" t="str">
        <f>'100m.Seçme'!E9</f>
        <v>İSTANBUL</v>
      </c>
      <c r="F4" s="140">
        <f>'100m.Seçme'!F9</f>
        <v>1078</v>
      </c>
      <c r="G4" s="141">
        <f>'100m.Seçme'!A9</f>
        <v>2</v>
      </c>
      <c r="H4" s="140" t="s">
        <v>154</v>
      </c>
      <c r="I4" s="142"/>
      <c r="J4" s="140" t="str">
        <f>'YARIŞMA BİLGİLERİ'!$F$21</f>
        <v>Erkekler</v>
      </c>
      <c r="K4" s="143" t="str">
        <f t="shared" si="0"/>
        <v>İSTANBUL-Türkcell Büyükler Türkiye Şampiyonası</v>
      </c>
      <c r="L4" s="146" t="str">
        <f>'100m.Seçme'!N$4</f>
        <v>09 Haziran 2015 - 16:35</v>
      </c>
      <c r="M4" s="144" t="s">
        <v>362</v>
      </c>
    </row>
    <row r="5" spans="1:13" s="136" customFormat="1" ht="26.25" customHeight="1" x14ac:dyDescent="0.2">
      <c r="A5" s="138">
        <v>3</v>
      </c>
      <c r="B5" s="148" t="s">
        <v>217</v>
      </c>
      <c r="C5" s="139">
        <f>'100m.Seçme'!C10</f>
        <v>34741</v>
      </c>
      <c r="D5" s="147" t="str">
        <f>'100m.Seçme'!D10</f>
        <v>EMRE BERK CAN</v>
      </c>
      <c r="E5" s="147" t="str">
        <f>'100m.Seçme'!E10</f>
        <v>MERSİN</v>
      </c>
      <c r="F5" s="140">
        <f>'100m.Seçme'!F10</f>
        <v>1091</v>
      </c>
      <c r="G5" s="141">
        <f>'100m.Seçme'!A10</f>
        <v>3</v>
      </c>
      <c r="H5" s="140" t="s">
        <v>154</v>
      </c>
      <c r="I5" s="142"/>
      <c r="J5" s="140" t="str">
        <f>'YARIŞMA BİLGİLERİ'!$F$21</f>
        <v>Erkekler</v>
      </c>
      <c r="K5" s="143" t="str">
        <f t="shared" si="0"/>
        <v>İSTANBUL-Türkcell Büyükler Türkiye Şampiyonası</v>
      </c>
      <c r="L5" s="146" t="str">
        <f>'100m.Seçme'!N$4</f>
        <v>09 Haziran 2015 - 16:35</v>
      </c>
      <c r="M5" s="144" t="s">
        <v>362</v>
      </c>
    </row>
    <row r="6" spans="1:13" s="136" customFormat="1" ht="26.25" customHeight="1" x14ac:dyDescent="0.2">
      <c r="A6" s="138">
        <v>4</v>
      </c>
      <c r="B6" s="148" t="s">
        <v>217</v>
      </c>
      <c r="C6" s="139">
        <f>'100m.Seçme'!C11</f>
        <v>33719</v>
      </c>
      <c r="D6" s="147" t="str">
        <f>'100m.Seçme'!D11</f>
        <v>YİĞİTCAN HEKİMOĞLU</v>
      </c>
      <c r="E6" s="147" t="str">
        <f>'100m.Seçme'!E11</f>
        <v>KKTC</v>
      </c>
      <c r="F6" s="140">
        <f>'100m.Seçme'!F11</f>
        <v>1097</v>
      </c>
      <c r="G6" s="141">
        <f>'100m.Seçme'!A11</f>
        <v>4</v>
      </c>
      <c r="H6" s="140" t="s">
        <v>154</v>
      </c>
      <c r="I6" s="142"/>
      <c r="J6" s="140" t="str">
        <f>'YARIŞMA BİLGİLERİ'!$F$21</f>
        <v>Erkekler</v>
      </c>
      <c r="K6" s="143" t="str">
        <f t="shared" si="0"/>
        <v>İSTANBUL-Türkcell Büyükler Türkiye Şampiyonası</v>
      </c>
      <c r="L6" s="146" t="str">
        <f>'100m.Seçme'!N$4</f>
        <v>09 Haziran 2015 - 16:35</v>
      </c>
      <c r="M6" s="144" t="s">
        <v>362</v>
      </c>
    </row>
    <row r="7" spans="1:13" s="136" customFormat="1" ht="26.25" customHeight="1" x14ac:dyDescent="0.2">
      <c r="A7" s="138">
        <v>5</v>
      </c>
      <c r="B7" s="148" t="s">
        <v>217</v>
      </c>
      <c r="C7" s="139">
        <f>'100m.Seçme'!C12</f>
        <v>34725</v>
      </c>
      <c r="D7" s="147" t="str">
        <f>'100m.Seçme'!D12</f>
        <v>FATİH AKTAŞ</v>
      </c>
      <c r="E7" s="147" t="str">
        <f>'100m.Seçme'!E12</f>
        <v>SAMSUN</v>
      </c>
      <c r="F7" s="140">
        <f>'100m.Seçme'!F12</f>
        <v>1100</v>
      </c>
      <c r="G7" s="141">
        <f>'100m.Seçme'!A12</f>
        <v>5</v>
      </c>
      <c r="H7" s="140" t="s">
        <v>154</v>
      </c>
      <c r="I7" s="142"/>
      <c r="J7" s="140" t="str">
        <f>'YARIŞMA BİLGİLERİ'!$F$21</f>
        <v>Erkekler</v>
      </c>
      <c r="K7" s="143" t="str">
        <f t="shared" si="0"/>
        <v>İSTANBUL-Türkcell Büyükler Türkiye Şampiyonası</v>
      </c>
      <c r="L7" s="146" t="str">
        <f>'100m.Seçme'!N$4</f>
        <v>09 Haziran 2015 - 16:35</v>
      </c>
      <c r="M7" s="144" t="s">
        <v>362</v>
      </c>
    </row>
    <row r="8" spans="1:13" s="136" customFormat="1" ht="26.25" customHeight="1" x14ac:dyDescent="0.2">
      <c r="A8" s="138">
        <v>6</v>
      </c>
      <c r="B8" s="148" t="s">
        <v>217</v>
      </c>
      <c r="C8" s="139">
        <f>'100m.Seçme'!C13</f>
        <v>29652</v>
      </c>
      <c r="D8" s="147" t="str">
        <f>'100m.Seçme'!D13</f>
        <v>İSMAİL ASLAN</v>
      </c>
      <c r="E8" s="147" t="str">
        <f>'100m.Seçme'!E13</f>
        <v>MERSİN</v>
      </c>
      <c r="F8" s="140">
        <f>'100m.Seçme'!F13</f>
        <v>1101</v>
      </c>
      <c r="G8" s="141">
        <f>'100m.Seçme'!A13</f>
        <v>6</v>
      </c>
      <c r="H8" s="140" t="s">
        <v>154</v>
      </c>
      <c r="I8" s="142"/>
      <c r="J8" s="140" t="str">
        <f>'YARIŞMA BİLGİLERİ'!$F$21</f>
        <v>Erkekler</v>
      </c>
      <c r="K8" s="143" t="str">
        <f t="shared" si="0"/>
        <v>İSTANBUL-Türkcell Büyükler Türkiye Şampiyonası</v>
      </c>
      <c r="L8" s="146" t="str">
        <f>'100m.Seçme'!N$4</f>
        <v>09 Haziran 2015 - 16:35</v>
      </c>
      <c r="M8" s="144" t="s">
        <v>362</v>
      </c>
    </row>
    <row r="9" spans="1:13" s="136" customFormat="1" ht="26.25" customHeight="1" x14ac:dyDescent="0.2">
      <c r="A9" s="138">
        <v>7</v>
      </c>
      <c r="B9" s="148" t="s">
        <v>217</v>
      </c>
      <c r="C9" s="139">
        <f>'100m.Seçme'!C14</f>
        <v>30223</v>
      </c>
      <c r="D9" s="147" t="str">
        <f>'100m.Seçme'!D14</f>
        <v>HAKAN KARACAOĞLU</v>
      </c>
      <c r="E9" s="147" t="str">
        <f>'100m.Seçme'!E14</f>
        <v>ANKARA</v>
      </c>
      <c r="F9" s="140">
        <f>'100m.Seçme'!F14</f>
        <v>1102</v>
      </c>
      <c r="G9" s="141">
        <f>'100m.Seçme'!A14</f>
        <v>7</v>
      </c>
      <c r="H9" s="140" t="s">
        <v>154</v>
      </c>
      <c r="I9" s="142"/>
      <c r="J9" s="140" t="str">
        <f>'YARIŞMA BİLGİLERİ'!$F$21</f>
        <v>Erkekler</v>
      </c>
      <c r="K9" s="143" t="str">
        <f t="shared" si="0"/>
        <v>İSTANBUL-Türkcell Büyükler Türkiye Şampiyonası</v>
      </c>
      <c r="L9" s="146" t="str">
        <f>'100m.Seçme'!N$4</f>
        <v>09 Haziran 2015 - 16:35</v>
      </c>
      <c r="M9" s="144" t="s">
        <v>362</v>
      </c>
    </row>
    <row r="10" spans="1:13" s="136" customFormat="1" ht="26.25" customHeight="1" x14ac:dyDescent="0.2">
      <c r="A10" s="138">
        <v>8</v>
      </c>
      <c r="B10" s="148" t="s">
        <v>217</v>
      </c>
      <c r="C10" s="139">
        <f>'100m.Seçme'!C15</f>
        <v>33070</v>
      </c>
      <c r="D10" s="147" t="str">
        <f>'100m.Seçme'!D15</f>
        <v>ERKİN ÖZKAN</v>
      </c>
      <c r="E10" s="147" t="str">
        <f>'100m.Seçme'!E15</f>
        <v>ESKİŞEHİR</v>
      </c>
      <c r="F10" s="140">
        <f>'100m.Seçme'!F15</f>
        <v>1105</v>
      </c>
      <c r="G10" s="141">
        <f>'100m.Seçme'!A15</f>
        <v>8</v>
      </c>
      <c r="H10" s="140" t="s">
        <v>154</v>
      </c>
      <c r="I10" s="142"/>
      <c r="J10" s="140" t="str">
        <f>'YARIŞMA BİLGİLERİ'!$F$21</f>
        <v>Erkekler</v>
      </c>
      <c r="K10" s="143" t="str">
        <f t="shared" si="0"/>
        <v>İSTANBUL-Türkcell Büyükler Türkiye Şampiyonası</v>
      </c>
      <c r="L10" s="146" t="str">
        <f>'100m.Seçme'!N$4</f>
        <v>09 Haziran 2015 - 16:35</v>
      </c>
      <c r="M10" s="144" t="s">
        <v>362</v>
      </c>
    </row>
    <row r="11" spans="1:13" s="136" customFormat="1" ht="26.25" customHeight="1" x14ac:dyDescent="0.2">
      <c r="A11" s="138">
        <v>9</v>
      </c>
      <c r="B11" s="148" t="s">
        <v>217</v>
      </c>
      <c r="C11" s="139">
        <f>'100m.Seçme'!C16</f>
        <v>34723</v>
      </c>
      <c r="D11" s="147" t="str">
        <f>'100m.Seçme'!D16</f>
        <v>MİRAÇ SEMERCİ</v>
      </c>
      <c r="E11" s="147" t="str">
        <f>'100m.Seçme'!E16</f>
        <v>TRABZON</v>
      </c>
      <c r="F11" s="140">
        <f>'100m.Seçme'!F16</f>
        <v>1112</v>
      </c>
      <c r="G11" s="141">
        <f>'100m.Seçme'!A16</f>
        <v>9</v>
      </c>
      <c r="H11" s="140" t="s">
        <v>154</v>
      </c>
      <c r="I11" s="142"/>
      <c r="J11" s="140" t="str">
        <f>'YARIŞMA BİLGİLERİ'!$F$21</f>
        <v>Erkekler</v>
      </c>
      <c r="K11" s="143" t="str">
        <f t="shared" si="0"/>
        <v>İSTANBUL-Türkcell Büyükler Türkiye Şampiyonası</v>
      </c>
      <c r="L11" s="146" t="str">
        <f>'100m.Seçme'!N$4</f>
        <v>09 Haziran 2015 - 16:35</v>
      </c>
      <c r="M11" s="144" t="s">
        <v>362</v>
      </c>
    </row>
    <row r="12" spans="1:13" s="136" customFormat="1" ht="26.25" customHeight="1" x14ac:dyDescent="0.2">
      <c r="A12" s="138">
        <v>10</v>
      </c>
      <c r="B12" s="148" t="s">
        <v>217</v>
      </c>
      <c r="C12" s="139">
        <f>'100m.Seçme'!C17</f>
        <v>31244</v>
      </c>
      <c r="D12" s="147" t="str">
        <f>'100m.Seçme'!D17</f>
        <v>OKAN KAMİŞ</v>
      </c>
      <c r="E12" s="147" t="str">
        <f>'100m.Seçme'!E17</f>
        <v>ANKARA</v>
      </c>
      <c r="F12" s="140">
        <f>'100m.Seçme'!F17</f>
        <v>1114</v>
      </c>
      <c r="G12" s="141">
        <f>'100m.Seçme'!A17</f>
        <v>10</v>
      </c>
      <c r="H12" s="140" t="s">
        <v>154</v>
      </c>
      <c r="I12" s="142"/>
      <c r="J12" s="140" t="str">
        <f>'YARIŞMA BİLGİLERİ'!$F$21</f>
        <v>Erkekler</v>
      </c>
      <c r="K12" s="143" t="str">
        <f t="shared" si="0"/>
        <v>İSTANBUL-Türkcell Büyükler Türkiye Şampiyonası</v>
      </c>
      <c r="L12" s="146" t="str">
        <f>'100m.Seçme'!N$4</f>
        <v>09 Haziran 2015 - 16:35</v>
      </c>
      <c r="M12" s="144" t="s">
        <v>362</v>
      </c>
    </row>
    <row r="13" spans="1:13" s="136" customFormat="1" ht="26.25" customHeight="1" x14ac:dyDescent="0.2">
      <c r="A13" s="138">
        <v>11</v>
      </c>
      <c r="B13" s="148" t="s">
        <v>217</v>
      </c>
      <c r="C13" s="139">
        <f>'100m.Seçme'!C18</f>
        <v>35695</v>
      </c>
      <c r="D13" s="147" t="str">
        <f>'100m.Seçme'!D18</f>
        <v>CANER YAĞCI</v>
      </c>
      <c r="E13" s="147" t="str">
        <f>'100m.Seçme'!E18</f>
        <v>İSTANBUL</v>
      </c>
      <c r="F13" s="140">
        <f>'100m.Seçme'!F18</f>
        <v>1114</v>
      </c>
      <c r="G13" s="141">
        <f>'100m.Seçme'!A18</f>
        <v>11</v>
      </c>
      <c r="H13" s="140" t="s">
        <v>154</v>
      </c>
      <c r="I13" s="142"/>
      <c r="J13" s="140" t="str">
        <f>'YARIŞMA BİLGİLERİ'!$F$21</f>
        <v>Erkekler</v>
      </c>
      <c r="K13" s="143" t="str">
        <f t="shared" si="0"/>
        <v>İSTANBUL-Türkcell Büyükler Türkiye Şampiyonası</v>
      </c>
      <c r="L13" s="146" t="str">
        <f>'100m.Seçme'!N$4</f>
        <v>09 Haziran 2015 - 16:35</v>
      </c>
      <c r="M13" s="144" t="s">
        <v>362</v>
      </c>
    </row>
    <row r="14" spans="1:13" s="136" customFormat="1" ht="26.25" customHeight="1" x14ac:dyDescent="0.2">
      <c r="A14" s="138">
        <v>12</v>
      </c>
      <c r="B14" s="148" t="s">
        <v>217</v>
      </c>
      <c r="C14" s="139">
        <f>'100m.Seçme'!C19</f>
        <v>35534</v>
      </c>
      <c r="D14" s="147" t="str">
        <f>'100m.Seçme'!D19</f>
        <v>HÜRKAN ÇAKAN</v>
      </c>
      <c r="E14" s="147" t="str">
        <f>'100m.Seçme'!E19</f>
        <v>İSTANBUL</v>
      </c>
      <c r="F14" s="140">
        <f>'100m.Seçme'!F19</f>
        <v>1116</v>
      </c>
      <c r="G14" s="141">
        <f>'100m.Seçme'!A19</f>
        <v>12</v>
      </c>
      <c r="H14" s="140" t="s">
        <v>154</v>
      </c>
      <c r="I14" s="142"/>
      <c r="J14" s="140" t="str">
        <f>'YARIŞMA BİLGİLERİ'!$F$21</f>
        <v>Erkekler</v>
      </c>
      <c r="K14" s="143" t="str">
        <f t="shared" si="0"/>
        <v>İSTANBUL-Türkcell Büyükler Türkiye Şampiyonası</v>
      </c>
      <c r="L14" s="146" t="str">
        <f>'100m.Seçme'!N$4</f>
        <v>09 Haziran 2015 - 16:35</v>
      </c>
      <c r="M14" s="144" t="s">
        <v>362</v>
      </c>
    </row>
    <row r="15" spans="1:13" s="136" customFormat="1" ht="26.25" customHeight="1" x14ac:dyDescent="0.2">
      <c r="A15" s="138">
        <v>13</v>
      </c>
      <c r="B15" s="148" t="s">
        <v>217</v>
      </c>
      <c r="C15" s="139">
        <f>'100m.Seçme'!C20</f>
        <v>35651</v>
      </c>
      <c r="D15" s="147" t="str">
        <f>'100m.Seçme'!D20</f>
        <v>ABDÜLÇETİN KARA</v>
      </c>
      <c r="E15" s="147" t="str">
        <f>'100m.Seçme'!E20</f>
        <v>SAMSUN</v>
      </c>
      <c r="F15" s="140">
        <f>'100m.Seçme'!F20</f>
        <v>1122</v>
      </c>
      <c r="G15" s="141">
        <f>'100m.Seçme'!A20</f>
        <v>13</v>
      </c>
      <c r="H15" s="140" t="s">
        <v>154</v>
      </c>
      <c r="I15" s="142"/>
      <c r="J15" s="140" t="str">
        <f>'YARIŞMA BİLGİLERİ'!$F$21</f>
        <v>Erkekler</v>
      </c>
      <c r="K15" s="143" t="str">
        <f t="shared" si="0"/>
        <v>İSTANBUL-Türkcell Büyükler Türkiye Şampiyonası</v>
      </c>
      <c r="L15" s="146" t="str">
        <f>'100m.Seçme'!N$4</f>
        <v>09 Haziran 2015 - 16:35</v>
      </c>
      <c r="M15" s="144" t="s">
        <v>362</v>
      </c>
    </row>
    <row r="16" spans="1:13" s="136" customFormat="1" ht="26.25" customHeight="1" x14ac:dyDescent="0.2">
      <c r="A16" s="138">
        <v>14</v>
      </c>
      <c r="B16" s="148" t="s">
        <v>217</v>
      </c>
      <c r="C16" s="139">
        <f>'100m.Seçme'!C21</f>
        <v>34975</v>
      </c>
      <c r="D16" s="147" t="str">
        <f>'100m.Seçme'!D21</f>
        <v>ABDÜLKADİR GÖĞALP</v>
      </c>
      <c r="E16" s="147" t="str">
        <f>'100m.Seçme'!E21</f>
        <v>İSTANBUL</v>
      </c>
      <c r="F16" s="140">
        <f>'100m.Seçme'!F21</f>
        <v>1123</v>
      </c>
      <c r="G16" s="141">
        <f>'100m.Seçme'!A21</f>
        <v>14</v>
      </c>
      <c r="H16" s="140" t="s">
        <v>154</v>
      </c>
      <c r="I16" s="142"/>
      <c r="J16" s="140" t="str">
        <f>'YARIŞMA BİLGİLERİ'!$F$21</f>
        <v>Erkekler</v>
      </c>
      <c r="K16" s="143" t="str">
        <f t="shared" si="0"/>
        <v>İSTANBUL-Türkcell Büyükler Türkiye Şampiyonası</v>
      </c>
      <c r="L16" s="146" t="str">
        <f>'100m.Seçme'!N$4</f>
        <v>09 Haziran 2015 - 16:35</v>
      </c>
      <c r="M16" s="144" t="s">
        <v>362</v>
      </c>
    </row>
    <row r="17" spans="1:13" s="136" customFormat="1" ht="26.25" customHeight="1" x14ac:dyDescent="0.2">
      <c r="A17" s="138">
        <v>15</v>
      </c>
      <c r="B17" s="148" t="s">
        <v>217</v>
      </c>
      <c r="C17" s="139">
        <f>'100m.Seçme'!C22</f>
        <v>31809</v>
      </c>
      <c r="D17" s="147" t="str">
        <f>'100m.Seçme'!D22</f>
        <v>SERDAR ELMAS</v>
      </c>
      <c r="E17" s="147" t="str">
        <f>'100m.Seçme'!E22</f>
        <v>ANKARA</v>
      </c>
      <c r="F17" s="140">
        <f>'100m.Seçme'!F22</f>
        <v>1134</v>
      </c>
      <c r="G17" s="141">
        <f>'100m.Seçme'!A22</f>
        <v>15</v>
      </c>
      <c r="H17" s="140" t="s">
        <v>154</v>
      </c>
      <c r="I17" s="142"/>
      <c r="J17" s="140" t="str">
        <f>'YARIŞMA BİLGİLERİ'!$F$21</f>
        <v>Erkekler</v>
      </c>
      <c r="K17" s="143" t="str">
        <f t="shared" si="0"/>
        <v>İSTANBUL-Türkcell Büyükler Türkiye Şampiyonası</v>
      </c>
      <c r="L17" s="146" t="str">
        <f>'100m.Seçme'!N$4</f>
        <v>09 Haziran 2015 - 16:35</v>
      </c>
      <c r="M17" s="144" t="s">
        <v>362</v>
      </c>
    </row>
    <row r="18" spans="1:13" s="136" customFormat="1" ht="26.25" customHeight="1" x14ac:dyDescent="0.2">
      <c r="A18" s="138">
        <v>16</v>
      </c>
      <c r="B18" s="148" t="s">
        <v>217</v>
      </c>
      <c r="C18" s="139">
        <f>'100m.Seçme'!C23</f>
        <v>36161</v>
      </c>
      <c r="D18" s="147" t="str">
        <f>'100m.Seçme'!D23</f>
        <v>BURAK AKIN</v>
      </c>
      <c r="E18" s="147" t="str">
        <f>'100m.Seçme'!E23</f>
        <v>BURSA</v>
      </c>
      <c r="F18" s="140">
        <f>'100m.Seçme'!F23</f>
        <v>1152</v>
      </c>
      <c r="G18" s="141">
        <f>'100m.Seçme'!A23</f>
        <v>16</v>
      </c>
      <c r="H18" s="140" t="s">
        <v>154</v>
      </c>
      <c r="I18" s="142"/>
      <c r="J18" s="140" t="str">
        <f>'YARIŞMA BİLGİLERİ'!$F$21</f>
        <v>Erkekler</v>
      </c>
      <c r="K18" s="143" t="str">
        <f t="shared" si="0"/>
        <v>İSTANBUL-Türkcell Büyükler Türkiye Şampiyonası</v>
      </c>
      <c r="L18" s="146" t="str">
        <f>'100m.Seçme'!N$4</f>
        <v>09 Haziran 2015 - 16:35</v>
      </c>
      <c r="M18" s="144" t="s">
        <v>362</v>
      </c>
    </row>
    <row r="19" spans="1:13" s="136" customFormat="1" ht="26.25" customHeight="1" x14ac:dyDescent="0.2">
      <c r="A19" s="138">
        <v>17</v>
      </c>
      <c r="B19" s="148" t="s">
        <v>217</v>
      </c>
      <c r="C19" s="139">
        <f>'100m.Seçme'!C24</f>
        <v>34923</v>
      </c>
      <c r="D19" s="147" t="str">
        <f>'100m.Seçme'!D24</f>
        <v>DENİZ EKSİN</v>
      </c>
      <c r="E19" s="147" t="str">
        <f>'100m.Seçme'!E24</f>
        <v>İSTANBUL</v>
      </c>
      <c r="F19" s="140">
        <f>'100m.Seçme'!F24</f>
        <v>1153</v>
      </c>
      <c r="G19" s="141">
        <f>'100m.Seçme'!A24</f>
        <v>17</v>
      </c>
      <c r="H19" s="140" t="s">
        <v>154</v>
      </c>
      <c r="I19" s="146"/>
      <c r="J19" s="140" t="str">
        <f>'YARIŞMA BİLGİLERİ'!$F$21</f>
        <v>Erkekler</v>
      </c>
      <c r="K19" s="143" t="str">
        <f t="shared" si="0"/>
        <v>İSTANBUL-Türkcell Büyükler Türkiye Şampiyonası</v>
      </c>
      <c r="L19" s="146" t="str">
        <f>'100m.Seçme'!N$4</f>
        <v>09 Haziran 2015 - 16:35</v>
      </c>
      <c r="M19" s="144" t="s">
        <v>362</v>
      </c>
    </row>
    <row r="20" spans="1:13" s="136" customFormat="1" ht="26.25" customHeight="1" x14ac:dyDescent="0.2">
      <c r="A20" s="138">
        <v>18</v>
      </c>
      <c r="B20" s="148" t="s">
        <v>217</v>
      </c>
      <c r="C20" s="139">
        <f>'100m.Seçme'!C25</f>
        <v>35678</v>
      </c>
      <c r="D20" s="147" t="str">
        <f>'100m.Seçme'!D25</f>
        <v>MUHAMMED MUSTAFA AK</v>
      </c>
      <c r="E20" s="147" t="str">
        <f>'100m.Seçme'!E25</f>
        <v>İSTANBUL</v>
      </c>
      <c r="F20" s="140">
        <f>'100m.Seçme'!F25</f>
        <v>1156</v>
      </c>
      <c r="G20" s="141">
        <f>'100m.Seçme'!A25</f>
        <v>18</v>
      </c>
      <c r="H20" s="140" t="s">
        <v>154</v>
      </c>
      <c r="I20" s="146"/>
      <c r="J20" s="140" t="str">
        <f>'YARIŞMA BİLGİLERİ'!$F$21</f>
        <v>Erkekler</v>
      </c>
      <c r="K20" s="143" t="str">
        <f t="shared" si="0"/>
        <v>İSTANBUL-Türkcell Büyükler Türkiye Şampiyonası</v>
      </c>
      <c r="L20" s="146" t="str">
        <f>'100m.Seçme'!N$4</f>
        <v>09 Haziran 2015 - 16:35</v>
      </c>
      <c r="M20" s="144" t="s">
        <v>362</v>
      </c>
    </row>
    <row r="21" spans="1:13" s="136" customFormat="1" ht="26.25" customHeight="1" x14ac:dyDescent="0.2">
      <c r="A21" s="138">
        <v>19</v>
      </c>
      <c r="B21" s="148" t="s">
        <v>217</v>
      </c>
      <c r="C21" s="139">
        <f>'100m.Seçme'!C26</f>
        <v>34779</v>
      </c>
      <c r="D21" s="147" t="str">
        <f>'100m.Seçme'!D26</f>
        <v>MERİÇ AKPİNAR</v>
      </c>
      <c r="E21" s="147" t="str">
        <f>'100m.Seçme'!E26</f>
        <v>İSTANBUL</v>
      </c>
      <c r="F21" s="140">
        <f>'100m.Seçme'!F26</f>
        <v>1211</v>
      </c>
      <c r="G21" s="141">
        <f>'100m.Seçme'!A26</f>
        <v>19</v>
      </c>
      <c r="H21" s="140" t="s">
        <v>154</v>
      </c>
      <c r="I21" s="146"/>
      <c r="J21" s="140" t="str">
        <f>'YARIŞMA BİLGİLERİ'!$F$21</f>
        <v>Erkekler</v>
      </c>
      <c r="K21" s="143" t="str">
        <f t="shared" si="0"/>
        <v>İSTANBUL-Türkcell Büyükler Türkiye Şampiyonası</v>
      </c>
      <c r="L21" s="146" t="str">
        <f>'100m.Seçme'!N$4</f>
        <v>09 Haziran 2015 - 16:35</v>
      </c>
      <c r="M21" s="144" t="s">
        <v>362</v>
      </c>
    </row>
    <row r="22" spans="1:13" s="136" customFormat="1" ht="26.25" customHeight="1" x14ac:dyDescent="0.2">
      <c r="A22" s="138">
        <v>20</v>
      </c>
      <c r="B22" s="148" t="s">
        <v>217</v>
      </c>
      <c r="C22" s="139">
        <f>'100m.Seçme'!C27</f>
        <v>34940</v>
      </c>
      <c r="D22" s="147" t="str">
        <f>'100m.Seçme'!D27</f>
        <v>NURİ ALPEREN ERKOÇ</v>
      </c>
      <c r="E22" s="147" t="str">
        <f>'100m.Seçme'!E27</f>
        <v>İSTANBUL</v>
      </c>
      <c r="F22" s="140">
        <f>'100m.Seçme'!F27</f>
        <v>1226</v>
      </c>
      <c r="G22" s="141">
        <f>'100m.Seçme'!A27</f>
        <v>20</v>
      </c>
      <c r="H22" s="140" t="s">
        <v>154</v>
      </c>
      <c r="I22" s="146"/>
      <c r="J22" s="140" t="str">
        <f>'YARIŞMA BİLGİLERİ'!$F$21</f>
        <v>Erkekler</v>
      </c>
      <c r="K22" s="143" t="str">
        <f t="shared" si="0"/>
        <v>İSTANBUL-Türkcell Büyükler Türkiye Şampiyonası</v>
      </c>
      <c r="L22" s="146" t="str">
        <f>'100m.Seçme'!N$4</f>
        <v>09 Haziran 2015 - 16:35</v>
      </c>
      <c r="M22" s="144" t="s">
        <v>362</v>
      </c>
    </row>
    <row r="23" spans="1:13" s="136" customFormat="1" ht="26.25" customHeight="1" x14ac:dyDescent="0.2">
      <c r="A23" s="138">
        <v>21</v>
      </c>
      <c r="B23" s="148" t="s">
        <v>217</v>
      </c>
      <c r="C23" s="139">
        <f>'100m.Seçme'!C28</f>
        <v>34415</v>
      </c>
      <c r="D23" s="147" t="str">
        <f>'100m.Seçme'!D28</f>
        <v>SÜLEYMAN GÜMÜŞ</v>
      </c>
      <c r="E23" s="147" t="str">
        <f>'100m.Seçme'!E28</f>
        <v>ESKİŞEHİR</v>
      </c>
      <c r="F23" s="140">
        <f>'100m.Seçme'!F28</f>
        <v>1228</v>
      </c>
      <c r="G23" s="141">
        <f>'100m.Seçme'!A28</f>
        <v>21</v>
      </c>
      <c r="H23" s="140" t="s">
        <v>154</v>
      </c>
      <c r="I23" s="146"/>
      <c r="J23" s="140" t="str">
        <f>'YARIŞMA BİLGİLERİ'!$F$21</f>
        <v>Erkekler</v>
      </c>
      <c r="K23" s="143" t="str">
        <f t="shared" si="0"/>
        <v>İSTANBUL-Türkcell Büyükler Türkiye Şampiyonası</v>
      </c>
      <c r="L23" s="146" t="str">
        <f>'100m.Seçme'!N$4</f>
        <v>09 Haziran 2015 - 16:35</v>
      </c>
      <c r="M23" s="144" t="s">
        <v>362</v>
      </c>
    </row>
    <row r="24" spans="1:13" s="136" customFormat="1" ht="26.25" customHeight="1" x14ac:dyDescent="0.2">
      <c r="A24" s="138">
        <v>22</v>
      </c>
      <c r="B24" s="148" t="s">
        <v>217</v>
      </c>
      <c r="C24" s="139">
        <f>'100m.Seçme'!C29</f>
        <v>33577</v>
      </c>
      <c r="D24" s="147" t="str">
        <f>'100m.Seçme'!D29</f>
        <v>ONUR PASTUTMAZ</v>
      </c>
      <c r="E24" s="147" t="str">
        <f>'100m.Seçme'!E29</f>
        <v>İSTANBUL</v>
      </c>
      <c r="F24" s="140">
        <f>'100m.Seçme'!F29</f>
        <v>1242</v>
      </c>
      <c r="G24" s="141">
        <f>'100m.Seçme'!A29</f>
        <v>22</v>
      </c>
      <c r="H24" s="140" t="s">
        <v>154</v>
      </c>
      <c r="I24" s="146"/>
      <c r="J24" s="140" t="str">
        <f>'YARIŞMA BİLGİLERİ'!$F$21</f>
        <v>Erkekler</v>
      </c>
      <c r="K24" s="143" t="str">
        <f t="shared" si="0"/>
        <v>İSTANBUL-Türkcell Büyükler Türkiye Şampiyonası</v>
      </c>
      <c r="L24" s="146" t="str">
        <f>'100m.Seçme'!N$4</f>
        <v>09 Haziran 2015 - 16:35</v>
      </c>
      <c r="M24" s="144" t="s">
        <v>362</v>
      </c>
    </row>
    <row r="25" spans="1:13" s="136" customFormat="1" ht="26.25" customHeight="1" x14ac:dyDescent="0.2">
      <c r="A25" s="138">
        <v>23</v>
      </c>
      <c r="B25" s="148" t="s">
        <v>217</v>
      </c>
      <c r="C25" s="139">
        <f>'100m.Seçme'!C30</f>
        <v>35065</v>
      </c>
      <c r="D25" s="147" t="str">
        <f>'100m.Seçme'!D30</f>
        <v>FURKAN ÇINGI</v>
      </c>
      <c r="E25" s="147" t="str">
        <f>'100m.Seçme'!E30</f>
        <v>GAZİANTEP</v>
      </c>
      <c r="F25" s="140">
        <f>'100m.Seçme'!F30</f>
        <v>1323</v>
      </c>
      <c r="G25" s="141">
        <f>'100m.Seçme'!A30</f>
        <v>23</v>
      </c>
      <c r="H25" s="140" t="s">
        <v>154</v>
      </c>
      <c r="I25" s="146"/>
      <c r="J25" s="140" t="str">
        <f>'YARIŞMA BİLGİLERİ'!$F$21</f>
        <v>Erkekler</v>
      </c>
      <c r="K25" s="143" t="str">
        <f t="shared" si="0"/>
        <v>İSTANBUL-Türkcell Büyükler Türkiye Şampiyonası</v>
      </c>
      <c r="L25" s="146" t="str">
        <f>'100m.Seçme'!N$4</f>
        <v>09 Haziran 2015 - 16:35</v>
      </c>
      <c r="M25" s="144" t="s">
        <v>362</v>
      </c>
    </row>
    <row r="26" spans="1:13" s="136" customFormat="1" ht="26.25" customHeight="1" x14ac:dyDescent="0.2">
      <c r="A26" s="138">
        <v>24</v>
      </c>
      <c r="B26" s="148" t="s">
        <v>217</v>
      </c>
      <c r="C26" s="139">
        <f>'100m.Seçme'!C31</f>
        <v>34702</v>
      </c>
      <c r="D26" s="147" t="str">
        <f>'100m.Seçme'!D31</f>
        <v>FERDİ DOYMAZ</v>
      </c>
      <c r="E26" s="147" t="str">
        <f>'100m.Seçme'!E31</f>
        <v>MALATYA</v>
      </c>
      <c r="F26" s="140">
        <f>'100m.Seçme'!F31</f>
        <v>1326</v>
      </c>
      <c r="G26" s="141">
        <f>'100m.Seçme'!A31</f>
        <v>24</v>
      </c>
      <c r="H26" s="140" t="s">
        <v>154</v>
      </c>
      <c r="I26" s="146"/>
      <c r="J26" s="140" t="str">
        <f>'YARIŞMA BİLGİLERİ'!$F$21</f>
        <v>Erkekler</v>
      </c>
      <c r="K26" s="143" t="str">
        <f t="shared" si="0"/>
        <v>İSTANBUL-Türkcell Büyükler Türkiye Şampiyonası</v>
      </c>
      <c r="L26" s="146" t="str">
        <f>'100m.Seçme'!N$4</f>
        <v>09 Haziran 2015 - 16:35</v>
      </c>
      <c r="M26" s="144" t="s">
        <v>362</v>
      </c>
    </row>
    <row r="27" spans="1:13" s="136" customFormat="1" ht="26.25" customHeight="1" x14ac:dyDescent="0.2">
      <c r="A27" s="138">
        <v>25</v>
      </c>
      <c r="B27" s="148" t="s">
        <v>217</v>
      </c>
      <c r="C27" s="139">
        <f>'100m.Seçme'!C32</f>
        <v>33501</v>
      </c>
      <c r="D27" s="147" t="str">
        <f>'100m.Seçme'!D32</f>
        <v>KADRİ AĞIRMAN</v>
      </c>
      <c r="E27" s="147" t="str">
        <f>'100m.Seçme'!E32</f>
        <v>İSTANBUL</v>
      </c>
      <c r="F27" s="140">
        <f>'100m.Seçme'!F32</f>
        <v>1419</v>
      </c>
      <c r="G27" s="141">
        <f>'100m.Seçme'!A32</f>
        <v>25</v>
      </c>
      <c r="H27" s="140" t="s">
        <v>154</v>
      </c>
      <c r="I27" s="146"/>
      <c r="J27" s="140" t="str">
        <f>'YARIŞMA BİLGİLERİ'!$F$21</f>
        <v>Erkekler</v>
      </c>
      <c r="K27" s="143" t="str">
        <f t="shared" si="0"/>
        <v>İSTANBUL-Türkcell Büyükler Türkiye Şampiyonası</v>
      </c>
      <c r="L27" s="146" t="str">
        <f>'100m.Seçme'!N$4</f>
        <v>09 Haziran 2015 - 16:35</v>
      </c>
      <c r="M27" s="144" t="s">
        <v>362</v>
      </c>
    </row>
    <row r="28" spans="1:13" s="136" customFormat="1" ht="26.25" customHeight="1" x14ac:dyDescent="0.2">
      <c r="A28" s="138">
        <v>26</v>
      </c>
      <c r="B28" s="148" t="s">
        <v>217</v>
      </c>
      <c r="C28" s="139">
        <f>'100m.Seçme'!C33</f>
        <v>34710</v>
      </c>
      <c r="D28" s="147" t="str">
        <f>'100m.Seçme'!D33</f>
        <v>OĞULCAN DUZYURT</v>
      </c>
      <c r="E28" s="147" t="str">
        <f>'100m.Seçme'!E33</f>
        <v>ANKARA</v>
      </c>
      <c r="F28" s="140" t="str">
        <f>'100m.Seçme'!F33</f>
        <v>DNF</v>
      </c>
      <c r="G28" s="141" t="str">
        <f>'100m.Seçme'!A33</f>
        <v>-</v>
      </c>
      <c r="H28" s="140" t="s">
        <v>154</v>
      </c>
      <c r="I28" s="146"/>
      <c r="J28" s="140" t="str">
        <f>'YARIŞMA BİLGİLERİ'!$F$21</f>
        <v>Erkekler</v>
      </c>
      <c r="K28" s="143" t="str">
        <f t="shared" si="0"/>
        <v>İSTANBUL-Türkcell Büyükler Türkiye Şampiyonası</v>
      </c>
      <c r="L28" s="146" t="str">
        <f>'100m.Seçme'!N$4</f>
        <v>09 Haziran 2015 - 16:35</v>
      </c>
      <c r="M28" s="144" t="s">
        <v>362</v>
      </c>
    </row>
    <row r="29" spans="1:13" s="136" customFormat="1" ht="26.25" customHeight="1" x14ac:dyDescent="0.2">
      <c r="A29" s="138">
        <v>27</v>
      </c>
      <c r="B29" s="148" t="s">
        <v>217</v>
      </c>
      <c r="C29" s="139">
        <f>'100m.Seçme'!C34</f>
        <v>30393</v>
      </c>
      <c r="D29" s="147" t="str">
        <f>'100m.Seçme'!D34</f>
        <v>MUSA ALTIN</v>
      </c>
      <c r="E29" s="147" t="str">
        <f>'100m.Seçme'!E34</f>
        <v>ANKARA</v>
      </c>
      <c r="F29" s="140" t="str">
        <f>'100m.Seçme'!F34</f>
        <v>DQ 162.6</v>
      </c>
      <c r="G29" s="141" t="str">
        <f>'100m.Seçme'!A34</f>
        <v>-</v>
      </c>
      <c r="H29" s="140" t="s">
        <v>154</v>
      </c>
      <c r="I29" s="146"/>
      <c r="J29" s="140" t="str">
        <f>'YARIŞMA BİLGİLERİ'!$F$21</f>
        <v>Erkekler</v>
      </c>
      <c r="K29" s="143" t="str">
        <f t="shared" si="0"/>
        <v>İSTANBUL-Türkcell Büyükler Türkiye Şampiyonası</v>
      </c>
      <c r="L29" s="146" t="str">
        <f>'100m.Seçme'!N$4</f>
        <v>09 Haziran 2015 - 16:35</v>
      </c>
      <c r="M29" s="144" t="s">
        <v>362</v>
      </c>
    </row>
    <row r="30" spans="1:13" s="136" customFormat="1" ht="26.25" customHeight="1" x14ac:dyDescent="0.2">
      <c r="A30" s="138">
        <v>28</v>
      </c>
      <c r="B30" s="148" t="s">
        <v>217</v>
      </c>
      <c r="C30" s="139">
        <f>'100m.Seçme'!C35</f>
        <v>33062</v>
      </c>
      <c r="D30" s="147" t="str">
        <f>'100m.Seçme'!D35</f>
        <v>MUSTAFA YAĞMURLU</v>
      </c>
      <c r="E30" s="147" t="str">
        <f>'100m.Seçme'!E35</f>
        <v>ANKARA</v>
      </c>
      <c r="F30" s="140" t="str">
        <f>'100m.Seçme'!F35</f>
        <v>DQ 162.6</v>
      </c>
      <c r="G30" s="141" t="str">
        <f>'100m.Seçme'!A35</f>
        <v>-</v>
      </c>
      <c r="H30" s="140" t="s">
        <v>154</v>
      </c>
      <c r="I30" s="146"/>
      <c r="J30" s="140" t="str">
        <f>'YARIŞMA BİLGİLERİ'!$F$21</f>
        <v>Erkekler</v>
      </c>
      <c r="K30" s="143" t="str">
        <f t="shared" si="0"/>
        <v>İSTANBUL-Türkcell Büyükler Türkiye Şampiyonası</v>
      </c>
      <c r="L30" s="146" t="str">
        <f>'100m.Seçme'!N$4</f>
        <v>09 Haziran 2015 - 16:35</v>
      </c>
      <c r="M30" s="144" t="s">
        <v>362</v>
      </c>
    </row>
    <row r="31" spans="1:13" s="136" customFormat="1" ht="26.25" customHeight="1" x14ac:dyDescent="0.2">
      <c r="A31" s="138">
        <v>83</v>
      </c>
      <c r="B31" s="233" t="s">
        <v>279</v>
      </c>
      <c r="C31" s="235">
        <f>'110m.Eng Seçme'!C8</f>
        <v>32791</v>
      </c>
      <c r="D31" s="237" t="str">
        <f>'110m.Eng Seçme'!D8</f>
        <v>OLUWATOSIN AYADEJI OGEDENGBE</v>
      </c>
      <c r="E31" s="237" t="str">
        <f>'110m.Eng Seçme'!E8</f>
        <v>NGR</v>
      </c>
      <c r="F31" s="238">
        <f>'110m.Eng Seçme'!F8</f>
        <v>1433</v>
      </c>
      <c r="G31" s="236" t="str">
        <f>'110m.Eng Seçme'!A8</f>
        <v>OC</v>
      </c>
      <c r="H31" s="146" t="s">
        <v>251</v>
      </c>
      <c r="I31" s="302"/>
      <c r="J31" s="140" t="str">
        <f>'YARIŞMA BİLGİLERİ'!$F$21</f>
        <v>Erkekler</v>
      </c>
      <c r="K31" s="303" t="str">
        <f t="shared" si="0"/>
        <v>İSTANBUL-Türkcell Büyükler Türkiye Şampiyonası</v>
      </c>
      <c r="L31" s="144" t="str">
        <f>'110m.Eng Seçme'!N$4</f>
        <v>09 Haziran 2015 - 16:00</v>
      </c>
      <c r="M31" s="144" t="s">
        <v>362</v>
      </c>
    </row>
    <row r="32" spans="1:13" s="136" customFormat="1" ht="26.25" customHeight="1" x14ac:dyDescent="0.2">
      <c r="A32" s="138">
        <v>84</v>
      </c>
      <c r="B32" s="233" t="s">
        <v>279</v>
      </c>
      <c r="C32" s="235">
        <f>'110m.Eng Seçme'!C9</f>
        <v>32224</v>
      </c>
      <c r="D32" s="237" t="str">
        <f>'110m.Eng Seçme'!D9</f>
        <v>MUSTAFA GÜNEŞ</v>
      </c>
      <c r="E32" s="237" t="str">
        <f>'110m.Eng Seçme'!E9</f>
        <v>ESKİŞEHİR</v>
      </c>
      <c r="F32" s="238">
        <f>'110m.Eng Seçme'!F9</f>
        <v>1437</v>
      </c>
      <c r="G32" s="236">
        <f>'110m.Eng Seçme'!A9</f>
        <v>1</v>
      </c>
      <c r="H32" s="146" t="s">
        <v>251</v>
      </c>
      <c r="I32" s="302"/>
      <c r="J32" s="140" t="str">
        <f>'YARIŞMA BİLGİLERİ'!$F$21</f>
        <v>Erkekler</v>
      </c>
      <c r="K32" s="303" t="str">
        <f t="shared" si="0"/>
        <v>İSTANBUL-Türkcell Büyükler Türkiye Şampiyonası</v>
      </c>
      <c r="L32" s="144" t="str">
        <f>'110m.Eng Seçme'!N$4</f>
        <v>09 Haziran 2015 - 16:00</v>
      </c>
      <c r="M32" s="144" t="s">
        <v>362</v>
      </c>
    </row>
    <row r="33" spans="1:13" s="136" customFormat="1" ht="26.25" customHeight="1" x14ac:dyDescent="0.2">
      <c r="A33" s="138">
        <v>85</v>
      </c>
      <c r="B33" s="233" t="s">
        <v>279</v>
      </c>
      <c r="C33" s="235">
        <f>'110m.Eng Seçme'!C10</f>
        <v>32046</v>
      </c>
      <c r="D33" s="237" t="str">
        <f>'110m.Eng Seçme'!D10</f>
        <v>OKTAY GÜNEŞ</v>
      </c>
      <c r="E33" s="237" t="str">
        <f>'110m.Eng Seçme'!E10</f>
        <v>İSTANBUL</v>
      </c>
      <c r="F33" s="238">
        <f>'110m.Eng Seçme'!F10</f>
        <v>1486</v>
      </c>
      <c r="G33" s="236">
        <f>'110m.Eng Seçme'!A10</f>
        <v>2</v>
      </c>
      <c r="H33" s="146" t="s">
        <v>251</v>
      </c>
      <c r="I33" s="302"/>
      <c r="J33" s="140" t="str">
        <f>'YARIŞMA BİLGİLERİ'!$F$21</f>
        <v>Erkekler</v>
      </c>
      <c r="K33" s="303" t="str">
        <f t="shared" si="0"/>
        <v>İSTANBUL-Türkcell Büyükler Türkiye Şampiyonası</v>
      </c>
      <c r="L33" s="144" t="str">
        <f>'110m.Eng Seçme'!N$4</f>
        <v>09 Haziran 2015 - 16:00</v>
      </c>
      <c r="M33" s="144" t="s">
        <v>362</v>
      </c>
    </row>
    <row r="34" spans="1:13" s="136" customFormat="1" ht="26.25" customHeight="1" x14ac:dyDescent="0.2">
      <c r="A34" s="138">
        <v>86</v>
      </c>
      <c r="B34" s="233" t="s">
        <v>279</v>
      </c>
      <c r="C34" s="235">
        <f>'110m.Eng Seçme'!C11</f>
        <v>34554</v>
      </c>
      <c r="D34" s="237" t="str">
        <f>'110m.Eng Seçme'!D11</f>
        <v>TOLGA YILMAZ</v>
      </c>
      <c r="E34" s="237" t="str">
        <f>'110m.Eng Seçme'!E11</f>
        <v>SAMSUN</v>
      </c>
      <c r="F34" s="238">
        <f>'110m.Eng Seçme'!F11</f>
        <v>1499</v>
      </c>
      <c r="G34" s="236">
        <f>'110m.Eng Seçme'!A11</f>
        <v>3</v>
      </c>
      <c r="H34" s="146" t="s">
        <v>251</v>
      </c>
      <c r="I34" s="302"/>
      <c r="J34" s="140" t="str">
        <f>'YARIŞMA BİLGİLERİ'!$F$21</f>
        <v>Erkekler</v>
      </c>
      <c r="K34" s="303" t="str">
        <f t="shared" si="0"/>
        <v>İSTANBUL-Türkcell Büyükler Türkiye Şampiyonası</v>
      </c>
      <c r="L34" s="144" t="str">
        <f>'110m.Eng Seçme'!N$4</f>
        <v>09 Haziran 2015 - 16:00</v>
      </c>
      <c r="M34" s="144" t="s">
        <v>362</v>
      </c>
    </row>
    <row r="35" spans="1:13" s="136" customFormat="1" ht="26.25" customHeight="1" x14ac:dyDescent="0.2">
      <c r="A35" s="138">
        <v>87</v>
      </c>
      <c r="B35" s="233" t="s">
        <v>279</v>
      </c>
      <c r="C35" s="235">
        <f>'110m.Eng Seçme'!C12</f>
        <v>34587</v>
      </c>
      <c r="D35" s="237" t="str">
        <f>'110m.Eng Seçme'!D12</f>
        <v>AHMET MUSTAFA YILMAZ</v>
      </c>
      <c r="E35" s="237" t="str">
        <f>'110m.Eng Seçme'!E12</f>
        <v>BALIKESİR</v>
      </c>
      <c r="F35" s="238">
        <f>'110m.Eng Seçme'!F12</f>
        <v>1510</v>
      </c>
      <c r="G35" s="236">
        <f>'110m.Eng Seçme'!A12</f>
        <v>4</v>
      </c>
      <c r="H35" s="146" t="s">
        <v>251</v>
      </c>
      <c r="I35" s="302"/>
      <c r="J35" s="140" t="str">
        <f>'YARIŞMA BİLGİLERİ'!$F$21</f>
        <v>Erkekler</v>
      </c>
      <c r="K35" s="303" t="str">
        <f t="shared" si="0"/>
        <v>İSTANBUL-Türkcell Büyükler Türkiye Şampiyonası</v>
      </c>
      <c r="L35" s="144" t="str">
        <f>'110m.Eng Seçme'!N$4</f>
        <v>09 Haziran 2015 - 16:00</v>
      </c>
      <c r="M35" s="144" t="s">
        <v>362</v>
      </c>
    </row>
    <row r="36" spans="1:13" s="136" customFormat="1" ht="26.25" customHeight="1" x14ac:dyDescent="0.2">
      <c r="A36" s="138">
        <v>88</v>
      </c>
      <c r="B36" s="233" t="s">
        <v>279</v>
      </c>
      <c r="C36" s="235">
        <f>'110m.Eng Seçme'!C13</f>
        <v>35170</v>
      </c>
      <c r="D36" s="237" t="str">
        <f>'110m.Eng Seçme'!D13</f>
        <v>ABDÜSAMET BULAT</v>
      </c>
      <c r="E36" s="237" t="str">
        <f>'110m.Eng Seçme'!E13</f>
        <v>İSTANBUL</v>
      </c>
      <c r="F36" s="238">
        <f>'110m.Eng Seçme'!F13</f>
        <v>1528</v>
      </c>
      <c r="G36" s="236">
        <f>'110m.Eng Seçme'!A13</f>
        <v>5</v>
      </c>
      <c r="H36" s="146" t="s">
        <v>251</v>
      </c>
      <c r="I36" s="302"/>
      <c r="J36" s="140" t="str">
        <f>'YARIŞMA BİLGİLERİ'!$F$21</f>
        <v>Erkekler</v>
      </c>
      <c r="K36" s="303" t="str">
        <f t="shared" si="0"/>
        <v>İSTANBUL-Türkcell Büyükler Türkiye Şampiyonası</v>
      </c>
      <c r="L36" s="144" t="str">
        <f>'110m.Eng Seçme'!N$4</f>
        <v>09 Haziran 2015 - 16:00</v>
      </c>
      <c r="M36" s="144" t="s">
        <v>362</v>
      </c>
    </row>
    <row r="37" spans="1:13" s="136" customFormat="1" ht="26.25" customHeight="1" x14ac:dyDescent="0.2">
      <c r="A37" s="138">
        <v>89</v>
      </c>
      <c r="B37" s="233" t="s">
        <v>279</v>
      </c>
      <c r="C37" s="235">
        <f>'110m.Eng Seçme'!C14</f>
        <v>33185</v>
      </c>
      <c r="D37" s="237" t="str">
        <f>'110m.Eng Seçme'!D14</f>
        <v>OBEN BENOL MUMCUOĞLU</v>
      </c>
      <c r="E37" s="237" t="str">
        <f>'110m.Eng Seçme'!E14</f>
        <v>TOKAT</v>
      </c>
      <c r="F37" s="238">
        <f>'110m.Eng Seçme'!F14</f>
        <v>1638</v>
      </c>
      <c r="G37" s="236">
        <f>'110m.Eng Seçme'!A14</f>
        <v>6</v>
      </c>
      <c r="H37" s="146" t="s">
        <v>251</v>
      </c>
      <c r="I37" s="302"/>
      <c r="J37" s="140" t="str">
        <f>'YARIŞMA BİLGİLERİ'!$F$21</f>
        <v>Erkekler</v>
      </c>
      <c r="K37" s="303" t="str">
        <f t="shared" si="0"/>
        <v>İSTANBUL-Türkcell Büyükler Türkiye Şampiyonası</v>
      </c>
      <c r="L37" s="144" t="str">
        <f>'110m.Eng Seçme'!N$4</f>
        <v>09 Haziran 2015 - 16:00</v>
      </c>
      <c r="M37" s="144" t="s">
        <v>362</v>
      </c>
    </row>
    <row r="38" spans="1:13" s="136" customFormat="1" ht="26.25" customHeight="1" x14ac:dyDescent="0.2">
      <c r="A38" s="138">
        <v>90</v>
      </c>
      <c r="B38" s="233" t="s">
        <v>279</v>
      </c>
      <c r="C38" s="235">
        <f>'110m.Eng Seçme'!C15</f>
        <v>34928</v>
      </c>
      <c r="D38" s="237" t="str">
        <f>'110m.Eng Seçme'!D15</f>
        <v>AHMET ERTAŞ</v>
      </c>
      <c r="E38" s="237" t="str">
        <f>'110m.Eng Seçme'!E15</f>
        <v>KAYSERİ</v>
      </c>
      <c r="F38" s="238">
        <f>'110m.Eng Seçme'!F15</f>
        <v>1680</v>
      </c>
      <c r="G38" s="236">
        <f>'110m.Eng Seçme'!A15</f>
        <v>7</v>
      </c>
      <c r="H38" s="146" t="s">
        <v>251</v>
      </c>
      <c r="I38" s="302"/>
      <c r="J38" s="140" t="str">
        <f>'YARIŞMA BİLGİLERİ'!$F$21</f>
        <v>Erkekler</v>
      </c>
      <c r="K38" s="303" t="str">
        <f t="shared" si="0"/>
        <v>İSTANBUL-Türkcell Büyükler Türkiye Şampiyonası</v>
      </c>
      <c r="L38" s="144" t="str">
        <f>'110m.Eng Seçme'!N$4</f>
        <v>09 Haziran 2015 - 16:00</v>
      </c>
      <c r="M38" s="144" t="s">
        <v>362</v>
      </c>
    </row>
    <row r="39" spans="1:13" s="136" customFormat="1" ht="26.25" customHeight="1" x14ac:dyDescent="0.2">
      <c r="A39" s="138">
        <v>91</v>
      </c>
      <c r="B39" s="233" t="s">
        <v>279</v>
      </c>
      <c r="C39" s="235">
        <f>'110m.Eng Seçme'!C16</f>
        <v>35065</v>
      </c>
      <c r="D39" s="237" t="str">
        <f>'110m.Eng Seçme'!D16</f>
        <v>FURKAN ÇINGI</v>
      </c>
      <c r="E39" s="237" t="str">
        <f>'110m.Eng Seçme'!E16</f>
        <v>GAZİANTEP</v>
      </c>
      <c r="F39" s="238">
        <f>'110m.Eng Seçme'!F16</f>
        <v>1988</v>
      </c>
      <c r="G39" s="236">
        <f>'110m.Eng Seçme'!A16</f>
        <v>8</v>
      </c>
      <c r="H39" s="146" t="s">
        <v>251</v>
      </c>
      <c r="I39" s="302"/>
      <c r="J39" s="140" t="str">
        <f>'YARIŞMA BİLGİLERİ'!$F$21</f>
        <v>Erkekler</v>
      </c>
      <c r="K39" s="303" t="str">
        <f t="shared" si="0"/>
        <v>İSTANBUL-Türkcell Büyükler Türkiye Şampiyonası</v>
      </c>
      <c r="L39" s="144" t="str">
        <f>'110m.Eng Seçme'!N$4</f>
        <v>09 Haziran 2015 - 16:00</v>
      </c>
      <c r="M39" s="144" t="s">
        <v>362</v>
      </c>
    </row>
    <row r="40" spans="1:13" s="136" customFormat="1" ht="26.25" customHeight="1" x14ac:dyDescent="0.2">
      <c r="A40" s="138">
        <v>92</v>
      </c>
      <c r="B40" s="233" t="s">
        <v>279</v>
      </c>
      <c r="C40" s="235">
        <f>'110m.Eng Seçme'!C17</f>
        <v>0</v>
      </c>
      <c r="D40" s="237">
        <f>'110m.Eng Seçme'!D17</f>
        <v>0</v>
      </c>
      <c r="E40" s="237">
        <f>'110m.Eng Seçme'!E17</f>
        <v>0</v>
      </c>
      <c r="F40" s="238">
        <f>'110m.Eng Seçme'!F17</f>
        <v>0</v>
      </c>
      <c r="G40" s="236">
        <f>'110m.Eng Seçme'!A17</f>
        <v>0</v>
      </c>
      <c r="H40" s="146" t="s">
        <v>251</v>
      </c>
      <c r="I40" s="302"/>
      <c r="J40" s="140" t="str">
        <f>'YARIŞMA BİLGİLERİ'!$F$21</f>
        <v>Erkekler</v>
      </c>
      <c r="K40" s="303" t="str">
        <f t="shared" si="0"/>
        <v>İSTANBUL-Türkcell Büyükler Türkiye Şampiyonası</v>
      </c>
      <c r="L40" s="144" t="str">
        <f>'110m.Eng Seçme'!N$4</f>
        <v>09 Haziran 2015 - 16:00</v>
      </c>
      <c r="M40" s="144" t="s">
        <v>362</v>
      </c>
    </row>
    <row r="41" spans="1:13" s="136" customFormat="1" ht="26.25" customHeight="1" x14ac:dyDescent="0.2">
      <c r="A41" s="138">
        <v>93</v>
      </c>
      <c r="B41" s="233" t="s">
        <v>279</v>
      </c>
      <c r="C41" s="235">
        <f>'110m.Eng Seçme'!C18</f>
        <v>0</v>
      </c>
      <c r="D41" s="237">
        <f>'110m.Eng Seçme'!D18</f>
        <v>0</v>
      </c>
      <c r="E41" s="237">
        <f>'110m.Eng Seçme'!E18</f>
        <v>0</v>
      </c>
      <c r="F41" s="238">
        <f>'110m.Eng Seçme'!F18</f>
        <v>0</v>
      </c>
      <c r="G41" s="236">
        <f>'110m.Eng Seçme'!A18</f>
        <v>0</v>
      </c>
      <c r="H41" s="146" t="s">
        <v>251</v>
      </c>
      <c r="I41" s="302"/>
      <c r="J41" s="140" t="str">
        <f>'YARIŞMA BİLGİLERİ'!$F$21</f>
        <v>Erkekler</v>
      </c>
      <c r="K41" s="303" t="str">
        <f t="shared" si="0"/>
        <v>İSTANBUL-Türkcell Büyükler Türkiye Şampiyonası</v>
      </c>
      <c r="L41" s="144" t="str">
        <f>'110m.Eng Seçme'!N$4</f>
        <v>09 Haziran 2015 - 16:00</v>
      </c>
      <c r="M41" s="144" t="s">
        <v>362</v>
      </c>
    </row>
    <row r="42" spans="1:13" s="136" customFormat="1" ht="26.25" customHeight="1" x14ac:dyDescent="0.2">
      <c r="A42" s="138">
        <v>94</v>
      </c>
      <c r="B42" s="233" t="s">
        <v>279</v>
      </c>
      <c r="C42" s="235">
        <f>'110m.Eng Seçme'!C19</f>
        <v>0</v>
      </c>
      <c r="D42" s="237">
        <f>'110m.Eng Seçme'!D19</f>
        <v>0</v>
      </c>
      <c r="E42" s="237">
        <f>'110m.Eng Seçme'!E19</f>
        <v>0</v>
      </c>
      <c r="F42" s="238">
        <f>'110m.Eng Seçme'!F19</f>
        <v>0</v>
      </c>
      <c r="G42" s="236">
        <f>'110m.Eng Seçme'!A19</f>
        <v>0</v>
      </c>
      <c r="H42" s="146" t="s">
        <v>251</v>
      </c>
      <c r="I42" s="302"/>
      <c r="J42" s="140" t="str">
        <f>'YARIŞMA BİLGİLERİ'!$F$21</f>
        <v>Erkekler</v>
      </c>
      <c r="K42" s="303" t="str">
        <f t="shared" si="0"/>
        <v>İSTANBUL-Türkcell Büyükler Türkiye Şampiyonası</v>
      </c>
      <c r="L42" s="144" t="str">
        <f>'110m.Eng Seçme'!N$4</f>
        <v>09 Haziran 2015 - 16:00</v>
      </c>
      <c r="M42" s="144" t="s">
        <v>362</v>
      </c>
    </row>
    <row r="43" spans="1:13" s="136" customFormat="1" ht="26.25" customHeight="1" x14ac:dyDescent="0.2">
      <c r="A43" s="138">
        <v>95</v>
      </c>
      <c r="B43" s="233" t="s">
        <v>279</v>
      </c>
      <c r="C43" s="235">
        <f>'110m.Eng Seçme'!C20</f>
        <v>0</v>
      </c>
      <c r="D43" s="237">
        <f>'110m.Eng Seçme'!D20</f>
        <v>0</v>
      </c>
      <c r="E43" s="237">
        <f>'110m.Eng Seçme'!E20</f>
        <v>0</v>
      </c>
      <c r="F43" s="238">
        <f>'110m.Eng Seçme'!F20</f>
        <v>0</v>
      </c>
      <c r="G43" s="236">
        <f>'110m.Eng Seçme'!A20</f>
        <v>0</v>
      </c>
      <c r="H43" s="146" t="s">
        <v>251</v>
      </c>
      <c r="I43" s="302"/>
      <c r="J43" s="140" t="str">
        <f>'YARIŞMA BİLGİLERİ'!$F$21</f>
        <v>Erkekler</v>
      </c>
      <c r="K43" s="303" t="str">
        <f t="shared" si="0"/>
        <v>İSTANBUL-Türkcell Büyükler Türkiye Şampiyonası</v>
      </c>
      <c r="L43" s="144" t="str">
        <f>'110m.Eng Seçme'!N$4</f>
        <v>09 Haziran 2015 - 16:00</v>
      </c>
      <c r="M43" s="144" t="s">
        <v>362</v>
      </c>
    </row>
    <row r="44" spans="1:13" s="136" customFormat="1" ht="26.25" customHeight="1" x14ac:dyDescent="0.2">
      <c r="A44" s="138">
        <v>96</v>
      </c>
      <c r="B44" s="233" t="s">
        <v>279</v>
      </c>
      <c r="C44" s="235">
        <f>'110m.Eng Seçme'!C21</f>
        <v>0</v>
      </c>
      <c r="D44" s="237">
        <f>'110m.Eng Seçme'!D21</f>
        <v>0</v>
      </c>
      <c r="E44" s="237">
        <f>'110m.Eng Seçme'!E21</f>
        <v>0</v>
      </c>
      <c r="F44" s="238">
        <f>'110m.Eng Seçme'!F21</f>
        <v>0</v>
      </c>
      <c r="G44" s="236">
        <f>'110m.Eng Seçme'!A21</f>
        <v>0</v>
      </c>
      <c r="H44" s="146" t="s">
        <v>251</v>
      </c>
      <c r="I44" s="302"/>
      <c r="J44" s="140" t="str">
        <f>'YARIŞMA BİLGİLERİ'!$F$21</f>
        <v>Erkekler</v>
      </c>
      <c r="K44" s="303" t="str">
        <f t="shared" si="0"/>
        <v>İSTANBUL-Türkcell Büyükler Türkiye Şampiyonası</v>
      </c>
      <c r="L44" s="144" t="str">
        <f>'110m.Eng Seçme'!N$4</f>
        <v>09 Haziran 2015 - 16:00</v>
      </c>
      <c r="M44" s="144" t="s">
        <v>362</v>
      </c>
    </row>
    <row r="45" spans="1:13" s="136" customFormat="1" ht="26.25" customHeight="1" x14ac:dyDescent="0.2">
      <c r="A45" s="138">
        <v>97</v>
      </c>
      <c r="B45" s="233" t="s">
        <v>279</v>
      </c>
      <c r="C45" s="235">
        <f>'110m.Eng Seçme'!C22</f>
        <v>0</v>
      </c>
      <c r="D45" s="237">
        <f>'110m.Eng Seçme'!D22</f>
        <v>0</v>
      </c>
      <c r="E45" s="237">
        <f>'110m.Eng Seçme'!E22</f>
        <v>0</v>
      </c>
      <c r="F45" s="238">
        <f>'110m.Eng Seçme'!F22</f>
        <v>0</v>
      </c>
      <c r="G45" s="236">
        <f>'110m.Eng Seçme'!A22</f>
        <v>0</v>
      </c>
      <c r="H45" s="146" t="s">
        <v>251</v>
      </c>
      <c r="I45" s="302"/>
      <c r="J45" s="140" t="str">
        <f>'YARIŞMA BİLGİLERİ'!$F$21</f>
        <v>Erkekler</v>
      </c>
      <c r="K45" s="303" t="str">
        <f t="shared" si="0"/>
        <v>İSTANBUL-Türkcell Büyükler Türkiye Şampiyonası</v>
      </c>
      <c r="L45" s="144" t="str">
        <f>'110m.Eng Seçme'!N$4</f>
        <v>09 Haziran 2015 - 16:00</v>
      </c>
      <c r="M45" s="144" t="s">
        <v>362</v>
      </c>
    </row>
    <row r="46" spans="1:13" s="136" customFormat="1" ht="26.25" customHeight="1" x14ac:dyDescent="0.2">
      <c r="A46" s="138">
        <v>98</v>
      </c>
      <c r="B46" s="233" t="s">
        <v>279</v>
      </c>
      <c r="C46" s="235">
        <f>'110m.Eng Seçme'!C23</f>
        <v>0</v>
      </c>
      <c r="D46" s="237">
        <f>'110m.Eng Seçme'!D23</f>
        <v>0</v>
      </c>
      <c r="E46" s="237">
        <f>'110m.Eng Seçme'!E23</f>
        <v>0</v>
      </c>
      <c r="F46" s="238">
        <f>'110m.Eng Seçme'!F23</f>
        <v>0</v>
      </c>
      <c r="G46" s="236">
        <f>'110m.Eng Seçme'!A23</f>
        <v>0</v>
      </c>
      <c r="H46" s="146" t="s">
        <v>251</v>
      </c>
      <c r="I46" s="302"/>
      <c r="J46" s="140" t="str">
        <f>'YARIŞMA BİLGİLERİ'!$F$21</f>
        <v>Erkekler</v>
      </c>
      <c r="K46" s="303" t="str">
        <f t="shared" si="0"/>
        <v>İSTANBUL-Türkcell Büyükler Türkiye Şampiyonası</v>
      </c>
      <c r="L46" s="144" t="str">
        <f>'110m.Eng Seçme'!N$4</f>
        <v>09 Haziran 2015 - 16:00</v>
      </c>
      <c r="M46" s="144" t="s">
        <v>362</v>
      </c>
    </row>
    <row r="47" spans="1:13" s="136" customFormat="1" ht="26.25" customHeight="1" x14ac:dyDescent="0.2">
      <c r="A47" s="138">
        <v>99</v>
      </c>
      <c r="B47" s="233" t="s">
        <v>279</v>
      </c>
      <c r="C47" s="235">
        <f>'110m.Eng Seçme'!C24</f>
        <v>0</v>
      </c>
      <c r="D47" s="237">
        <f>'110m.Eng Seçme'!D24</f>
        <v>0</v>
      </c>
      <c r="E47" s="237">
        <f>'110m.Eng Seçme'!E24</f>
        <v>0</v>
      </c>
      <c r="F47" s="238">
        <f>'110m.Eng Seçme'!F24</f>
        <v>0</v>
      </c>
      <c r="G47" s="236">
        <f>'110m.Eng Seçme'!A24</f>
        <v>0</v>
      </c>
      <c r="H47" s="146" t="s">
        <v>251</v>
      </c>
      <c r="I47" s="302"/>
      <c r="J47" s="140" t="str">
        <f>'YARIŞMA BİLGİLERİ'!$F$21</f>
        <v>Erkekler</v>
      </c>
      <c r="K47" s="303" t="str">
        <f t="shared" si="0"/>
        <v>İSTANBUL-Türkcell Büyükler Türkiye Şampiyonası</v>
      </c>
      <c r="L47" s="144" t="str">
        <f>'110m.Eng Seçme'!N$4</f>
        <v>09 Haziran 2015 - 16:00</v>
      </c>
      <c r="M47" s="144" t="s">
        <v>362</v>
      </c>
    </row>
    <row r="48" spans="1:13" s="136" customFormat="1" ht="26.25" customHeight="1" x14ac:dyDescent="0.2">
      <c r="A48" s="138">
        <v>100</v>
      </c>
      <c r="B48" s="233" t="s">
        <v>279</v>
      </c>
      <c r="C48" s="235">
        <f>'110m.Eng Seçme'!C25</f>
        <v>0</v>
      </c>
      <c r="D48" s="237">
        <f>'110m.Eng Seçme'!D25</f>
        <v>0</v>
      </c>
      <c r="E48" s="237">
        <f>'110m.Eng Seçme'!E25</f>
        <v>0</v>
      </c>
      <c r="F48" s="238">
        <f>'110m.Eng Seçme'!F25</f>
        <v>0</v>
      </c>
      <c r="G48" s="236">
        <f>'110m.Eng Seçme'!A25</f>
        <v>0</v>
      </c>
      <c r="H48" s="146" t="s">
        <v>251</v>
      </c>
      <c r="I48" s="302"/>
      <c r="J48" s="140" t="str">
        <f>'YARIŞMA BİLGİLERİ'!$F$21</f>
        <v>Erkekler</v>
      </c>
      <c r="K48" s="303" t="str">
        <f t="shared" si="0"/>
        <v>İSTANBUL-Türkcell Büyükler Türkiye Şampiyonası</v>
      </c>
      <c r="L48" s="144" t="str">
        <f>'110m.Eng Seçme'!N$4</f>
        <v>09 Haziran 2015 - 16:00</v>
      </c>
      <c r="M48" s="144" t="s">
        <v>362</v>
      </c>
    </row>
    <row r="49" spans="1:13" s="136" customFormat="1" ht="26.25" customHeight="1" x14ac:dyDescent="0.2">
      <c r="A49" s="138">
        <v>101</v>
      </c>
      <c r="B49" s="233" t="s">
        <v>279</v>
      </c>
      <c r="C49" s="235" t="e">
        <f>'110m.Eng Seçme'!#REF!</f>
        <v>#REF!</v>
      </c>
      <c r="D49" s="237" t="e">
        <f>'110m.Eng Seçme'!#REF!</f>
        <v>#REF!</v>
      </c>
      <c r="E49" s="237" t="e">
        <f>'110m.Eng Seçme'!#REF!</f>
        <v>#REF!</v>
      </c>
      <c r="F49" s="238" t="e">
        <f>'110m.Eng Seçme'!#REF!</f>
        <v>#REF!</v>
      </c>
      <c r="G49" s="236" t="e">
        <f>'110m.Eng Seçme'!#REF!</f>
        <v>#REF!</v>
      </c>
      <c r="H49" s="146" t="s">
        <v>251</v>
      </c>
      <c r="I49" s="302"/>
      <c r="J49" s="140" t="str">
        <f>'YARIŞMA BİLGİLERİ'!$F$21</f>
        <v>Erkekler</v>
      </c>
      <c r="K49" s="303" t="str">
        <f t="shared" si="0"/>
        <v>İSTANBUL-Türkcell Büyükler Türkiye Şampiyonası</v>
      </c>
      <c r="L49" s="144" t="str">
        <f>'110m.Eng Seçme'!N$4</f>
        <v>09 Haziran 2015 - 16:00</v>
      </c>
      <c r="M49" s="144" t="s">
        <v>362</v>
      </c>
    </row>
    <row r="50" spans="1:13" s="136" customFormat="1" ht="26.25" customHeight="1" x14ac:dyDescent="0.2">
      <c r="A50" s="138">
        <v>102</v>
      </c>
      <c r="B50" s="233" t="s">
        <v>279</v>
      </c>
      <c r="C50" s="235" t="e">
        <f>'110m.Eng Seçme'!#REF!</f>
        <v>#REF!</v>
      </c>
      <c r="D50" s="237" t="e">
        <f>'110m.Eng Seçme'!#REF!</f>
        <v>#REF!</v>
      </c>
      <c r="E50" s="237" t="e">
        <f>'110m.Eng Seçme'!#REF!</f>
        <v>#REF!</v>
      </c>
      <c r="F50" s="238" t="e">
        <f>'110m.Eng Seçme'!#REF!</f>
        <v>#REF!</v>
      </c>
      <c r="G50" s="236" t="e">
        <f>'110m.Eng Seçme'!#REF!</f>
        <v>#REF!</v>
      </c>
      <c r="H50" s="146" t="s">
        <v>251</v>
      </c>
      <c r="I50" s="302"/>
      <c r="J50" s="140" t="str">
        <f>'YARIŞMA BİLGİLERİ'!$F$21</f>
        <v>Erkekler</v>
      </c>
      <c r="K50" s="303" t="str">
        <f t="shared" si="0"/>
        <v>İSTANBUL-Türkcell Büyükler Türkiye Şampiyonası</v>
      </c>
      <c r="L50" s="144" t="str">
        <f>'110m.Eng Seçme'!N$4</f>
        <v>09 Haziran 2015 - 16:00</v>
      </c>
      <c r="M50" s="144" t="s">
        <v>362</v>
      </c>
    </row>
    <row r="51" spans="1:13" s="136" customFormat="1" ht="26.25" customHeight="1" x14ac:dyDescent="0.2">
      <c r="A51" s="138">
        <v>103</v>
      </c>
      <c r="B51" s="233" t="s">
        <v>279</v>
      </c>
      <c r="C51" s="235" t="e">
        <f>'110m.Eng Seçme'!#REF!</f>
        <v>#REF!</v>
      </c>
      <c r="D51" s="237" t="e">
        <f>'110m.Eng Seçme'!#REF!</f>
        <v>#REF!</v>
      </c>
      <c r="E51" s="237" t="e">
        <f>'110m.Eng Seçme'!#REF!</f>
        <v>#REF!</v>
      </c>
      <c r="F51" s="238" t="e">
        <f>'110m.Eng Seçme'!#REF!</f>
        <v>#REF!</v>
      </c>
      <c r="G51" s="236" t="e">
        <f>'110m.Eng Seçme'!#REF!</f>
        <v>#REF!</v>
      </c>
      <c r="H51" s="146" t="s">
        <v>251</v>
      </c>
      <c r="I51" s="302"/>
      <c r="J51" s="140" t="str">
        <f>'YARIŞMA BİLGİLERİ'!$F$21</f>
        <v>Erkekler</v>
      </c>
      <c r="K51" s="303" t="str">
        <f t="shared" si="0"/>
        <v>İSTANBUL-Türkcell Büyükler Türkiye Şampiyonası</v>
      </c>
      <c r="L51" s="144" t="str">
        <f>'110m.Eng Seçme'!N$4</f>
        <v>09 Haziran 2015 - 16:00</v>
      </c>
      <c r="M51" s="144" t="s">
        <v>362</v>
      </c>
    </row>
    <row r="52" spans="1:13" s="136" customFormat="1" ht="26.25" customHeight="1" x14ac:dyDescent="0.2">
      <c r="A52" s="138">
        <v>104</v>
      </c>
      <c r="B52" s="233" t="s">
        <v>279</v>
      </c>
      <c r="C52" s="235" t="e">
        <f>'110m.Eng Seçme'!#REF!</f>
        <v>#REF!</v>
      </c>
      <c r="D52" s="237" t="e">
        <f>'110m.Eng Seçme'!#REF!</f>
        <v>#REF!</v>
      </c>
      <c r="E52" s="237" t="e">
        <f>'110m.Eng Seçme'!#REF!</f>
        <v>#REF!</v>
      </c>
      <c r="F52" s="238" t="e">
        <f>'110m.Eng Seçme'!#REF!</f>
        <v>#REF!</v>
      </c>
      <c r="G52" s="236" t="e">
        <f>'110m.Eng Seçme'!#REF!</f>
        <v>#REF!</v>
      </c>
      <c r="H52" s="146" t="s">
        <v>251</v>
      </c>
      <c r="I52" s="302"/>
      <c r="J52" s="140" t="str">
        <f>'YARIŞMA BİLGİLERİ'!$F$21</f>
        <v>Erkekler</v>
      </c>
      <c r="K52" s="303" t="str">
        <f t="shared" si="0"/>
        <v>İSTANBUL-Türkcell Büyükler Türkiye Şampiyonası</v>
      </c>
      <c r="L52" s="144" t="str">
        <f>'110m.Eng Seçme'!N$4</f>
        <v>09 Haziran 2015 - 16:00</v>
      </c>
      <c r="M52" s="144" t="s">
        <v>362</v>
      </c>
    </row>
    <row r="53" spans="1:13" s="136" customFormat="1" ht="26.25" customHeight="1" x14ac:dyDescent="0.2">
      <c r="A53" s="138">
        <v>105</v>
      </c>
      <c r="B53" s="233" t="s">
        <v>279</v>
      </c>
      <c r="C53" s="235" t="e">
        <f>'110m.Eng Seçme'!#REF!</f>
        <v>#REF!</v>
      </c>
      <c r="D53" s="237" t="e">
        <f>'110m.Eng Seçme'!#REF!</f>
        <v>#REF!</v>
      </c>
      <c r="E53" s="237" t="e">
        <f>'110m.Eng Seçme'!#REF!</f>
        <v>#REF!</v>
      </c>
      <c r="F53" s="238" t="e">
        <f>'110m.Eng Seçme'!#REF!</f>
        <v>#REF!</v>
      </c>
      <c r="G53" s="236" t="e">
        <f>'110m.Eng Seçme'!#REF!</f>
        <v>#REF!</v>
      </c>
      <c r="H53" s="146" t="s">
        <v>251</v>
      </c>
      <c r="I53" s="302"/>
      <c r="J53" s="140" t="str">
        <f>'YARIŞMA BİLGİLERİ'!$F$21</f>
        <v>Erkekler</v>
      </c>
      <c r="K53" s="303" t="str">
        <f t="shared" si="0"/>
        <v>İSTANBUL-Türkcell Büyükler Türkiye Şampiyonası</v>
      </c>
      <c r="L53" s="144" t="str">
        <f>'110m.Eng Seçme'!N$4</f>
        <v>09 Haziran 2015 - 16:00</v>
      </c>
      <c r="M53" s="144" t="s">
        <v>362</v>
      </c>
    </row>
    <row r="54" spans="1:13" s="136" customFormat="1" ht="26.25" customHeight="1" x14ac:dyDescent="0.2">
      <c r="A54" s="138">
        <v>106</v>
      </c>
      <c r="B54" s="233" t="s">
        <v>279</v>
      </c>
      <c r="C54" s="235" t="e">
        <f>'110m.Eng Seçme'!#REF!</f>
        <v>#REF!</v>
      </c>
      <c r="D54" s="237" t="e">
        <f>'110m.Eng Seçme'!#REF!</f>
        <v>#REF!</v>
      </c>
      <c r="E54" s="237" t="e">
        <f>'110m.Eng Seçme'!#REF!</f>
        <v>#REF!</v>
      </c>
      <c r="F54" s="238" t="e">
        <f>'110m.Eng Seçme'!#REF!</f>
        <v>#REF!</v>
      </c>
      <c r="G54" s="236" t="e">
        <f>'110m.Eng Seçme'!#REF!</f>
        <v>#REF!</v>
      </c>
      <c r="H54" s="146" t="s">
        <v>251</v>
      </c>
      <c r="I54" s="302"/>
      <c r="J54" s="140" t="str">
        <f>'YARIŞMA BİLGİLERİ'!$F$21</f>
        <v>Erkekler</v>
      </c>
      <c r="K54" s="303" t="str">
        <f t="shared" si="0"/>
        <v>İSTANBUL-Türkcell Büyükler Türkiye Şampiyonası</v>
      </c>
      <c r="L54" s="144" t="str">
        <f>'110m.Eng Seçme'!N$4</f>
        <v>09 Haziran 2015 - 16:00</v>
      </c>
      <c r="M54" s="144" t="s">
        <v>362</v>
      </c>
    </row>
    <row r="55" spans="1:13" s="136" customFormat="1" ht="26.25" customHeight="1" x14ac:dyDescent="0.2">
      <c r="A55" s="138">
        <v>107</v>
      </c>
      <c r="B55" s="233" t="s">
        <v>279</v>
      </c>
      <c r="C55" s="235" t="e">
        <f>'110m.Eng Seçme'!#REF!</f>
        <v>#REF!</v>
      </c>
      <c r="D55" s="237" t="e">
        <f>'110m.Eng Seçme'!#REF!</f>
        <v>#REF!</v>
      </c>
      <c r="E55" s="237" t="e">
        <f>'110m.Eng Seçme'!#REF!</f>
        <v>#REF!</v>
      </c>
      <c r="F55" s="238" t="e">
        <f>'110m.Eng Seçme'!#REF!</f>
        <v>#REF!</v>
      </c>
      <c r="G55" s="236" t="e">
        <f>'110m.Eng Seçme'!#REF!</f>
        <v>#REF!</v>
      </c>
      <c r="H55" s="146" t="s">
        <v>251</v>
      </c>
      <c r="I55" s="302"/>
      <c r="J55" s="140" t="str">
        <f>'YARIŞMA BİLGİLERİ'!$F$21</f>
        <v>Erkekler</v>
      </c>
      <c r="K55" s="303" t="str">
        <f t="shared" si="0"/>
        <v>İSTANBUL-Türkcell Büyükler Türkiye Şampiyonası</v>
      </c>
      <c r="L55" s="144" t="str">
        <f>'110m.Eng Seçme'!N$4</f>
        <v>09 Haziran 2015 - 16:00</v>
      </c>
      <c r="M55" s="144" t="s">
        <v>362</v>
      </c>
    </row>
    <row r="56" spans="1:13" s="136" customFormat="1" ht="26.25" customHeight="1" x14ac:dyDescent="0.2">
      <c r="A56" s="138">
        <v>123</v>
      </c>
      <c r="B56" s="233" t="s">
        <v>279</v>
      </c>
      <c r="C56" s="235" t="e">
        <f>'110m.Eng Seçme'!#REF!</f>
        <v>#REF!</v>
      </c>
      <c r="D56" s="237" t="e">
        <f>'110m.Eng Seçme'!#REF!</f>
        <v>#REF!</v>
      </c>
      <c r="E56" s="237" t="e">
        <f>'110m.Eng Seçme'!#REF!</f>
        <v>#REF!</v>
      </c>
      <c r="F56" s="238" t="e">
        <f>'110m.Eng Seçme'!#REF!</f>
        <v>#REF!</v>
      </c>
      <c r="G56" s="236" t="e">
        <f>'110m.Eng Seçme'!#REF!</f>
        <v>#REF!</v>
      </c>
      <c r="H56" s="146" t="s">
        <v>251</v>
      </c>
      <c r="I56" s="302"/>
      <c r="J56" s="140" t="str">
        <f>'YARIŞMA BİLGİLERİ'!$F$21</f>
        <v>Erkekler</v>
      </c>
      <c r="K56" s="303" t="str">
        <f t="shared" si="0"/>
        <v>İSTANBUL-Türkcell Büyükler Türkiye Şampiyonası</v>
      </c>
      <c r="L56" s="144" t="str">
        <f>'110m.Eng Seçme'!N$4</f>
        <v>09 Haziran 2015 - 16:00</v>
      </c>
      <c r="M56" s="144" t="s">
        <v>362</v>
      </c>
    </row>
    <row r="57" spans="1:13" s="136" customFormat="1" ht="26.25" customHeight="1" x14ac:dyDescent="0.2">
      <c r="A57" s="138">
        <v>124</v>
      </c>
      <c r="B57" s="233" t="s">
        <v>279</v>
      </c>
      <c r="C57" s="235" t="e">
        <f>'110m.Eng Seçme'!#REF!</f>
        <v>#REF!</v>
      </c>
      <c r="D57" s="237" t="e">
        <f>'110m.Eng Seçme'!#REF!</f>
        <v>#REF!</v>
      </c>
      <c r="E57" s="237" t="e">
        <f>'110m.Eng Seçme'!#REF!</f>
        <v>#REF!</v>
      </c>
      <c r="F57" s="238" t="e">
        <f>'110m.Eng Seçme'!#REF!</f>
        <v>#REF!</v>
      </c>
      <c r="G57" s="236" t="e">
        <f>'110m.Eng Seçme'!#REF!</f>
        <v>#REF!</v>
      </c>
      <c r="H57" s="146" t="s">
        <v>251</v>
      </c>
      <c r="I57" s="302"/>
      <c r="J57" s="140" t="str">
        <f>'YARIŞMA BİLGİLERİ'!$F$21</f>
        <v>Erkekler</v>
      </c>
      <c r="K57" s="303" t="str">
        <f t="shared" si="0"/>
        <v>İSTANBUL-Türkcell Büyükler Türkiye Şampiyonası</v>
      </c>
      <c r="L57" s="144" t="str">
        <f>'110m.Eng Seçme'!N$4</f>
        <v>09 Haziran 2015 - 16:00</v>
      </c>
      <c r="M57" s="144" t="s">
        <v>362</v>
      </c>
    </row>
    <row r="58" spans="1:13" s="136" customFormat="1" ht="26.25" customHeight="1" x14ac:dyDescent="0.2">
      <c r="A58" s="138">
        <v>125</v>
      </c>
      <c r="B58" s="233" t="s">
        <v>279</v>
      </c>
      <c r="C58" s="235" t="e">
        <f>'110m.Eng Seçme'!#REF!</f>
        <v>#REF!</v>
      </c>
      <c r="D58" s="237" t="e">
        <f>'110m.Eng Seçme'!#REF!</f>
        <v>#REF!</v>
      </c>
      <c r="E58" s="237" t="e">
        <f>'110m.Eng Seçme'!#REF!</f>
        <v>#REF!</v>
      </c>
      <c r="F58" s="238" t="e">
        <f>'110m.Eng Seçme'!#REF!</f>
        <v>#REF!</v>
      </c>
      <c r="G58" s="236" t="e">
        <f>'110m.Eng Seçme'!#REF!</f>
        <v>#REF!</v>
      </c>
      <c r="H58" s="146" t="s">
        <v>251</v>
      </c>
      <c r="I58" s="302"/>
      <c r="J58" s="140" t="str">
        <f>'YARIŞMA BİLGİLERİ'!$F$21</f>
        <v>Erkekler</v>
      </c>
      <c r="K58" s="303" t="str">
        <f t="shared" si="0"/>
        <v>İSTANBUL-Türkcell Büyükler Türkiye Şampiyonası</v>
      </c>
      <c r="L58" s="144" t="str">
        <f>'110m.Eng Seçme'!N$4</f>
        <v>09 Haziran 2015 - 16:00</v>
      </c>
      <c r="M58" s="144" t="s">
        <v>362</v>
      </c>
    </row>
    <row r="59" spans="1:13" s="136" customFormat="1" ht="26.25" customHeight="1" x14ac:dyDescent="0.2">
      <c r="A59" s="138">
        <v>126</v>
      </c>
      <c r="B59" s="233" t="s">
        <v>280</v>
      </c>
      <c r="C59" s="235">
        <f>'1500m.'!C8</f>
        <v>35018</v>
      </c>
      <c r="D59" s="237" t="str">
        <f>'1500m.'!D8</f>
        <v>SÜLEYMAN BEKMEZCİ</v>
      </c>
      <c r="E59" s="237" t="str">
        <f>'1500m.'!E8</f>
        <v>KAYSERİ</v>
      </c>
      <c r="F59" s="239">
        <f>'1500m.'!F8</f>
        <v>34256</v>
      </c>
      <c r="G59" s="236">
        <f>'1500m.'!A8</f>
        <v>1</v>
      </c>
      <c r="H59" s="146" t="s">
        <v>252</v>
      </c>
      <c r="I59" s="302"/>
      <c r="J59" s="140" t="str">
        <f>'YARIŞMA BİLGİLERİ'!$F$21</f>
        <v>Erkekler</v>
      </c>
      <c r="K59" s="303" t="str">
        <f t="shared" si="0"/>
        <v>İSTANBUL-Türkcell Büyükler Türkiye Şampiyonası</v>
      </c>
      <c r="L59" s="144" t="str">
        <f>'1500m.'!N$4</f>
        <v>09 Haziran 2015 - 18:35</v>
      </c>
      <c r="M59" s="144" t="s">
        <v>362</v>
      </c>
    </row>
    <row r="60" spans="1:13" s="136" customFormat="1" ht="26.25" customHeight="1" x14ac:dyDescent="0.2">
      <c r="A60" s="138">
        <v>127</v>
      </c>
      <c r="B60" s="233" t="s">
        <v>280</v>
      </c>
      <c r="C60" s="235">
        <f>'1500m.'!C9</f>
        <v>31072</v>
      </c>
      <c r="D60" s="237" t="str">
        <f>'1500m.'!D9</f>
        <v>KEMAL KOYUNCU</v>
      </c>
      <c r="E60" s="237" t="str">
        <f>'1500m.'!E9</f>
        <v>VAN</v>
      </c>
      <c r="F60" s="239">
        <f>'1500m.'!F9</f>
        <v>34334</v>
      </c>
      <c r="G60" s="236">
        <f>'1500m.'!A9</f>
        <v>2</v>
      </c>
      <c r="H60" s="146" t="s">
        <v>252</v>
      </c>
      <c r="I60" s="302"/>
      <c r="J60" s="140" t="str">
        <f>'YARIŞMA BİLGİLERİ'!$F$21</f>
        <v>Erkekler</v>
      </c>
      <c r="K60" s="303" t="str">
        <f t="shared" si="0"/>
        <v>İSTANBUL-Türkcell Büyükler Türkiye Şampiyonası</v>
      </c>
      <c r="L60" s="144" t="str">
        <f>'1500m.'!N$4</f>
        <v>09 Haziran 2015 - 18:35</v>
      </c>
      <c r="M60" s="144" t="s">
        <v>362</v>
      </c>
    </row>
    <row r="61" spans="1:13" s="136" customFormat="1" ht="26.25" customHeight="1" x14ac:dyDescent="0.2">
      <c r="A61" s="138">
        <v>128</v>
      </c>
      <c r="B61" s="233" t="s">
        <v>280</v>
      </c>
      <c r="C61" s="235">
        <f>'1500m.'!C10</f>
        <v>33317</v>
      </c>
      <c r="D61" s="237" t="str">
        <f>'1500m.'!D10</f>
        <v>LEVENT ATEŞ</v>
      </c>
      <c r="E61" s="237" t="str">
        <f>'1500m.'!E10</f>
        <v>İZMİR</v>
      </c>
      <c r="F61" s="239">
        <f>'1500m.'!F10</f>
        <v>34379</v>
      </c>
      <c r="G61" s="236">
        <f>'1500m.'!A10</f>
        <v>3</v>
      </c>
      <c r="H61" s="146" t="s">
        <v>252</v>
      </c>
      <c r="I61" s="302"/>
      <c r="J61" s="140" t="str">
        <f>'YARIŞMA BİLGİLERİ'!$F$21</f>
        <v>Erkekler</v>
      </c>
      <c r="K61" s="303" t="str">
        <f t="shared" si="0"/>
        <v>İSTANBUL-Türkcell Büyükler Türkiye Şampiyonası</v>
      </c>
      <c r="L61" s="144" t="str">
        <f>'1500m.'!N$4</f>
        <v>09 Haziran 2015 - 18:35</v>
      </c>
      <c r="M61" s="144" t="s">
        <v>362</v>
      </c>
    </row>
    <row r="62" spans="1:13" s="136" customFormat="1" ht="26.25" customHeight="1" x14ac:dyDescent="0.2">
      <c r="A62" s="138">
        <v>129</v>
      </c>
      <c r="B62" s="233" t="s">
        <v>280</v>
      </c>
      <c r="C62" s="235">
        <f>'1500m.'!C11</f>
        <v>33425</v>
      </c>
      <c r="D62" s="237" t="str">
        <f>'1500m.'!D11</f>
        <v>RAMAZAN ÖZDEMİR</v>
      </c>
      <c r="E62" s="237" t="str">
        <f>'1500m.'!E11</f>
        <v>ANKARA</v>
      </c>
      <c r="F62" s="239">
        <f>'1500m.'!F11</f>
        <v>34598</v>
      </c>
      <c r="G62" s="236">
        <f>'1500m.'!A11</f>
        <v>4</v>
      </c>
      <c r="H62" s="146" t="s">
        <v>252</v>
      </c>
      <c r="I62" s="302"/>
      <c r="J62" s="140" t="str">
        <f>'YARIŞMA BİLGİLERİ'!$F$21</f>
        <v>Erkekler</v>
      </c>
      <c r="K62" s="303" t="str">
        <f t="shared" si="0"/>
        <v>İSTANBUL-Türkcell Büyükler Türkiye Şampiyonası</v>
      </c>
      <c r="L62" s="144" t="str">
        <f>'1500m.'!N$4</f>
        <v>09 Haziran 2015 - 18:35</v>
      </c>
      <c r="M62" s="144" t="s">
        <v>362</v>
      </c>
    </row>
    <row r="63" spans="1:13" s="136" customFormat="1" ht="26.25" customHeight="1" x14ac:dyDescent="0.2">
      <c r="A63" s="138">
        <v>130</v>
      </c>
      <c r="B63" s="233" t="s">
        <v>280</v>
      </c>
      <c r="C63" s="235">
        <f>'1500m.'!C12</f>
        <v>35836</v>
      </c>
      <c r="D63" s="237" t="str">
        <f>'1500m.'!D12</f>
        <v>ÖMER OTİ</v>
      </c>
      <c r="E63" s="237" t="str">
        <f>'1500m.'!E12</f>
        <v>BİTLİS</v>
      </c>
      <c r="F63" s="239">
        <f>'1500m.'!F12</f>
        <v>34631</v>
      </c>
      <c r="G63" s="236">
        <f>'1500m.'!A12</f>
        <v>5</v>
      </c>
      <c r="H63" s="146" t="s">
        <v>252</v>
      </c>
      <c r="I63" s="302"/>
      <c r="J63" s="140" t="str">
        <f>'YARIŞMA BİLGİLERİ'!$F$21</f>
        <v>Erkekler</v>
      </c>
      <c r="K63" s="303" t="str">
        <f t="shared" si="0"/>
        <v>İSTANBUL-Türkcell Büyükler Türkiye Şampiyonası</v>
      </c>
      <c r="L63" s="144" t="str">
        <f>'1500m.'!N$4</f>
        <v>09 Haziran 2015 - 18:35</v>
      </c>
      <c r="M63" s="144" t="s">
        <v>362</v>
      </c>
    </row>
    <row r="64" spans="1:13" s="136" customFormat="1" ht="26.25" customHeight="1" x14ac:dyDescent="0.2">
      <c r="A64" s="138">
        <v>131</v>
      </c>
      <c r="B64" s="233" t="s">
        <v>280</v>
      </c>
      <c r="C64" s="235">
        <f>'1500m.'!C13</f>
        <v>32998</v>
      </c>
      <c r="D64" s="237" t="str">
        <f>'1500m.'!D13</f>
        <v>MUSTAFA ARSLAN</v>
      </c>
      <c r="E64" s="237" t="str">
        <f>'1500m.'!E13</f>
        <v>İZMİR</v>
      </c>
      <c r="F64" s="239">
        <f>'1500m.'!F13</f>
        <v>35150</v>
      </c>
      <c r="G64" s="236">
        <f>'1500m.'!A13</f>
        <v>6</v>
      </c>
      <c r="H64" s="146" t="s">
        <v>252</v>
      </c>
      <c r="I64" s="302"/>
      <c r="J64" s="140" t="str">
        <f>'YARIŞMA BİLGİLERİ'!$F$21</f>
        <v>Erkekler</v>
      </c>
      <c r="K64" s="303" t="str">
        <f t="shared" si="0"/>
        <v>İSTANBUL-Türkcell Büyükler Türkiye Şampiyonası</v>
      </c>
      <c r="L64" s="144" t="str">
        <f>'1500m.'!N$4</f>
        <v>09 Haziran 2015 - 18:35</v>
      </c>
      <c r="M64" s="144" t="s">
        <v>362</v>
      </c>
    </row>
    <row r="65" spans="1:13" s="136" customFormat="1" ht="26.25" customHeight="1" x14ac:dyDescent="0.2">
      <c r="A65" s="138">
        <v>132</v>
      </c>
      <c r="B65" s="233" t="s">
        <v>280</v>
      </c>
      <c r="C65" s="235">
        <f>'1500m.'!C14</f>
        <v>35330</v>
      </c>
      <c r="D65" s="237" t="str">
        <f>'1500m.'!D14</f>
        <v>EMRAH ERGÜL</v>
      </c>
      <c r="E65" s="237" t="str">
        <f>'1500m.'!E14</f>
        <v>GAZİANTEP</v>
      </c>
      <c r="F65" s="239">
        <f>'1500m.'!F14</f>
        <v>35489</v>
      </c>
      <c r="G65" s="236">
        <f>'1500m.'!A14</f>
        <v>7</v>
      </c>
      <c r="H65" s="146" t="s">
        <v>252</v>
      </c>
      <c r="I65" s="302"/>
      <c r="J65" s="140" t="str">
        <f>'YARIŞMA BİLGİLERİ'!$F$21</f>
        <v>Erkekler</v>
      </c>
      <c r="K65" s="303" t="str">
        <f t="shared" si="0"/>
        <v>İSTANBUL-Türkcell Büyükler Türkiye Şampiyonası</v>
      </c>
      <c r="L65" s="144" t="str">
        <f>'1500m.'!N$4</f>
        <v>09 Haziran 2015 - 18:35</v>
      </c>
      <c r="M65" s="144" t="s">
        <v>362</v>
      </c>
    </row>
    <row r="66" spans="1:13" s="136" customFormat="1" ht="26.25" customHeight="1" x14ac:dyDescent="0.2">
      <c r="A66" s="138">
        <v>133</v>
      </c>
      <c r="B66" s="233" t="s">
        <v>280</v>
      </c>
      <c r="C66" s="235">
        <f>'1500m.'!C15</f>
        <v>32755</v>
      </c>
      <c r="D66" s="237" t="str">
        <f>'1500m.'!D15</f>
        <v>MUSTAFA İNCESU</v>
      </c>
      <c r="E66" s="237" t="str">
        <f>'1500m.'!E15</f>
        <v>ANKARA</v>
      </c>
      <c r="F66" s="239">
        <f>'1500m.'!F15</f>
        <v>35518</v>
      </c>
      <c r="G66" s="236">
        <f>'1500m.'!A15</f>
        <v>8</v>
      </c>
      <c r="H66" s="146" t="s">
        <v>252</v>
      </c>
      <c r="I66" s="302"/>
      <c r="J66" s="140" t="str">
        <f>'YARIŞMA BİLGİLERİ'!$F$21</f>
        <v>Erkekler</v>
      </c>
      <c r="K66" s="303" t="str">
        <f t="shared" si="0"/>
        <v>İSTANBUL-Türkcell Büyükler Türkiye Şampiyonası</v>
      </c>
      <c r="L66" s="144" t="str">
        <f>'1500m.'!N$4</f>
        <v>09 Haziran 2015 - 18:35</v>
      </c>
      <c r="M66" s="144" t="s">
        <v>362</v>
      </c>
    </row>
    <row r="67" spans="1:13" s="136" customFormat="1" ht="26.25" customHeight="1" x14ac:dyDescent="0.2">
      <c r="A67" s="138">
        <v>134</v>
      </c>
      <c r="B67" s="233" t="s">
        <v>280</v>
      </c>
      <c r="C67" s="235">
        <f>'1500m.'!C16</f>
        <v>35796</v>
      </c>
      <c r="D67" s="237" t="str">
        <f>'1500m.'!D16</f>
        <v xml:space="preserve">ABDURRAHMAN GEDİKLİOĞLU </v>
      </c>
      <c r="E67" s="237" t="str">
        <f>'1500m.'!E16</f>
        <v>İZMİR</v>
      </c>
      <c r="F67" s="239">
        <f>'1500m.'!F16</f>
        <v>35588</v>
      </c>
      <c r="G67" s="236">
        <f>'1500m.'!A16</f>
        <v>9</v>
      </c>
      <c r="H67" s="146" t="s">
        <v>252</v>
      </c>
      <c r="I67" s="302"/>
      <c r="J67" s="140" t="str">
        <f>'YARIŞMA BİLGİLERİ'!$F$21</f>
        <v>Erkekler</v>
      </c>
      <c r="K67" s="303" t="str">
        <f t="shared" ref="K67:K130" si="1">CONCATENATE(K$1,"-",A$1)</f>
        <v>İSTANBUL-Türkcell Büyükler Türkiye Şampiyonası</v>
      </c>
      <c r="L67" s="144" t="str">
        <f>'1500m.'!N$4</f>
        <v>09 Haziran 2015 - 18:35</v>
      </c>
      <c r="M67" s="144" t="s">
        <v>362</v>
      </c>
    </row>
    <row r="68" spans="1:13" s="136" customFormat="1" ht="26.25" customHeight="1" x14ac:dyDescent="0.2">
      <c r="A68" s="138">
        <v>135</v>
      </c>
      <c r="B68" s="233" t="s">
        <v>280</v>
      </c>
      <c r="C68" s="235">
        <f>'1500m.'!C17</f>
        <v>35548</v>
      </c>
      <c r="D68" s="237" t="str">
        <f>'1500m.'!D17</f>
        <v>FURKAN ADALI</v>
      </c>
      <c r="E68" s="237" t="str">
        <f>'1500m.'!E17</f>
        <v>EDİRNE</v>
      </c>
      <c r="F68" s="239">
        <f>'1500m.'!F17</f>
        <v>35673</v>
      </c>
      <c r="G68" s="236">
        <f>'1500m.'!A17</f>
        <v>10</v>
      </c>
      <c r="H68" s="146" t="s">
        <v>252</v>
      </c>
      <c r="I68" s="302"/>
      <c r="J68" s="140" t="str">
        <f>'YARIŞMA BİLGİLERİ'!$F$21</f>
        <v>Erkekler</v>
      </c>
      <c r="K68" s="303" t="str">
        <f t="shared" si="1"/>
        <v>İSTANBUL-Türkcell Büyükler Türkiye Şampiyonası</v>
      </c>
      <c r="L68" s="144" t="str">
        <f>'1500m.'!N$4</f>
        <v>09 Haziran 2015 - 18:35</v>
      </c>
      <c r="M68" s="144" t="s">
        <v>362</v>
      </c>
    </row>
    <row r="69" spans="1:13" s="136" customFormat="1" ht="26.25" customHeight="1" x14ac:dyDescent="0.2">
      <c r="A69" s="138">
        <v>136</v>
      </c>
      <c r="B69" s="233" t="s">
        <v>280</v>
      </c>
      <c r="C69" s="235">
        <f>'1500m.'!C18</f>
        <v>34809</v>
      </c>
      <c r="D69" s="237" t="str">
        <f>'1500m.'!D18</f>
        <v>BÜNYAMİN AKYÜREK</v>
      </c>
      <c r="E69" s="237" t="str">
        <f>'1500m.'!E18</f>
        <v>TOKAT</v>
      </c>
      <c r="F69" s="239">
        <f>'1500m.'!F18</f>
        <v>35852</v>
      </c>
      <c r="G69" s="236">
        <f>'1500m.'!A18</f>
        <v>11</v>
      </c>
      <c r="H69" s="146" t="s">
        <v>252</v>
      </c>
      <c r="I69" s="302"/>
      <c r="J69" s="140" t="str">
        <f>'YARIŞMA BİLGİLERİ'!$F$21</f>
        <v>Erkekler</v>
      </c>
      <c r="K69" s="303" t="str">
        <f t="shared" si="1"/>
        <v>İSTANBUL-Türkcell Büyükler Türkiye Şampiyonası</v>
      </c>
      <c r="L69" s="144" t="str">
        <f>'1500m.'!N$4</f>
        <v>09 Haziran 2015 - 18:35</v>
      </c>
      <c r="M69" s="144" t="s">
        <v>362</v>
      </c>
    </row>
    <row r="70" spans="1:13" s="136" customFormat="1" ht="26.25" customHeight="1" x14ac:dyDescent="0.2">
      <c r="A70" s="138">
        <v>137</v>
      </c>
      <c r="B70" s="233" t="s">
        <v>280</v>
      </c>
      <c r="C70" s="235">
        <f>'1500m.'!C19</f>
        <v>35782</v>
      </c>
      <c r="D70" s="237" t="str">
        <f>'1500m.'!D19</f>
        <v>BURAK ÖZDEMİR</v>
      </c>
      <c r="E70" s="237" t="str">
        <f>'1500m.'!E19</f>
        <v>TOKAT</v>
      </c>
      <c r="F70" s="239">
        <f>'1500m.'!F19</f>
        <v>40021</v>
      </c>
      <c r="G70" s="236">
        <f>'1500m.'!A19</f>
        <v>12</v>
      </c>
      <c r="H70" s="146" t="s">
        <v>252</v>
      </c>
      <c r="I70" s="302"/>
      <c r="J70" s="140" t="str">
        <f>'YARIŞMA BİLGİLERİ'!$F$21</f>
        <v>Erkekler</v>
      </c>
      <c r="K70" s="303" t="str">
        <f t="shared" si="1"/>
        <v>İSTANBUL-Türkcell Büyükler Türkiye Şampiyonası</v>
      </c>
      <c r="L70" s="144" t="str">
        <f>'1500m.'!N$4</f>
        <v>09 Haziran 2015 - 18:35</v>
      </c>
      <c r="M70" s="144" t="s">
        <v>362</v>
      </c>
    </row>
    <row r="71" spans="1:13" s="136" customFormat="1" ht="26.25" customHeight="1" x14ac:dyDescent="0.2">
      <c r="A71" s="138">
        <v>138</v>
      </c>
      <c r="B71" s="233" t="s">
        <v>280</v>
      </c>
      <c r="C71" s="235" t="e">
        <f>'1500m.'!#REF!</f>
        <v>#REF!</v>
      </c>
      <c r="D71" s="237" t="e">
        <f>'1500m.'!#REF!</f>
        <v>#REF!</v>
      </c>
      <c r="E71" s="237" t="e">
        <f>'1500m.'!#REF!</f>
        <v>#REF!</v>
      </c>
      <c r="F71" s="239" t="e">
        <f>'1500m.'!#REF!</f>
        <v>#REF!</v>
      </c>
      <c r="G71" s="236" t="e">
        <f>'1500m.'!#REF!</f>
        <v>#REF!</v>
      </c>
      <c r="H71" s="146" t="s">
        <v>252</v>
      </c>
      <c r="I71" s="302"/>
      <c r="J71" s="140" t="str">
        <f>'YARIŞMA BİLGİLERİ'!$F$21</f>
        <v>Erkekler</v>
      </c>
      <c r="K71" s="303" t="str">
        <f t="shared" si="1"/>
        <v>İSTANBUL-Türkcell Büyükler Türkiye Şampiyonası</v>
      </c>
      <c r="L71" s="144" t="str">
        <f>'1500m.'!N$4</f>
        <v>09 Haziran 2015 - 18:35</v>
      </c>
      <c r="M71" s="144" t="s">
        <v>362</v>
      </c>
    </row>
    <row r="72" spans="1:13" s="136" customFormat="1" ht="26.25" customHeight="1" x14ac:dyDescent="0.2">
      <c r="A72" s="138">
        <v>139</v>
      </c>
      <c r="B72" s="233" t="s">
        <v>280</v>
      </c>
      <c r="C72" s="235" t="e">
        <f>'1500m.'!#REF!</f>
        <v>#REF!</v>
      </c>
      <c r="D72" s="237" t="e">
        <f>'1500m.'!#REF!</f>
        <v>#REF!</v>
      </c>
      <c r="E72" s="237" t="e">
        <f>'1500m.'!#REF!</f>
        <v>#REF!</v>
      </c>
      <c r="F72" s="239" t="e">
        <f>'1500m.'!#REF!</f>
        <v>#REF!</v>
      </c>
      <c r="G72" s="236" t="e">
        <f>'1500m.'!#REF!</f>
        <v>#REF!</v>
      </c>
      <c r="H72" s="146" t="s">
        <v>252</v>
      </c>
      <c r="I72" s="302"/>
      <c r="J72" s="140" t="str">
        <f>'YARIŞMA BİLGİLERİ'!$F$21</f>
        <v>Erkekler</v>
      </c>
      <c r="K72" s="303" t="str">
        <f t="shared" si="1"/>
        <v>İSTANBUL-Türkcell Büyükler Türkiye Şampiyonası</v>
      </c>
      <c r="L72" s="144" t="str">
        <f>'1500m.'!N$4</f>
        <v>09 Haziran 2015 - 18:35</v>
      </c>
      <c r="M72" s="144" t="s">
        <v>362</v>
      </c>
    </row>
    <row r="73" spans="1:13" s="136" customFormat="1" ht="26.25" customHeight="1" x14ac:dyDescent="0.2">
      <c r="A73" s="138">
        <v>140</v>
      </c>
      <c r="B73" s="233" t="s">
        <v>280</v>
      </c>
      <c r="C73" s="235">
        <f>'1500m.'!C22</f>
        <v>33764</v>
      </c>
      <c r="D73" s="237" t="str">
        <f>'1500m.'!D22</f>
        <v>MURAT KOÇ</v>
      </c>
      <c r="E73" s="237" t="str">
        <f>'1500m.'!E22</f>
        <v>MALATYA</v>
      </c>
      <c r="F73" s="239">
        <f>'1500m.'!F22</f>
        <v>41210</v>
      </c>
      <c r="G73" s="236">
        <f>'1500m.'!A22</f>
        <v>15</v>
      </c>
      <c r="H73" s="146" t="s">
        <v>252</v>
      </c>
      <c r="I73" s="302"/>
      <c r="J73" s="140" t="str">
        <f>'YARIŞMA BİLGİLERİ'!$F$21</f>
        <v>Erkekler</v>
      </c>
      <c r="K73" s="303" t="str">
        <f t="shared" si="1"/>
        <v>İSTANBUL-Türkcell Büyükler Türkiye Şampiyonası</v>
      </c>
      <c r="L73" s="144" t="str">
        <f>'1500m.'!N$4</f>
        <v>09 Haziran 2015 - 18:35</v>
      </c>
      <c r="M73" s="144" t="s">
        <v>362</v>
      </c>
    </row>
    <row r="74" spans="1:13" s="136" customFormat="1" ht="26.25" customHeight="1" x14ac:dyDescent="0.2">
      <c r="A74" s="138">
        <v>141</v>
      </c>
      <c r="B74" s="233" t="s">
        <v>280</v>
      </c>
      <c r="C74" s="235">
        <f>'1500m.'!C23</f>
        <v>35929</v>
      </c>
      <c r="D74" s="237" t="str">
        <f>'1500m.'!D23</f>
        <v>AKTEM ADIGÜZEL</v>
      </c>
      <c r="E74" s="237" t="str">
        <f>'1500m.'!E23</f>
        <v>SAKARYA</v>
      </c>
      <c r="F74" s="239">
        <f>'1500m.'!F23</f>
        <v>42662</v>
      </c>
      <c r="G74" s="236">
        <f>'1500m.'!A23</f>
        <v>16</v>
      </c>
      <c r="H74" s="146" t="s">
        <v>252</v>
      </c>
      <c r="I74" s="302"/>
      <c r="J74" s="140" t="str">
        <f>'YARIŞMA BİLGİLERİ'!$F$21</f>
        <v>Erkekler</v>
      </c>
      <c r="K74" s="303" t="str">
        <f t="shared" si="1"/>
        <v>İSTANBUL-Türkcell Büyükler Türkiye Şampiyonası</v>
      </c>
      <c r="L74" s="144" t="str">
        <f>'1500m.'!N$4</f>
        <v>09 Haziran 2015 - 18:35</v>
      </c>
      <c r="M74" s="144" t="s">
        <v>362</v>
      </c>
    </row>
    <row r="75" spans="1:13" s="136" customFormat="1" ht="26.25" customHeight="1" x14ac:dyDescent="0.2">
      <c r="A75" s="138">
        <v>142</v>
      </c>
      <c r="B75" s="233" t="s">
        <v>280</v>
      </c>
      <c r="C75" s="235">
        <f>'1500m.'!C24</f>
        <v>32892</v>
      </c>
      <c r="D75" s="237" t="str">
        <f>'1500m.'!D24</f>
        <v>MEHMET SOYTÜRK</v>
      </c>
      <c r="E75" s="237" t="str">
        <f>'1500m.'!E24</f>
        <v>SİVAS</v>
      </c>
      <c r="F75" s="239">
        <f>'1500m.'!F24</f>
        <v>42695</v>
      </c>
      <c r="G75" s="236">
        <f>'1500m.'!A24</f>
        <v>17</v>
      </c>
      <c r="H75" s="146" t="s">
        <v>252</v>
      </c>
      <c r="I75" s="302"/>
      <c r="J75" s="140" t="str">
        <f>'YARIŞMA BİLGİLERİ'!$F$21</f>
        <v>Erkekler</v>
      </c>
      <c r="K75" s="303" t="str">
        <f t="shared" si="1"/>
        <v>İSTANBUL-Türkcell Büyükler Türkiye Şampiyonası</v>
      </c>
      <c r="L75" s="144" t="str">
        <f>'1500m.'!N$4</f>
        <v>09 Haziran 2015 - 18:35</v>
      </c>
      <c r="M75" s="144" t="s">
        <v>362</v>
      </c>
    </row>
    <row r="76" spans="1:13" s="136" customFormat="1" ht="26.25" customHeight="1" x14ac:dyDescent="0.2">
      <c r="A76" s="138">
        <v>210</v>
      </c>
      <c r="B76" s="233" t="s">
        <v>280</v>
      </c>
      <c r="C76" s="235">
        <f>'1500m.'!C25</f>
        <v>34060</v>
      </c>
      <c r="D76" s="237" t="str">
        <f>'1500m.'!D25</f>
        <v>AHMET AVCI</v>
      </c>
      <c r="E76" s="237" t="str">
        <f>'1500m.'!E25</f>
        <v>MALATYA</v>
      </c>
      <c r="F76" s="239">
        <f>'1500m.'!F25</f>
        <v>42914</v>
      </c>
      <c r="G76" s="236">
        <f>'1500m.'!A25</f>
        <v>18</v>
      </c>
      <c r="H76" s="146" t="s">
        <v>252</v>
      </c>
      <c r="I76" s="302"/>
      <c r="J76" s="140" t="str">
        <f>'YARIŞMA BİLGİLERİ'!$F$21</f>
        <v>Erkekler</v>
      </c>
      <c r="K76" s="303" t="str">
        <f t="shared" si="1"/>
        <v>İSTANBUL-Türkcell Büyükler Türkiye Şampiyonası</v>
      </c>
      <c r="L76" s="144" t="str">
        <f>'1500m.'!N$4</f>
        <v>09 Haziran 2015 - 18:35</v>
      </c>
      <c r="M76" s="144" t="s">
        <v>362</v>
      </c>
    </row>
    <row r="77" spans="1:13" s="136" customFormat="1" ht="26.25" customHeight="1" x14ac:dyDescent="0.2">
      <c r="A77" s="138">
        <v>211</v>
      </c>
      <c r="B77" s="233" t="s">
        <v>280</v>
      </c>
      <c r="C77" s="235">
        <f>'1500m.'!C26</f>
        <v>33939</v>
      </c>
      <c r="D77" s="237" t="str">
        <f>'1500m.'!D26</f>
        <v>EMRAH ÖZTÜRK</v>
      </c>
      <c r="E77" s="237" t="str">
        <f>'1500m.'!E26</f>
        <v>AFYONKARAHİSAR</v>
      </c>
      <c r="F77" s="239">
        <f>'1500m.'!F26</f>
        <v>43745</v>
      </c>
      <c r="G77" s="236">
        <f>'1500m.'!A26</f>
        <v>19</v>
      </c>
      <c r="H77" s="146" t="s">
        <v>252</v>
      </c>
      <c r="I77" s="302"/>
      <c r="J77" s="140" t="str">
        <f>'YARIŞMA BİLGİLERİ'!$F$21</f>
        <v>Erkekler</v>
      </c>
      <c r="K77" s="303" t="str">
        <f t="shared" si="1"/>
        <v>İSTANBUL-Türkcell Büyükler Türkiye Şampiyonası</v>
      </c>
      <c r="L77" s="144" t="str">
        <f>'1500m.'!N$4</f>
        <v>09 Haziran 2015 - 18:35</v>
      </c>
      <c r="M77" s="144" t="s">
        <v>362</v>
      </c>
    </row>
    <row r="78" spans="1:13" s="136" customFormat="1" ht="26.25" customHeight="1" x14ac:dyDescent="0.2">
      <c r="A78" s="138">
        <v>212</v>
      </c>
      <c r="B78" s="233" t="s">
        <v>280</v>
      </c>
      <c r="C78" s="235">
        <f>'1500m.'!C27</f>
        <v>34486</v>
      </c>
      <c r="D78" s="237" t="str">
        <f>'1500m.'!D27</f>
        <v>YAHYA TEDBİRLİ</v>
      </c>
      <c r="E78" s="237" t="str">
        <f>'1500m.'!E27</f>
        <v>BALIKESİR</v>
      </c>
      <c r="F78" s="239" t="str">
        <f>'1500m.'!F27</f>
        <v>DNF</v>
      </c>
      <c r="G78" s="236" t="str">
        <f>'1500m.'!A27</f>
        <v>-</v>
      </c>
      <c r="H78" s="146" t="s">
        <v>252</v>
      </c>
      <c r="I78" s="302"/>
      <c r="J78" s="140" t="str">
        <f>'YARIŞMA BİLGİLERİ'!$F$21</f>
        <v>Erkekler</v>
      </c>
      <c r="K78" s="303" t="str">
        <f t="shared" si="1"/>
        <v>İSTANBUL-Türkcell Büyükler Türkiye Şampiyonası</v>
      </c>
      <c r="L78" s="144" t="str">
        <f>'1500m.'!N$4</f>
        <v>09 Haziran 2015 - 18:35</v>
      </c>
      <c r="M78" s="144" t="s">
        <v>362</v>
      </c>
    </row>
    <row r="79" spans="1:13" s="136" customFormat="1" ht="26.25" customHeight="1" x14ac:dyDescent="0.2">
      <c r="A79" s="138">
        <v>213</v>
      </c>
      <c r="B79" s="233" t="s">
        <v>280</v>
      </c>
      <c r="C79" s="235">
        <f>'1500m.'!C28</f>
        <v>33604</v>
      </c>
      <c r="D79" s="237" t="str">
        <f>'1500m.'!D28</f>
        <v>MEHMET KARABULAK</v>
      </c>
      <c r="E79" s="237" t="str">
        <f>'1500m.'!E28</f>
        <v>VAN</v>
      </c>
      <c r="F79" s="239" t="str">
        <f>'1500m.'!F28</f>
        <v>DNS</v>
      </c>
      <c r="G79" s="236" t="str">
        <f>'1500m.'!A28</f>
        <v>-</v>
      </c>
      <c r="H79" s="146" t="s">
        <v>252</v>
      </c>
      <c r="I79" s="302"/>
      <c r="J79" s="140" t="str">
        <f>'YARIŞMA BİLGİLERİ'!$F$21</f>
        <v>Erkekler</v>
      </c>
      <c r="K79" s="303" t="str">
        <f t="shared" si="1"/>
        <v>İSTANBUL-Türkcell Büyükler Türkiye Şampiyonası</v>
      </c>
      <c r="L79" s="144" t="str">
        <f>'1500m.'!N$4</f>
        <v>09 Haziran 2015 - 18:35</v>
      </c>
      <c r="M79" s="144" t="s">
        <v>362</v>
      </c>
    </row>
    <row r="80" spans="1:13" s="136" customFormat="1" ht="26.25" customHeight="1" x14ac:dyDescent="0.2">
      <c r="A80" s="138">
        <v>214</v>
      </c>
      <c r="B80" s="233" t="s">
        <v>280</v>
      </c>
      <c r="C80" s="235">
        <f>'1500m.'!C29</f>
        <v>34462</v>
      </c>
      <c r="D80" s="237" t="str">
        <f>'1500m.'!D29</f>
        <v>MAZLUM ÜNVER</v>
      </c>
      <c r="E80" s="237" t="str">
        <f>'1500m.'!E29</f>
        <v>VAN</v>
      </c>
      <c r="F80" s="239" t="str">
        <f>'1500m.'!F29</f>
        <v>DNS</v>
      </c>
      <c r="G80" s="236" t="str">
        <f>'1500m.'!A29</f>
        <v>-</v>
      </c>
      <c r="H80" s="146" t="s">
        <v>252</v>
      </c>
      <c r="I80" s="302"/>
      <c r="J80" s="140" t="str">
        <f>'YARIŞMA BİLGİLERİ'!$F$21</f>
        <v>Erkekler</v>
      </c>
      <c r="K80" s="303" t="str">
        <f t="shared" si="1"/>
        <v>İSTANBUL-Türkcell Büyükler Türkiye Şampiyonası</v>
      </c>
      <c r="L80" s="144" t="str">
        <f>'1500m.'!N$4</f>
        <v>09 Haziran 2015 - 18:35</v>
      </c>
      <c r="M80" s="144" t="s">
        <v>362</v>
      </c>
    </row>
    <row r="81" spans="1:13" s="136" customFormat="1" ht="26.25" customHeight="1" x14ac:dyDescent="0.2">
      <c r="A81" s="138">
        <v>215</v>
      </c>
      <c r="B81" s="233" t="s">
        <v>280</v>
      </c>
      <c r="C81" s="235">
        <f>'1500m.'!C30</f>
        <v>33804</v>
      </c>
      <c r="D81" s="237" t="str">
        <f>'1500m.'!D30</f>
        <v>ERDEM DAMGACI</v>
      </c>
      <c r="E81" s="237" t="str">
        <f>'1500m.'!E30</f>
        <v>İSTANBUL</v>
      </c>
      <c r="F81" s="239" t="str">
        <f>'1500m.'!F30</f>
        <v>DNS</v>
      </c>
      <c r="G81" s="236" t="str">
        <f>'1500m.'!A30</f>
        <v>-</v>
      </c>
      <c r="H81" s="146" t="s">
        <v>252</v>
      </c>
      <c r="I81" s="302"/>
      <c r="J81" s="140" t="str">
        <f>'YARIŞMA BİLGİLERİ'!$F$21</f>
        <v>Erkekler</v>
      </c>
      <c r="K81" s="303" t="str">
        <f t="shared" si="1"/>
        <v>İSTANBUL-Türkcell Büyükler Türkiye Şampiyonası</v>
      </c>
      <c r="L81" s="144" t="str">
        <f>'1500m.'!N$4</f>
        <v>09 Haziran 2015 - 18:35</v>
      </c>
      <c r="M81" s="144" t="s">
        <v>362</v>
      </c>
    </row>
    <row r="82" spans="1:13" s="136" customFormat="1" ht="26.25" customHeight="1" x14ac:dyDescent="0.2">
      <c r="A82" s="138">
        <v>216</v>
      </c>
      <c r="B82" s="233" t="s">
        <v>280</v>
      </c>
      <c r="C82" s="235">
        <f>'1500m.'!C31</f>
        <v>32302</v>
      </c>
      <c r="D82" s="237" t="str">
        <f>'1500m.'!D31</f>
        <v xml:space="preserve">ÜZEYİR SÖYLEMEZ </v>
      </c>
      <c r="E82" s="237" t="str">
        <f>'1500m.'!E31</f>
        <v>ERZURUM</v>
      </c>
      <c r="F82" s="239" t="str">
        <f>'1500m.'!F31</f>
        <v>DNS</v>
      </c>
      <c r="G82" s="236" t="str">
        <f>'1500m.'!A31</f>
        <v>-</v>
      </c>
      <c r="H82" s="146" t="s">
        <v>252</v>
      </c>
      <c r="I82" s="302"/>
      <c r="J82" s="140" t="str">
        <f>'YARIŞMA BİLGİLERİ'!$F$21</f>
        <v>Erkekler</v>
      </c>
      <c r="K82" s="303" t="str">
        <f t="shared" si="1"/>
        <v>İSTANBUL-Türkcell Büyükler Türkiye Şampiyonası</v>
      </c>
      <c r="L82" s="144" t="str">
        <f>'1500m.'!N$4</f>
        <v>09 Haziran 2015 - 18:35</v>
      </c>
      <c r="M82" s="144" t="s">
        <v>362</v>
      </c>
    </row>
    <row r="83" spans="1:13" s="136" customFormat="1" ht="26.25" customHeight="1" x14ac:dyDescent="0.2">
      <c r="A83" s="138">
        <v>217</v>
      </c>
      <c r="B83" s="233" t="s">
        <v>280</v>
      </c>
      <c r="C83" s="235">
        <f>'1500m.'!C32</f>
        <v>35991</v>
      </c>
      <c r="D83" s="237" t="str">
        <f>'1500m.'!D32</f>
        <v>ALİ DELEN</v>
      </c>
      <c r="E83" s="237" t="str">
        <f>'1500m.'!E32</f>
        <v>İSTANBUL</v>
      </c>
      <c r="F83" s="239" t="str">
        <f>'1500m.'!F32</f>
        <v>DNS</v>
      </c>
      <c r="G83" s="236" t="str">
        <f>'1500m.'!A32</f>
        <v>-</v>
      </c>
      <c r="H83" s="146" t="s">
        <v>252</v>
      </c>
      <c r="I83" s="302"/>
      <c r="J83" s="140" t="str">
        <f>'YARIŞMA BİLGİLERİ'!$F$21</f>
        <v>Erkekler</v>
      </c>
      <c r="K83" s="303" t="str">
        <f t="shared" si="1"/>
        <v>İSTANBUL-Türkcell Büyükler Türkiye Şampiyonası</v>
      </c>
      <c r="L83" s="144" t="str">
        <f>'1500m.'!N$4</f>
        <v>09 Haziran 2015 - 18:35</v>
      </c>
      <c r="M83" s="144" t="s">
        <v>362</v>
      </c>
    </row>
    <row r="84" spans="1:13" s="136" customFormat="1" ht="26.25" customHeight="1" x14ac:dyDescent="0.2">
      <c r="A84" s="138">
        <v>222</v>
      </c>
      <c r="B84" s="233" t="s">
        <v>280</v>
      </c>
      <c r="C84" s="235">
        <f>'1500m.'!C33</f>
        <v>34848</v>
      </c>
      <c r="D84" s="237" t="str">
        <f>'1500m.'!D33</f>
        <v>ERENCAN KAYA</v>
      </c>
      <c r="E84" s="237" t="str">
        <f>'1500m.'!E33</f>
        <v>İSTANBUL</v>
      </c>
      <c r="F84" s="239" t="str">
        <f>'1500m.'!F33</f>
        <v>DNS</v>
      </c>
      <c r="G84" s="236" t="str">
        <f>'1500m.'!A33</f>
        <v>-</v>
      </c>
      <c r="H84" s="146" t="s">
        <v>252</v>
      </c>
      <c r="I84" s="302"/>
      <c r="J84" s="140" t="str">
        <f>'YARIŞMA BİLGİLERİ'!$F$21</f>
        <v>Erkekler</v>
      </c>
      <c r="K84" s="303" t="str">
        <f t="shared" si="1"/>
        <v>İSTANBUL-Türkcell Büyükler Türkiye Şampiyonası</v>
      </c>
      <c r="L84" s="144" t="str">
        <f>'1500m.'!N$4</f>
        <v>09 Haziran 2015 - 18:35</v>
      </c>
      <c r="M84" s="144" t="s">
        <v>362</v>
      </c>
    </row>
    <row r="85" spans="1:13" s="136" customFormat="1" ht="26.25" customHeight="1" x14ac:dyDescent="0.2">
      <c r="A85" s="138">
        <v>223</v>
      </c>
      <c r="B85" s="233" t="s">
        <v>280</v>
      </c>
      <c r="C85" s="235" t="e">
        <f>'1500m.'!#REF!</f>
        <v>#REF!</v>
      </c>
      <c r="D85" s="237" t="e">
        <f>'1500m.'!#REF!</f>
        <v>#REF!</v>
      </c>
      <c r="E85" s="237" t="e">
        <f>'1500m.'!#REF!</f>
        <v>#REF!</v>
      </c>
      <c r="F85" s="239" t="e">
        <f>'1500m.'!#REF!</f>
        <v>#REF!</v>
      </c>
      <c r="G85" s="236" t="e">
        <f>'1500m.'!#REF!</f>
        <v>#REF!</v>
      </c>
      <c r="H85" s="146" t="s">
        <v>252</v>
      </c>
      <c r="I85" s="302"/>
      <c r="J85" s="140" t="str">
        <f>'YARIŞMA BİLGİLERİ'!$F$21</f>
        <v>Erkekler</v>
      </c>
      <c r="K85" s="303" t="str">
        <f t="shared" si="1"/>
        <v>İSTANBUL-Türkcell Büyükler Türkiye Şampiyonası</v>
      </c>
      <c r="L85" s="144" t="str">
        <f>'1500m.'!N$4</f>
        <v>09 Haziran 2015 - 18:35</v>
      </c>
      <c r="M85" s="144" t="s">
        <v>362</v>
      </c>
    </row>
    <row r="86" spans="1:13" s="136" customFormat="1" ht="26.25" customHeight="1" x14ac:dyDescent="0.2">
      <c r="A86" s="138">
        <v>224</v>
      </c>
      <c r="B86" s="233" t="s">
        <v>280</v>
      </c>
      <c r="C86" s="235" t="e">
        <f>'1500m.'!#REF!</f>
        <v>#REF!</v>
      </c>
      <c r="D86" s="237" t="e">
        <f>'1500m.'!#REF!</f>
        <v>#REF!</v>
      </c>
      <c r="E86" s="237" t="e">
        <f>'1500m.'!#REF!</f>
        <v>#REF!</v>
      </c>
      <c r="F86" s="239" t="e">
        <f>'1500m.'!#REF!</f>
        <v>#REF!</v>
      </c>
      <c r="G86" s="236" t="e">
        <f>'1500m.'!#REF!</f>
        <v>#REF!</v>
      </c>
      <c r="H86" s="146" t="s">
        <v>252</v>
      </c>
      <c r="I86" s="302"/>
      <c r="J86" s="140" t="str">
        <f>'YARIŞMA BİLGİLERİ'!$F$21</f>
        <v>Erkekler</v>
      </c>
      <c r="K86" s="303" t="str">
        <f t="shared" si="1"/>
        <v>İSTANBUL-Türkcell Büyükler Türkiye Şampiyonası</v>
      </c>
      <c r="L86" s="144" t="str">
        <f>'1500m.'!N$4</f>
        <v>09 Haziran 2015 - 18:35</v>
      </c>
      <c r="M86" s="144" t="s">
        <v>362</v>
      </c>
    </row>
    <row r="87" spans="1:13" s="136" customFormat="1" ht="26.25" customHeight="1" x14ac:dyDescent="0.2">
      <c r="A87" s="138">
        <v>225</v>
      </c>
      <c r="B87" s="233" t="s">
        <v>280</v>
      </c>
      <c r="C87" s="235" t="e">
        <f>'1500m.'!#REF!</f>
        <v>#REF!</v>
      </c>
      <c r="D87" s="237" t="e">
        <f>'1500m.'!#REF!</f>
        <v>#REF!</v>
      </c>
      <c r="E87" s="237" t="e">
        <f>'1500m.'!#REF!</f>
        <v>#REF!</v>
      </c>
      <c r="F87" s="239" t="e">
        <f>'1500m.'!#REF!</f>
        <v>#REF!</v>
      </c>
      <c r="G87" s="236" t="e">
        <f>'1500m.'!#REF!</f>
        <v>#REF!</v>
      </c>
      <c r="H87" s="146" t="s">
        <v>252</v>
      </c>
      <c r="I87" s="302"/>
      <c r="J87" s="140" t="str">
        <f>'YARIŞMA BİLGİLERİ'!$F$21</f>
        <v>Erkekler</v>
      </c>
      <c r="K87" s="303" t="str">
        <f t="shared" si="1"/>
        <v>İSTANBUL-Türkcell Büyükler Türkiye Şampiyonası</v>
      </c>
      <c r="L87" s="144" t="str">
        <f>'1500m.'!N$4</f>
        <v>09 Haziran 2015 - 18:35</v>
      </c>
      <c r="M87" s="144" t="s">
        <v>362</v>
      </c>
    </row>
    <row r="88" spans="1:13" s="136" customFormat="1" ht="26.25" customHeight="1" x14ac:dyDescent="0.2">
      <c r="A88" s="138">
        <v>226</v>
      </c>
      <c r="B88" s="233" t="s">
        <v>280</v>
      </c>
      <c r="C88" s="235" t="e">
        <f>'1500m.'!#REF!</f>
        <v>#REF!</v>
      </c>
      <c r="D88" s="237" t="e">
        <f>'1500m.'!#REF!</f>
        <v>#REF!</v>
      </c>
      <c r="E88" s="237" t="e">
        <f>'1500m.'!#REF!</f>
        <v>#REF!</v>
      </c>
      <c r="F88" s="239" t="e">
        <f>'1500m.'!#REF!</f>
        <v>#REF!</v>
      </c>
      <c r="G88" s="236" t="e">
        <f>'1500m.'!#REF!</f>
        <v>#REF!</v>
      </c>
      <c r="H88" s="146" t="s">
        <v>252</v>
      </c>
      <c r="I88" s="302"/>
      <c r="J88" s="140" t="str">
        <f>'YARIŞMA BİLGİLERİ'!$F$21</f>
        <v>Erkekler</v>
      </c>
      <c r="K88" s="303" t="str">
        <f t="shared" si="1"/>
        <v>İSTANBUL-Türkcell Büyükler Türkiye Şampiyonası</v>
      </c>
      <c r="L88" s="144" t="str">
        <f>'1500m.'!N$4</f>
        <v>09 Haziran 2015 - 18:35</v>
      </c>
      <c r="M88" s="144" t="s">
        <v>362</v>
      </c>
    </row>
    <row r="89" spans="1:13" s="136" customFormat="1" ht="26.25" customHeight="1" x14ac:dyDescent="0.2">
      <c r="A89" s="138">
        <v>227</v>
      </c>
      <c r="B89" s="233" t="s">
        <v>280</v>
      </c>
      <c r="C89" s="235" t="e">
        <f>'1500m.'!#REF!</f>
        <v>#REF!</v>
      </c>
      <c r="D89" s="237" t="e">
        <f>'1500m.'!#REF!</f>
        <v>#REF!</v>
      </c>
      <c r="E89" s="237" t="e">
        <f>'1500m.'!#REF!</f>
        <v>#REF!</v>
      </c>
      <c r="F89" s="239" t="e">
        <f>'1500m.'!#REF!</f>
        <v>#REF!</v>
      </c>
      <c r="G89" s="236" t="e">
        <f>'1500m.'!#REF!</f>
        <v>#REF!</v>
      </c>
      <c r="H89" s="146" t="s">
        <v>252</v>
      </c>
      <c r="I89" s="302"/>
      <c r="J89" s="140" t="str">
        <f>'YARIŞMA BİLGİLERİ'!$F$21</f>
        <v>Erkekler</v>
      </c>
      <c r="K89" s="303" t="str">
        <f t="shared" si="1"/>
        <v>İSTANBUL-Türkcell Büyükler Türkiye Şampiyonası</v>
      </c>
      <c r="L89" s="144" t="str">
        <f>'1500m.'!N$4</f>
        <v>09 Haziran 2015 - 18:35</v>
      </c>
      <c r="M89" s="144" t="s">
        <v>362</v>
      </c>
    </row>
    <row r="90" spans="1:13" s="136" customFormat="1" ht="26.25" customHeight="1" x14ac:dyDescent="0.2">
      <c r="A90" s="138">
        <v>228</v>
      </c>
      <c r="B90" s="233" t="s">
        <v>280</v>
      </c>
      <c r="C90" s="235" t="e">
        <f>'1500m.'!#REF!</f>
        <v>#REF!</v>
      </c>
      <c r="D90" s="237" t="e">
        <f>'1500m.'!#REF!</f>
        <v>#REF!</v>
      </c>
      <c r="E90" s="237" t="e">
        <f>'1500m.'!#REF!</f>
        <v>#REF!</v>
      </c>
      <c r="F90" s="239" t="e">
        <f>'1500m.'!#REF!</f>
        <v>#REF!</v>
      </c>
      <c r="G90" s="236" t="e">
        <f>'1500m.'!#REF!</f>
        <v>#REF!</v>
      </c>
      <c r="H90" s="146" t="s">
        <v>252</v>
      </c>
      <c r="I90" s="302"/>
      <c r="J90" s="140" t="str">
        <f>'YARIŞMA BİLGİLERİ'!$F$21</f>
        <v>Erkekler</v>
      </c>
      <c r="K90" s="303" t="str">
        <f t="shared" si="1"/>
        <v>İSTANBUL-Türkcell Büyükler Türkiye Şampiyonası</v>
      </c>
      <c r="L90" s="144" t="str">
        <f>'1500m.'!N$4</f>
        <v>09 Haziran 2015 - 18:35</v>
      </c>
      <c r="M90" s="144" t="s">
        <v>362</v>
      </c>
    </row>
    <row r="91" spans="1:13" s="136" customFormat="1" ht="26.25" customHeight="1" x14ac:dyDescent="0.2">
      <c r="A91" s="138">
        <v>229</v>
      </c>
      <c r="B91" s="233" t="s">
        <v>280</v>
      </c>
      <c r="C91" s="235" t="e">
        <f>'1500m.'!#REF!</f>
        <v>#REF!</v>
      </c>
      <c r="D91" s="237" t="e">
        <f>'1500m.'!#REF!</f>
        <v>#REF!</v>
      </c>
      <c r="E91" s="237" t="e">
        <f>'1500m.'!#REF!</f>
        <v>#REF!</v>
      </c>
      <c r="F91" s="239" t="e">
        <f>'1500m.'!#REF!</f>
        <v>#REF!</v>
      </c>
      <c r="G91" s="236" t="e">
        <f>'1500m.'!#REF!</f>
        <v>#REF!</v>
      </c>
      <c r="H91" s="146" t="s">
        <v>252</v>
      </c>
      <c r="I91" s="302"/>
      <c r="J91" s="140" t="str">
        <f>'YARIŞMA BİLGİLERİ'!$F$21</f>
        <v>Erkekler</v>
      </c>
      <c r="K91" s="303" t="str">
        <f t="shared" si="1"/>
        <v>İSTANBUL-Türkcell Büyükler Türkiye Şampiyonası</v>
      </c>
      <c r="L91" s="144" t="str">
        <f>'1500m.'!N$4</f>
        <v>09 Haziran 2015 - 18:35</v>
      </c>
      <c r="M91" s="144" t="s">
        <v>362</v>
      </c>
    </row>
    <row r="92" spans="1:13" s="136" customFormat="1" ht="26.25" customHeight="1" x14ac:dyDescent="0.2">
      <c r="A92" s="138">
        <v>230</v>
      </c>
      <c r="B92" s="233" t="s">
        <v>280</v>
      </c>
      <c r="C92" s="235" t="e">
        <f>'1500m.'!#REF!</f>
        <v>#REF!</v>
      </c>
      <c r="D92" s="237" t="e">
        <f>'1500m.'!#REF!</f>
        <v>#REF!</v>
      </c>
      <c r="E92" s="237" t="e">
        <f>'1500m.'!#REF!</f>
        <v>#REF!</v>
      </c>
      <c r="F92" s="239" t="e">
        <f>'1500m.'!#REF!</f>
        <v>#REF!</v>
      </c>
      <c r="G92" s="236" t="e">
        <f>'1500m.'!#REF!</f>
        <v>#REF!</v>
      </c>
      <c r="H92" s="146" t="s">
        <v>252</v>
      </c>
      <c r="I92" s="302"/>
      <c r="J92" s="140" t="str">
        <f>'YARIŞMA BİLGİLERİ'!$F$21</f>
        <v>Erkekler</v>
      </c>
      <c r="K92" s="303" t="str">
        <f t="shared" si="1"/>
        <v>İSTANBUL-Türkcell Büyükler Türkiye Şampiyonası</v>
      </c>
      <c r="L92" s="144" t="str">
        <f>'1500m.'!N$4</f>
        <v>09 Haziran 2015 - 18:35</v>
      </c>
      <c r="M92" s="144" t="s">
        <v>362</v>
      </c>
    </row>
    <row r="93" spans="1:13" s="136" customFormat="1" ht="26.25" customHeight="1" x14ac:dyDescent="0.2">
      <c r="A93" s="138">
        <v>231</v>
      </c>
      <c r="B93" s="233" t="s">
        <v>461</v>
      </c>
      <c r="C93" s="235">
        <f>'5000M.Y.'!C8</f>
        <v>35431</v>
      </c>
      <c r="D93" s="237" t="str">
        <f>'5000M.Y.'!D8</f>
        <v>SALİH KORKMAZ</v>
      </c>
      <c r="E93" s="237" t="str">
        <f>'5000M.Y.'!E8</f>
        <v>MALATYA</v>
      </c>
      <c r="F93" s="239">
        <f>'5000M.Y.'!F8</f>
        <v>214698</v>
      </c>
      <c r="G93" s="236">
        <f>'5000M.Y.'!A8</f>
        <v>1</v>
      </c>
      <c r="H93" s="146" t="s">
        <v>374</v>
      </c>
      <c r="I93" s="302"/>
      <c r="J93" s="140" t="str">
        <f>'YARIŞMA BİLGİLERİ'!$F$21</f>
        <v>Erkekler</v>
      </c>
      <c r="K93" s="303" t="str">
        <f t="shared" si="1"/>
        <v>İSTANBUL-Türkcell Büyükler Türkiye Şampiyonası</v>
      </c>
      <c r="L93" s="144" t="str">
        <f>'5000M.Y.'!N$4</f>
        <v>09 Haziran 2015 - 9:15</v>
      </c>
      <c r="M93" s="144" t="s">
        <v>362</v>
      </c>
    </row>
    <row r="94" spans="1:13" s="136" customFormat="1" ht="26.25" customHeight="1" x14ac:dyDescent="0.2">
      <c r="A94" s="138">
        <v>236</v>
      </c>
      <c r="B94" s="233" t="s">
        <v>461</v>
      </c>
      <c r="C94" s="235">
        <f>'5000M.Y.'!C9</f>
        <v>35526</v>
      </c>
      <c r="D94" s="237" t="str">
        <f>'5000M.Y.'!D9</f>
        <v>MUSTAFA ÖZBEK</v>
      </c>
      <c r="E94" s="237" t="str">
        <f>'5000M.Y.'!E9</f>
        <v>MALATYA</v>
      </c>
      <c r="F94" s="239">
        <f>'5000M.Y.'!F9</f>
        <v>221847</v>
      </c>
      <c r="G94" s="236">
        <f>'5000M.Y.'!A9</f>
        <v>2</v>
      </c>
      <c r="H94" s="146" t="s">
        <v>374</v>
      </c>
      <c r="I94" s="302"/>
      <c r="J94" s="140" t="str">
        <f>'YARIŞMA BİLGİLERİ'!$F$21</f>
        <v>Erkekler</v>
      </c>
      <c r="K94" s="303" t="str">
        <f t="shared" si="1"/>
        <v>İSTANBUL-Türkcell Büyükler Türkiye Şampiyonası</v>
      </c>
      <c r="L94" s="144" t="str">
        <f>'5000M.Y.'!N$4</f>
        <v>09 Haziran 2015 - 9:15</v>
      </c>
      <c r="M94" s="144" t="s">
        <v>362</v>
      </c>
    </row>
    <row r="95" spans="1:13" s="136" customFormat="1" ht="26.25" customHeight="1" x14ac:dyDescent="0.2">
      <c r="A95" s="138">
        <v>237</v>
      </c>
      <c r="B95" s="233" t="s">
        <v>461</v>
      </c>
      <c r="C95" s="235">
        <f>'5000M.Y.'!C10</f>
        <v>35300</v>
      </c>
      <c r="D95" s="237" t="str">
        <f>'5000M.Y.'!D10</f>
        <v>MEHMET HAN</v>
      </c>
      <c r="E95" s="237" t="str">
        <f>'5000M.Y.'!E10</f>
        <v>MALATYA</v>
      </c>
      <c r="F95" s="239" t="str">
        <f>'5000M.Y.'!F10</f>
        <v>DQ</v>
      </c>
      <c r="G95" s="236" t="str">
        <f>'5000M.Y.'!A10</f>
        <v>-</v>
      </c>
      <c r="H95" s="146" t="s">
        <v>374</v>
      </c>
      <c r="I95" s="302"/>
      <c r="J95" s="140" t="str">
        <f>'YARIŞMA BİLGİLERİ'!$F$21</f>
        <v>Erkekler</v>
      </c>
      <c r="K95" s="303" t="str">
        <f t="shared" si="1"/>
        <v>İSTANBUL-Türkcell Büyükler Türkiye Şampiyonası</v>
      </c>
      <c r="L95" s="144" t="str">
        <f>'5000M.Y.'!N$4</f>
        <v>09 Haziran 2015 - 9:15</v>
      </c>
      <c r="M95" s="144" t="s">
        <v>362</v>
      </c>
    </row>
    <row r="96" spans="1:13" s="136" customFormat="1" ht="26.25" customHeight="1" x14ac:dyDescent="0.2">
      <c r="A96" s="138">
        <v>238</v>
      </c>
      <c r="B96" s="233" t="s">
        <v>461</v>
      </c>
      <c r="C96" s="235">
        <f>'5000M.Y.'!C11</f>
        <v>33764</v>
      </c>
      <c r="D96" s="237" t="str">
        <f>'5000M.Y.'!D11</f>
        <v>MURAT KOÇ</v>
      </c>
      <c r="E96" s="237" t="str">
        <f>'5000M.Y.'!E11</f>
        <v>MALATYA</v>
      </c>
      <c r="F96" s="239" t="str">
        <f>'5000M.Y.'!F11</f>
        <v>DNS</v>
      </c>
      <c r="G96" s="236" t="str">
        <f>'5000M.Y.'!A11</f>
        <v>-</v>
      </c>
      <c r="H96" s="146" t="s">
        <v>374</v>
      </c>
      <c r="I96" s="302"/>
      <c r="J96" s="140" t="str">
        <f>'YARIŞMA BİLGİLERİ'!$F$21</f>
        <v>Erkekler</v>
      </c>
      <c r="K96" s="303" t="str">
        <f t="shared" si="1"/>
        <v>İSTANBUL-Türkcell Büyükler Türkiye Şampiyonası</v>
      </c>
      <c r="L96" s="144" t="str">
        <f>'5000M.Y.'!N$4</f>
        <v>09 Haziran 2015 - 9:15</v>
      </c>
      <c r="M96" s="144" t="s">
        <v>362</v>
      </c>
    </row>
    <row r="97" spans="1:13" s="136" customFormat="1" ht="26.25" customHeight="1" x14ac:dyDescent="0.2">
      <c r="A97" s="138">
        <v>239</v>
      </c>
      <c r="B97" s="233" t="s">
        <v>461</v>
      </c>
      <c r="C97" s="235">
        <f>'5000M.Y.'!C12</f>
        <v>25058</v>
      </c>
      <c r="D97" s="237" t="str">
        <f>'5000M.Y.'!D12</f>
        <v>HAKAN CALIŞKAN</v>
      </c>
      <c r="E97" s="237" t="str">
        <f>'5000M.Y.'!E12</f>
        <v>İZMİR</v>
      </c>
      <c r="F97" s="239" t="str">
        <f>'5000M.Y.'!F12</f>
        <v>DNS</v>
      </c>
      <c r="G97" s="236" t="str">
        <f>'5000M.Y.'!A12</f>
        <v>-</v>
      </c>
      <c r="H97" s="146" t="s">
        <v>374</v>
      </c>
      <c r="I97" s="302"/>
      <c r="J97" s="140" t="str">
        <f>'YARIŞMA BİLGİLERİ'!$F$21</f>
        <v>Erkekler</v>
      </c>
      <c r="K97" s="303" t="str">
        <f t="shared" si="1"/>
        <v>İSTANBUL-Türkcell Büyükler Türkiye Şampiyonası</v>
      </c>
      <c r="L97" s="144" t="str">
        <f>'5000M.Y.'!N$4</f>
        <v>09 Haziran 2015 - 9:15</v>
      </c>
      <c r="M97" s="144" t="s">
        <v>362</v>
      </c>
    </row>
    <row r="98" spans="1:13" s="136" customFormat="1" ht="26.25" customHeight="1" x14ac:dyDescent="0.2">
      <c r="A98" s="138">
        <v>240</v>
      </c>
      <c r="B98" s="233" t="s">
        <v>461</v>
      </c>
      <c r="C98" s="235">
        <f>'5000M.Y.'!C13</f>
        <v>0</v>
      </c>
      <c r="D98" s="237">
        <f>'5000M.Y.'!D13</f>
        <v>0</v>
      </c>
      <c r="E98" s="237">
        <f>'5000M.Y.'!E13</f>
        <v>0</v>
      </c>
      <c r="F98" s="239">
        <f>'5000M.Y.'!F13</f>
        <v>0</v>
      </c>
      <c r="G98" s="236">
        <f>'5000M.Y.'!A13</f>
        <v>0</v>
      </c>
      <c r="H98" s="146" t="s">
        <v>374</v>
      </c>
      <c r="I98" s="302"/>
      <c r="J98" s="140" t="str">
        <f>'YARIŞMA BİLGİLERİ'!$F$21</f>
        <v>Erkekler</v>
      </c>
      <c r="K98" s="303" t="str">
        <f t="shared" si="1"/>
        <v>İSTANBUL-Türkcell Büyükler Türkiye Şampiyonası</v>
      </c>
      <c r="L98" s="144" t="str">
        <f>'5000M.Y.'!N$4</f>
        <v>09 Haziran 2015 - 9:15</v>
      </c>
      <c r="M98" s="144" t="s">
        <v>362</v>
      </c>
    </row>
    <row r="99" spans="1:13" s="136" customFormat="1" ht="26.25" customHeight="1" x14ac:dyDescent="0.2">
      <c r="A99" s="138">
        <v>241</v>
      </c>
      <c r="B99" s="233" t="s">
        <v>461</v>
      </c>
      <c r="C99" s="235">
        <f>'5000M.Y.'!C14</f>
        <v>0</v>
      </c>
      <c r="D99" s="237">
        <f>'5000M.Y.'!D14</f>
        <v>0</v>
      </c>
      <c r="E99" s="237">
        <f>'5000M.Y.'!E14</f>
        <v>0</v>
      </c>
      <c r="F99" s="239">
        <f>'5000M.Y.'!F14</f>
        <v>0</v>
      </c>
      <c r="G99" s="236">
        <f>'5000M.Y.'!A14</f>
        <v>0</v>
      </c>
      <c r="H99" s="146" t="s">
        <v>374</v>
      </c>
      <c r="I99" s="302"/>
      <c r="J99" s="140" t="str">
        <f>'YARIŞMA BİLGİLERİ'!$F$21</f>
        <v>Erkekler</v>
      </c>
      <c r="K99" s="303" t="str">
        <f t="shared" si="1"/>
        <v>İSTANBUL-Türkcell Büyükler Türkiye Şampiyonası</v>
      </c>
      <c r="L99" s="144" t="str">
        <f>'5000M.Y.'!N$4</f>
        <v>09 Haziran 2015 - 9:15</v>
      </c>
      <c r="M99" s="144" t="s">
        <v>362</v>
      </c>
    </row>
    <row r="100" spans="1:13" s="136" customFormat="1" ht="26.25" customHeight="1" x14ac:dyDescent="0.2">
      <c r="A100" s="138">
        <v>242</v>
      </c>
      <c r="B100" s="233" t="s">
        <v>461</v>
      </c>
      <c r="C100" s="235">
        <f>'5000M.Y.'!C15</f>
        <v>0</v>
      </c>
      <c r="D100" s="237">
        <f>'5000M.Y.'!D15</f>
        <v>0</v>
      </c>
      <c r="E100" s="237">
        <f>'5000M.Y.'!E15</f>
        <v>0</v>
      </c>
      <c r="F100" s="239">
        <f>'5000M.Y.'!F15</f>
        <v>0</v>
      </c>
      <c r="G100" s="236">
        <f>'5000M.Y.'!A15</f>
        <v>0</v>
      </c>
      <c r="H100" s="146" t="s">
        <v>374</v>
      </c>
      <c r="I100" s="302"/>
      <c r="J100" s="140" t="str">
        <f>'YARIŞMA BİLGİLERİ'!$F$21</f>
        <v>Erkekler</v>
      </c>
      <c r="K100" s="303" t="str">
        <f t="shared" si="1"/>
        <v>İSTANBUL-Türkcell Büyükler Türkiye Şampiyonası</v>
      </c>
      <c r="L100" s="144" t="str">
        <f>'5000M.Y.'!N$4</f>
        <v>09 Haziran 2015 - 9:15</v>
      </c>
      <c r="M100" s="144" t="s">
        <v>362</v>
      </c>
    </row>
    <row r="101" spans="1:13" s="136" customFormat="1" ht="26.25" customHeight="1" x14ac:dyDescent="0.2">
      <c r="A101" s="138">
        <v>243</v>
      </c>
      <c r="B101" s="233" t="s">
        <v>461</v>
      </c>
      <c r="C101" s="235">
        <f>'5000M.Y.'!C16</f>
        <v>0</v>
      </c>
      <c r="D101" s="237">
        <f>'5000M.Y.'!D16</f>
        <v>0</v>
      </c>
      <c r="E101" s="237">
        <f>'5000M.Y.'!E16</f>
        <v>0</v>
      </c>
      <c r="F101" s="239">
        <f>'5000M.Y.'!F16</f>
        <v>0</v>
      </c>
      <c r="G101" s="236">
        <f>'5000M.Y.'!A16</f>
        <v>0</v>
      </c>
      <c r="H101" s="146" t="s">
        <v>374</v>
      </c>
      <c r="I101" s="302"/>
      <c r="J101" s="140" t="str">
        <f>'YARIŞMA BİLGİLERİ'!$F$21</f>
        <v>Erkekler</v>
      </c>
      <c r="K101" s="303" t="str">
        <f t="shared" si="1"/>
        <v>İSTANBUL-Türkcell Büyükler Türkiye Şampiyonası</v>
      </c>
      <c r="L101" s="144" t="str">
        <f>'5000M.Y.'!N$4</f>
        <v>09 Haziran 2015 - 9:15</v>
      </c>
      <c r="M101" s="144" t="s">
        <v>362</v>
      </c>
    </row>
    <row r="102" spans="1:13" s="136" customFormat="1" ht="26.25" customHeight="1" x14ac:dyDescent="0.2">
      <c r="A102" s="138">
        <v>244</v>
      </c>
      <c r="B102" s="233" t="s">
        <v>461</v>
      </c>
      <c r="C102" s="235">
        <f>'5000M.Y.'!C17</f>
        <v>0</v>
      </c>
      <c r="D102" s="237">
        <f>'5000M.Y.'!D17</f>
        <v>0</v>
      </c>
      <c r="E102" s="237">
        <f>'5000M.Y.'!E17</f>
        <v>0</v>
      </c>
      <c r="F102" s="239">
        <f>'5000M.Y.'!F17</f>
        <v>0</v>
      </c>
      <c r="G102" s="236">
        <f>'5000M.Y.'!A17</f>
        <v>0</v>
      </c>
      <c r="H102" s="146" t="s">
        <v>374</v>
      </c>
      <c r="I102" s="302"/>
      <c r="J102" s="140" t="str">
        <f>'YARIŞMA BİLGİLERİ'!$F$21</f>
        <v>Erkekler</v>
      </c>
      <c r="K102" s="303" t="str">
        <f t="shared" si="1"/>
        <v>İSTANBUL-Türkcell Büyükler Türkiye Şampiyonası</v>
      </c>
      <c r="L102" s="144" t="str">
        <f>'5000M.Y.'!N$4</f>
        <v>09 Haziran 2015 - 9:15</v>
      </c>
      <c r="M102" s="144" t="s">
        <v>362</v>
      </c>
    </row>
    <row r="103" spans="1:13" s="136" customFormat="1" ht="26.25" customHeight="1" x14ac:dyDescent="0.2">
      <c r="A103" s="138">
        <v>245</v>
      </c>
      <c r="B103" s="233" t="s">
        <v>461</v>
      </c>
      <c r="C103" s="235">
        <f>'5000M.Y.'!C18</f>
        <v>0</v>
      </c>
      <c r="D103" s="237">
        <f>'5000M.Y.'!D18</f>
        <v>0</v>
      </c>
      <c r="E103" s="237">
        <f>'5000M.Y.'!E18</f>
        <v>0</v>
      </c>
      <c r="F103" s="239">
        <f>'5000M.Y.'!F18</f>
        <v>0</v>
      </c>
      <c r="G103" s="236">
        <f>'5000M.Y.'!A18</f>
        <v>0</v>
      </c>
      <c r="H103" s="146" t="s">
        <v>374</v>
      </c>
      <c r="I103" s="302"/>
      <c r="J103" s="140" t="str">
        <f>'YARIŞMA BİLGİLERİ'!$F$21</f>
        <v>Erkekler</v>
      </c>
      <c r="K103" s="303" t="str">
        <f t="shared" si="1"/>
        <v>İSTANBUL-Türkcell Büyükler Türkiye Şampiyonası</v>
      </c>
      <c r="L103" s="144" t="str">
        <f>'5000M.Y.'!N$4</f>
        <v>09 Haziran 2015 - 9:15</v>
      </c>
      <c r="M103" s="144" t="s">
        <v>362</v>
      </c>
    </row>
    <row r="104" spans="1:13" s="136" customFormat="1" ht="26.25" customHeight="1" x14ac:dyDescent="0.2">
      <c r="A104" s="138">
        <v>346</v>
      </c>
      <c r="B104" s="233" t="s">
        <v>461</v>
      </c>
      <c r="C104" s="235">
        <f>'5000M.Y.'!C19</f>
        <v>0</v>
      </c>
      <c r="D104" s="237">
        <f>'5000M.Y.'!D19</f>
        <v>0</v>
      </c>
      <c r="E104" s="237">
        <f>'5000M.Y.'!E19</f>
        <v>0</v>
      </c>
      <c r="F104" s="239">
        <f>'5000M.Y.'!F19</f>
        <v>0</v>
      </c>
      <c r="G104" s="236">
        <f>'5000M.Y.'!A19</f>
        <v>0</v>
      </c>
      <c r="H104" s="146" t="s">
        <v>374</v>
      </c>
      <c r="I104" s="302"/>
      <c r="J104" s="140" t="str">
        <f>'YARIŞMA BİLGİLERİ'!$F$21</f>
        <v>Erkekler</v>
      </c>
      <c r="K104" s="303" t="str">
        <f t="shared" si="1"/>
        <v>İSTANBUL-Türkcell Büyükler Türkiye Şampiyonası</v>
      </c>
      <c r="L104" s="144" t="str">
        <f>'5000M.Y.'!N$4</f>
        <v>09 Haziran 2015 - 9:15</v>
      </c>
      <c r="M104" s="144" t="s">
        <v>362</v>
      </c>
    </row>
    <row r="105" spans="1:13" s="136" customFormat="1" ht="26.25" customHeight="1" x14ac:dyDescent="0.2">
      <c r="A105" s="138">
        <v>347</v>
      </c>
      <c r="B105" s="233" t="s">
        <v>461</v>
      </c>
      <c r="C105" s="235">
        <f>'5000M.Y.'!C20</f>
        <v>0</v>
      </c>
      <c r="D105" s="237">
        <f>'5000M.Y.'!D20</f>
        <v>0</v>
      </c>
      <c r="E105" s="237">
        <f>'5000M.Y.'!E20</f>
        <v>0</v>
      </c>
      <c r="F105" s="239">
        <f>'5000M.Y.'!F20</f>
        <v>0</v>
      </c>
      <c r="G105" s="236">
        <f>'5000M.Y.'!A20</f>
        <v>0</v>
      </c>
      <c r="H105" s="146" t="s">
        <v>374</v>
      </c>
      <c r="I105" s="302"/>
      <c r="J105" s="140" t="str">
        <f>'YARIŞMA BİLGİLERİ'!$F$21</f>
        <v>Erkekler</v>
      </c>
      <c r="K105" s="303" t="str">
        <f t="shared" si="1"/>
        <v>İSTANBUL-Türkcell Büyükler Türkiye Şampiyonası</v>
      </c>
      <c r="L105" s="144" t="str">
        <f>'5000M.Y.'!N$4</f>
        <v>09 Haziran 2015 - 9:15</v>
      </c>
      <c r="M105" s="144" t="s">
        <v>362</v>
      </c>
    </row>
    <row r="106" spans="1:13" s="136" customFormat="1" ht="26.25" customHeight="1" x14ac:dyDescent="0.2">
      <c r="A106" s="138">
        <v>348</v>
      </c>
      <c r="B106" s="233" t="s">
        <v>461</v>
      </c>
      <c r="C106" s="235">
        <f>'5000M.Y.'!C21</f>
        <v>0</v>
      </c>
      <c r="D106" s="237">
        <f>'5000M.Y.'!D21</f>
        <v>0</v>
      </c>
      <c r="E106" s="237">
        <f>'5000M.Y.'!E21</f>
        <v>0</v>
      </c>
      <c r="F106" s="239">
        <f>'5000M.Y.'!F21</f>
        <v>0</v>
      </c>
      <c r="G106" s="236">
        <f>'5000M.Y.'!A21</f>
        <v>0</v>
      </c>
      <c r="H106" s="146" t="s">
        <v>374</v>
      </c>
      <c r="I106" s="302"/>
      <c r="J106" s="140" t="str">
        <f>'YARIŞMA BİLGİLERİ'!$F$21</f>
        <v>Erkekler</v>
      </c>
      <c r="K106" s="303" t="str">
        <f t="shared" si="1"/>
        <v>İSTANBUL-Türkcell Büyükler Türkiye Şampiyonası</v>
      </c>
      <c r="L106" s="144" t="str">
        <f>'5000M.Y.'!N$4</f>
        <v>09 Haziran 2015 - 9:15</v>
      </c>
      <c r="M106" s="144" t="s">
        <v>362</v>
      </c>
    </row>
    <row r="107" spans="1:13" s="136" customFormat="1" ht="26.25" customHeight="1" x14ac:dyDescent="0.2">
      <c r="A107" s="138">
        <v>349</v>
      </c>
      <c r="B107" s="233" t="s">
        <v>461</v>
      </c>
      <c r="C107" s="235">
        <f>'5000M.Y.'!C22</f>
        <v>0</v>
      </c>
      <c r="D107" s="237">
        <f>'5000M.Y.'!D22</f>
        <v>0</v>
      </c>
      <c r="E107" s="237">
        <f>'5000M.Y.'!E22</f>
        <v>0</v>
      </c>
      <c r="F107" s="239">
        <f>'5000M.Y.'!F22</f>
        <v>0</v>
      </c>
      <c r="G107" s="236">
        <f>'5000M.Y.'!A22</f>
        <v>0</v>
      </c>
      <c r="H107" s="146" t="s">
        <v>374</v>
      </c>
      <c r="I107" s="302"/>
      <c r="J107" s="140" t="str">
        <f>'YARIŞMA BİLGİLERİ'!$F$21</f>
        <v>Erkekler</v>
      </c>
      <c r="K107" s="303" t="str">
        <f t="shared" si="1"/>
        <v>İSTANBUL-Türkcell Büyükler Türkiye Şampiyonası</v>
      </c>
      <c r="L107" s="144" t="str">
        <f>'5000M.Y.'!N$4</f>
        <v>09 Haziran 2015 - 9:15</v>
      </c>
      <c r="M107" s="144" t="s">
        <v>362</v>
      </c>
    </row>
    <row r="108" spans="1:13" s="136" customFormat="1" ht="26.25" customHeight="1" x14ac:dyDescent="0.2">
      <c r="A108" s="138">
        <v>350</v>
      </c>
      <c r="B108" s="233" t="s">
        <v>461</v>
      </c>
      <c r="C108" s="235">
        <f>'5000M.Y.'!C23</f>
        <v>0</v>
      </c>
      <c r="D108" s="237">
        <f>'5000M.Y.'!D23</f>
        <v>0</v>
      </c>
      <c r="E108" s="237">
        <f>'5000M.Y.'!E23</f>
        <v>0</v>
      </c>
      <c r="F108" s="239">
        <f>'5000M.Y.'!F23</f>
        <v>0</v>
      </c>
      <c r="G108" s="236">
        <f>'5000M.Y.'!A23</f>
        <v>0</v>
      </c>
      <c r="H108" s="146" t="s">
        <v>374</v>
      </c>
      <c r="I108" s="302"/>
      <c r="J108" s="140" t="str">
        <f>'YARIŞMA BİLGİLERİ'!$F$21</f>
        <v>Erkekler</v>
      </c>
      <c r="K108" s="303" t="str">
        <f t="shared" si="1"/>
        <v>İSTANBUL-Türkcell Büyükler Türkiye Şampiyonası</v>
      </c>
      <c r="L108" s="144" t="str">
        <f>'5000M.Y.'!N$4</f>
        <v>09 Haziran 2015 - 9:15</v>
      </c>
      <c r="M108" s="144" t="s">
        <v>362</v>
      </c>
    </row>
    <row r="109" spans="1:13" s="136" customFormat="1" ht="26.25" customHeight="1" x14ac:dyDescent="0.2">
      <c r="A109" s="138">
        <v>351</v>
      </c>
      <c r="B109" s="233" t="s">
        <v>461</v>
      </c>
      <c r="C109" s="235">
        <f>'5000M.Y.'!C24</f>
        <v>0</v>
      </c>
      <c r="D109" s="237">
        <f>'5000M.Y.'!D24</f>
        <v>0</v>
      </c>
      <c r="E109" s="237">
        <f>'5000M.Y.'!E24</f>
        <v>0</v>
      </c>
      <c r="F109" s="239">
        <f>'5000M.Y.'!F24</f>
        <v>0</v>
      </c>
      <c r="G109" s="236">
        <f>'5000M.Y.'!A24</f>
        <v>0</v>
      </c>
      <c r="H109" s="146" t="s">
        <v>374</v>
      </c>
      <c r="I109" s="302"/>
      <c r="J109" s="140" t="str">
        <f>'YARIŞMA BİLGİLERİ'!$F$21</f>
        <v>Erkekler</v>
      </c>
      <c r="K109" s="303" t="str">
        <f t="shared" si="1"/>
        <v>İSTANBUL-Türkcell Büyükler Türkiye Şampiyonası</v>
      </c>
      <c r="L109" s="144" t="str">
        <f>'5000M.Y.'!N$4</f>
        <v>09 Haziran 2015 - 9:15</v>
      </c>
      <c r="M109" s="144" t="s">
        <v>362</v>
      </c>
    </row>
    <row r="110" spans="1:13" s="136" customFormat="1" ht="26.25" customHeight="1" x14ac:dyDescent="0.2">
      <c r="A110" s="138">
        <v>352</v>
      </c>
      <c r="B110" s="233" t="s">
        <v>461</v>
      </c>
      <c r="C110" s="235">
        <f>'5000M.Y.'!C25</f>
        <v>0</v>
      </c>
      <c r="D110" s="237">
        <f>'5000M.Y.'!D25</f>
        <v>0</v>
      </c>
      <c r="E110" s="237">
        <f>'5000M.Y.'!E25</f>
        <v>0</v>
      </c>
      <c r="F110" s="239">
        <f>'5000M.Y.'!F25</f>
        <v>0</v>
      </c>
      <c r="G110" s="236">
        <f>'5000M.Y.'!A25</f>
        <v>0</v>
      </c>
      <c r="H110" s="146" t="s">
        <v>374</v>
      </c>
      <c r="I110" s="302"/>
      <c r="J110" s="140" t="str">
        <f>'YARIŞMA BİLGİLERİ'!$F$21</f>
        <v>Erkekler</v>
      </c>
      <c r="K110" s="303" t="str">
        <f t="shared" si="1"/>
        <v>İSTANBUL-Türkcell Büyükler Türkiye Şampiyonası</v>
      </c>
      <c r="L110" s="144" t="str">
        <f>'5000M.Y.'!N$4</f>
        <v>09 Haziran 2015 - 9:15</v>
      </c>
      <c r="M110" s="144" t="s">
        <v>362</v>
      </c>
    </row>
    <row r="111" spans="1:13" s="136" customFormat="1" ht="26.25" customHeight="1" x14ac:dyDescent="0.2">
      <c r="A111" s="138">
        <v>353</v>
      </c>
      <c r="B111" s="233" t="s">
        <v>461</v>
      </c>
      <c r="C111" s="235">
        <f>'5000M.Y.'!C26</f>
        <v>0</v>
      </c>
      <c r="D111" s="237">
        <f>'5000M.Y.'!D26</f>
        <v>0</v>
      </c>
      <c r="E111" s="237">
        <f>'5000M.Y.'!E26</f>
        <v>0</v>
      </c>
      <c r="F111" s="239">
        <f>'5000M.Y.'!F26</f>
        <v>0</v>
      </c>
      <c r="G111" s="236">
        <f>'5000M.Y.'!A26</f>
        <v>0</v>
      </c>
      <c r="H111" s="146" t="s">
        <v>374</v>
      </c>
      <c r="I111" s="302"/>
      <c r="J111" s="140" t="str">
        <f>'YARIŞMA BİLGİLERİ'!$F$21</f>
        <v>Erkekler</v>
      </c>
      <c r="K111" s="303" t="str">
        <f t="shared" si="1"/>
        <v>İSTANBUL-Türkcell Büyükler Türkiye Şampiyonası</v>
      </c>
      <c r="L111" s="144" t="str">
        <f>'5000M.Y.'!N$4</f>
        <v>09 Haziran 2015 - 9:15</v>
      </c>
      <c r="M111" s="144" t="s">
        <v>362</v>
      </c>
    </row>
    <row r="112" spans="1:13" s="136" customFormat="1" ht="26.25" customHeight="1" x14ac:dyDescent="0.2">
      <c r="A112" s="138">
        <v>354</v>
      </c>
      <c r="B112" s="233" t="s">
        <v>461</v>
      </c>
      <c r="C112" s="235">
        <f>'5000M.Y.'!C27</f>
        <v>0</v>
      </c>
      <c r="D112" s="237">
        <f>'5000M.Y.'!D27</f>
        <v>0</v>
      </c>
      <c r="E112" s="237">
        <f>'5000M.Y.'!E27</f>
        <v>0</v>
      </c>
      <c r="F112" s="239">
        <f>'5000M.Y.'!F27</f>
        <v>0</v>
      </c>
      <c r="G112" s="236">
        <f>'5000M.Y.'!A27</f>
        <v>0</v>
      </c>
      <c r="H112" s="146" t="s">
        <v>374</v>
      </c>
      <c r="I112" s="302"/>
      <c r="J112" s="140" t="str">
        <f>'YARIŞMA BİLGİLERİ'!$F$21</f>
        <v>Erkekler</v>
      </c>
      <c r="K112" s="303" t="str">
        <f t="shared" si="1"/>
        <v>İSTANBUL-Türkcell Büyükler Türkiye Şampiyonası</v>
      </c>
      <c r="L112" s="144" t="str">
        <f>'5000M.Y.'!N$4</f>
        <v>09 Haziran 2015 - 9:15</v>
      </c>
      <c r="M112" s="144" t="s">
        <v>362</v>
      </c>
    </row>
    <row r="113" spans="1:13" s="136" customFormat="1" ht="26.25" customHeight="1" x14ac:dyDescent="0.2">
      <c r="A113" s="138">
        <v>355</v>
      </c>
      <c r="B113" s="233" t="s">
        <v>461</v>
      </c>
      <c r="C113" s="235">
        <f>'5000M.Y.'!C28</f>
        <v>0</v>
      </c>
      <c r="D113" s="237">
        <f>'5000M.Y.'!D28</f>
        <v>0</v>
      </c>
      <c r="E113" s="237">
        <f>'5000M.Y.'!E28</f>
        <v>0</v>
      </c>
      <c r="F113" s="239">
        <f>'5000M.Y.'!F28</f>
        <v>0</v>
      </c>
      <c r="G113" s="236">
        <f>'5000M.Y.'!A28</f>
        <v>0</v>
      </c>
      <c r="H113" s="146" t="s">
        <v>374</v>
      </c>
      <c r="I113" s="302"/>
      <c r="J113" s="140" t="str">
        <f>'YARIŞMA BİLGİLERİ'!$F$21</f>
        <v>Erkekler</v>
      </c>
      <c r="K113" s="303" t="str">
        <f t="shared" si="1"/>
        <v>İSTANBUL-Türkcell Büyükler Türkiye Şampiyonası</v>
      </c>
      <c r="L113" s="144" t="str">
        <f>'5000M.Y.'!N$4</f>
        <v>09 Haziran 2015 - 9:15</v>
      </c>
      <c r="M113" s="144" t="s">
        <v>362</v>
      </c>
    </row>
    <row r="114" spans="1:13" s="136" customFormat="1" ht="26.25" customHeight="1" x14ac:dyDescent="0.2">
      <c r="A114" s="138">
        <v>356</v>
      </c>
      <c r="B114" s="233" t="s">
        <v>461</v>
      </c>
      <c r="C114" s="235">
        <f>'5000M.Y.'!C29</f>
        <v>0</v>
      </c>
      <c r="D114" s="237">
        <f>'5000M.Y.'!D29</f>
        <v>0</v>
      </c>
      <c r="E114" s="237">
        <f>'5000M.Y.'!E29</f>
        <v>0</v>
      </c>
      <c r="F114" s="239">
        <f>'5000M.Y.'!F29</f>
        <v>0</v>
      </c>
      <c r="G114" s="236">
        <f>'5000M.Y.'!A29</f>
        <v>0</v>
      </c>
      <c r="H114" s="146" t="s">
        <v>374</v>
      </c>
      <c r="I114" s="302"/>
      <c r="J114" s="140" t="str">
        <f>'YARIŞMA BİLGİLERİ'!$F$21</f>
        <v>Erkekler</v>
      </c>
      <c r="K114" s="303" t="str">
        <f t="shared" si="1"/>
        <v>İSTANBUL-Türkcell Büyükler Türkiye Şampiyonası</v>
      </c>
      <c r="L114" s="144" t="str">
        <f>'5000M.Y.'!N$4</f>
        <v>09 Haziran 2015 - 9:15</v>
      </c>
      <c r="M114" s="144" t="s">
        <v>362</v>
      </c>
    </row>
    <row r="115" spans="1:13" s="136" customFormat="1" ht="26.25" customHeight="1" x14ac:dyDescent="0.2">
      <c r="A115" s="138">
        <v>357</v>
      </c>
      <c r="B115" s="233" t="s">
        <v>461</v>
      </c>
      <c r="C115" s="235">
        <f>'5000M.Y.'!C30</f>
        <v>0</v>
      </c>
      <c r="D115" s="237">
        <f>'5000M.Y.'!D30</f>
        <v>0</v>
      </c>
      <c r="E115" s="237">
        <f>'5000M.Y.'!E30</f>
        <v>0</v>
      </c>
      <c r="F115" s="239">
        <f>'5000M.Y.'!F30</f>
        <v>0</v>
      </c>
      <c r="G115" s="236">
        <f>'5000M.Y.'!A30</f>
        <v>0</v>
      </c>
      <c r="H115" s="146" t="s">
        <v>374</v>
      </c>
      <c r="I115" s="302"/>
      <c r="J115" s="140" t="str">
        <f>'YARIŞMA BİLGİLERİ'!$F$21</f>
        <v>Erkekler</v>
      </c>
      <c r="K115" s="303" t="str">
        <f t="shared" si="1"/>
        <v>İSTANBUL-Türkcell Büyükler Türkiye Şampiyonası</v>
      </c>
      <c r="L115" s="144" t="str">
        <f>'5000M.Y.'!N$4</f>
        <v>09 Haziran 2015 - 9:15</v>
      </c>
      <c r="M115" s="144" t="s">
        <v>362</v>
      </c>
    </row>
    <row r="116" spans="1:13" s="136" customFormat="1" ht="26.25" customHeight="1" x14ac:dyDescent="0.2">
      <c r="A116" s="138">
        <v>358</v>
      </c>
      <c r="B116" s="233" t="s">
        <v>461</v>
      </c>
      <c r="C116" s="235">
        <f>'5000M.Y.'!C31</f>
        <v>0</v>
      </c>
      <c r="D116" s="237">
        <f>'5000M.Y.'!D31</f>
        <v>0</v>
      </c>
      <c r="E116" s="237">
        <f>'5000M.Y.'!E31</f>
        <v>0</v>
      </c>
      <c r="F116" s="239">
        <f>'5000M.Y.'!F31</f>
        <v>0</v>
      </c>
      <c r="G116" s="236">
        <f>'5000M.Y.'!A31</f>
        <v>0</v>
      </c>
      <c r="H116" s="146" t="s">
        <v>374</v>
      </c>
      <c r="I116" s="302"/>
      <c r="J116" s="140" t="str">
        <f>'YARIŞMA BİLGİLERİ'!$F$21</f>
        <v>Erkekler</v>
      </c>
      <c r="K116" s="303" t="str">
        <f t="shared" si="1"/>
        <v>İSTANBUL-Türkcell Büyükler Türkiye Şampiyonası</v>
      </c>
      <c r="L116" s="144" t="str">
        <f>'5000M.Y.'!N$4</f>
        <v>09 Haziran 2015 - 9:15</v>
      </c>
      <c r="M116" s="144" t="s">
        <v>362</v>
      </c>
    </row>
    <row r="117" spans="1:13" s="136" customFormat="1" ht="26.25" customHeight="1" x14ac:dyDescent="0.2">
      <c r="A117" s="138">
        <v>359</v>
      </c>
      <c r="B117" s="233" t="s">
        <v>461</v>
      </c>
      <c r="C117" s="235">
        <f>'5000M.Y.'!C32</f>
        <v>0</v>
      </c>
      <c r="D117" s="237">
        <f>'5000M.Y.'!D32</f>
        <v>0</v>
      </c>
      <c r="E117" s="237">
        <f>'5000M.Y.'!E32</f>
        <v>0</v>
      </c>
      <c r="F117" s="239">
        <f>'5000M.Y.'!F32</f>
        <v>0</v>
      </c>
      <c r="G117" s="236">
        <f>'5000M.Y.'!A32</f>
        <v>0</v>
      </c>
      <c r="H117" s="146" t="s">
        <v>374</v>
      </c>
      <c r="I117" s="302"/>
      <c r="J117" s="140" t="str">
        <f>'YARIŞMA BİLGİLERİ'!$F$21</f>
        <v>Erkekler</v>
      </c>
      <c r="K117" s="303" t="str">
        <f t="shared" si="1"/>
        <v>İSTANBUL-Türkcell Büyükler Türkiye Şampiyonası</v>
      </c>
      <c r="L117" s="144" t="str">
        <f>'5000M.Y.'!N$4</f>
        <v>09 Haziran 2015 - 9:15</v>
      </c>
      <c r="M117" s="144" t="s">
        <v>362</v>
      </c>
    </row>
    <row r="118" spans="1:13" s="136" customFormat="1" ht="26.25" customHeight="1" x14ac:dyDescent="0.2">
      <c r="A118" s="138">
        <v>360</v>
      </c>
      <c r="B118" s="233" t="s">
        <v>461</v>
      </c>
      <c r="C118" s="235">
        <f>'5000M.Y.'!C33</f>
        <v>0</v>
      </c>
      <c r="D118" s="237">
        <f>'5000M.Y.'!D33</f>
        <v>0</v>
      </c>
      <c r="E118" s="237">
        <f>'5000M.Y.'!E33</f>
        <v>0</v>
      </c>
      <c r="F118" s="239">
        <f>'5000M.Y.'!F33</f>
        <v>0</v>
      </c>
      <c r="G118" s="236">
        <f>'5000M.Y.'!A33</f>
        <v>0</v>
      </c>
      <c r="H118" s="146" t="s">
        <v>374</v>
      </c>
      <c r="I118" s="302"/>
      <c r="J118" s="140" t="str">
        <f>'YARIŞMA BİLGİLERİ'!$F$21</f>
        <v>Erkekler</v>
      </c>
      <c r="K118" s="303" t="str">
        <f t="shared" si="1"/>
        <v>İSTANBUL-Türkcell Büyükler Türkiye Şampiyonası</v>
      </c>
      <c r="L118" s="144" t="str">
        <f>'5000M.Y.'!N$4</f>
        <v>09 Haziran 2015 - 9:15</v>
      </c>
      <c r="M118" s="144" t="s">
        <v>362</v>
      </c>
    </row>
    <row r="119" spans="1:13" s="136" customFormat="1" ht="26.25" customHeight="1" x14ac:dyDescent="0.2">
      <c r="A119" s="138">
        <v>361</v>
      </c>
      <c r="B119" s="233" t="s">
        <v>461</v>
      </c>
      <c r="C119" s="235" t="e">
        <f>'5000M.Y.'!#REF!</f>
        <v>#REF!</v>
      </c>
      <c r="D119" s="237" t="e">
        <f>'5000M.Y.'!#REF!</f>
        <v>#REF!</v>
      </c>
      <c r="E119" s="237" t="e">
        <f>'5000M.Y.'!#REF!</f>
        <v>#REF!</v>
      </c>
      <c r="F119" s="239" t="e">
        <f>'5000M.Y.'!#REF!</f>
        <v>#REF!</v>
      </c>
      <c r="G119" s="236" t="e">
        <f>'5000M.Y.'!#REF!</f>
        <v>#REF!</v>
      </c>
      <c r="H119" s="146" t="s">
        <v>374</v>
      </c>
      <c r="I119" s="302"/>
      <c r="J119" s="140" t="str">
        <f>'YARIŞMA BİLGİLERİ'!$F$21</f>
        <v>Erkekler</v>
      </c>
      <c r="K119" s="303" t="str">
        <f t="shared" si="1"/>
        <v>İSTANBUL-Türkcell Büyükler Türkiye Şampiyonası</v>
      </c>
      <c r="L119" s="144" t="str">
        <f>'5000M.Y.'!N$4</f>
        <v>09 Haziran 2015 - 9:15</v>
      </c>
      <c r="M119" s="144" t="s">
        <v>362</v>
      </c>
    </row>
    <row r="120" spans="1:13" s="136" customFormat="1" ht="26.25" customHeight="1" x14ac:dyDescent="0.2">
      <c r="A120" s="138">
        <v>362</v>
      </c>
      <c r="B120" s="233" t="s">
        <v>461</v>
      </c>
      <c r="C120" s="235" t="e">
        <f>'5000M.Y.'!#REF!</f>
        <v>#REF!</v>
      </c>
      <c r="D120" s="237" t="e">
        <f>'5000M.Y.'!#REF!</f>
        <v>#REF!</v>
      </c>
      <c r="E120" s="237" t="e">
        <f>'5000M.Y.'!#REF!</f>
        <v>#REF!</v>
      </c>
      <c r="F120" s="239" t="e">
        <f>'5000M.Y.'!#REF!</f>
        <v>#REF!</v>
      </c>
      <c r="G120" s="236" t="e">
        <f>'5000M.Y.'!#REF!</f>
        <v>#REF!</v>
      </c>
      <c r="H120" s="146" t="s">
        <v>374</v>
      </c>
      <c r="I120" s="302"/>
      <c r="J120" s="140" t="str">
        <f>'YARIŞMA BİLGİLERİ'!$F$21</f>
        <v>Erkekler</v>
      </c>
      <c r="K120" s="303" t="str">
        <f t="shared" si="1"/>
        <v>İSTANBUL-Türkcell Büyükler Türkiye Şampiyonası</v>
      </c>
      <c r="L120" s="144" t="str">
        <f>'5000M.Y.'!N$4</f>
        <v>09 Haziran 2015 - 9:15</v>
      </c>
      <c r="M120" s="144" t="s">
        <v>362</v>
      </c>
    </row>
    <row r="121" spans="1:13" s="136" customFormat="1" ht="26.25" customHeight="1" x14ac:dyDescent="0.2">
      <c r="A121" s="138">
        <v>363</v>
      </c>
      <c r="B121" s="233" t="s">
        <v>461</v>
      </c>
      <c r="C121" s="235" t="e">
        <f>'5000M.Y.'!#REF!</f>
        <v>#REF!</v>
      </c>
      <c r="D121" s="237" t="e">
        <f>'5000M.Y.'!#REF!</f>
        <v>#REF!</v>
      </c>
      <c r="E121" s="237" t="e">
        <f>'5000M.Y.'!#REF!</f>
        <v>#REF!</v>
      </c>
      <c r="F121" s="239" t="e">
        <f>'5000M.Y.'!#REF!</f>
        <v>#REF!</v>
      </c>
      <c r="G121" s="236" t="e">
        <f>'5000M.Y.'!#REF!</f>
        <v>#REF!</v>
      </c>
      <c r="H121" s="146" t="s">
        <v>374</v>
      </c>
      <c r="I121" s="302"/>
      <c r="J121" s="140" t="str">
        <f>'YARIŞMA BİLGİLERİ'!$F$21</f>
        <v>Erkekler</v>
      </c>
      <c r="K121" s="303" t="str">
        <f t="shared" si="1"/>
        <v>İSTANBUL-Türkcell Büyükler Türkiye Şampiyonası</v>
      </c>
      <c r="L121" s="144" t="str">
        <f>'5000M.Y.'!N$4</f>
        <v>09 Haziran 2015 - 9:15</v>
      </c>
      <c r="M121" s="144" t="s">
        <v>362</v>
      </c>
    </row>
    <row r="122" spans="1:13" s="136" customFormat="1" ht="26.25" customHeight="1" x14ac:dyDescent="0.2">
      <c r="A122" s="138">
        <v>364</v>
      </c>
      <c r="B122" s="233" t="s">
        <v>461</v>
      </c>
      <c r="C122" s="235" t="e">
        <f>'5000M.Y.'!#REF!</f>
        <v>#REF!</v>
      </c>
      <c r="D122" s="237" t="e">
        <f>'5000M.Y.'!#REF!</f>
        <v>#REF!</v>
      </c>
      <c r="E122" s="237" t="e">
        <f>'5000M.Y.'!#REF!</f>
        <v>#REF!</v>
      </c>
      <c r="F122" s="239" t="e">
        <f>'5000M.Y.'!#REF!</f>
        <v>#REF!</v>
      </c>
      <c r="G122" s="236" t="e">
        <f>'5000M.Y.'!#REF!</f>
        <v>#REF!</v>
      </c>
      <c r="H122" s="146" t="s">
        <v>374</v>
      </c>
      <c r="I122" s="302"/>
      <c r="J122" s="140" t="str">
        <f>'YARIŞMA BİLGİLERİ'!$F$21</f>
        <v>Erkekler</v>
      </c>
      <c r="K122" s="303" t="str">
        <f t="shared" si="1"/>
        <v>İSTANBUL-Türkcell Büyükler Türkiye Şampiyonası</v>
      </c>
      <c r="L122" s="144" t="str">
        <f>'5000M.Y.'!N$4</f>
        <v>09 Haziran 2015 - 9:15</v>
      </c>
      <c r="M122" s="144" t="s">
        <v>362</v>
      </c>
    </row>
    <row r="123" spans="1:13" s="136" customFormat="1" ht="26.25" customHeight="1" x14ac:dyDescent="0.2">
      <c r="A123" s="138">
        <v>365</v>
      </c>
      <c r="B123" s="233" t="s">
        <v>461</v>
      </c>
      <c r="C123" s="235" t="e">
        <f>'5000M.Y.'!#REF!</f>
        <v>#REF!</v>
      </c>
      <c r="D123" s="237" t="e">
        <f>'5000M.Y.'!#REF!</f>
        <v>#REF!</v>
      </c>
      <c r="E123" s="237" t="e">
        <f>'5000M.Y.'!#REF!</f>
        <v>#REF!</v>
      </c>
      <c r="F123" s="239" t="e">
        <f>'5000M.Y.'!#REF!</f>
        <v>#REF!</v>
      </c>
      <c r="G123" s="236" t="e">
        <f>'5000M.Y.'!#REF!</f>
        <v>#REF!</v>
      </c>
      <c r="H123" s="146" t="s">
        <v>374</v>
      </c>
      <c r="I123" s="302"/>
      <c r="J123" s="140" t="str">
        <f>'YARIŞMA BİLGİLERİ'!$F$21</f>
        <v>Erkekler</v>
      </c>
      <c r="K123" s="303" t="str">
        <f t="shared" si="1"/>
        <v>İSTANBUL-Türkcell Büyükler Türkiye Şampiyonası</v>
      </c>
      <c r="L123" s="144" t="str">
        <f>'5000M.Y.'!N$4</f>
        <v>09 Haziran 2015 - 9:15</v>
      </c>
      <c r="M123" s="144" t="s">
        <v>362</v>
      </c>
    </row>
    <row r="124" spans="1:13" s="136" customFormat="1" ht="26.25" customHeight="1" x14ac:dyDescent="0.2">
      <c r="A124" s="138">
        <v>366</v>
      </c>
      <c r="B124" s="233" t="s">
        <v>461</v>
      </c>
      <c r="C124" s="235" t="e">
        <f>'5000M.Y.'!#REF!</f>
        <v>#REF!</v>
      </c>
      <c r="D124" s="237" t="e">
        <f>'5000M.Y.'!#REF!</f>
        <v>#REF!</v>
      </c>
      <c r="E124" s="237" t="e">
        <f>'5000M.Y.'!#REF!</f>
        <v>#REF!</v>
      </c>
      <c r="F124" s="239" t="e">
        <f>'5000M.Y.'!#REF!</f>
        <v>#REF!</v>
      </c>
      <c r="G124" s="236" t="e">
        <f>'5000M.Y.'!#REF!</f>
        <v>#REF!</v>
      </c>
      <c r="H124" s="146" t="s">
        <v>374</v>
      </c>
      <c r="I124" s="302"/>
      <c r="J124" s="140" t="str">
        <f>'YARIŞMA BİLGİLERİ'!$F$21</f>
        <v>Erkekler</v>
      </c>
      <c r="K124" s="303" t="str">
        <f t="shared" si="1"/>
        <v>İSTANBUL-Türkcell Büyükler Türkiye Şampiyonası</v>
      </c>
      <c r="L124" s="144" t="str">
        <f>'5000M.Y.'!N$4</f>
        <v>09 Haziran 2015 - 9:15</v>
      </c>
      <c r="M124" s="144" t="s">
        <v>362</v>
      </c>
    </row>
    <row r="125" spans="1:13" s="136" customFormat="1" ht="26.25" customHeight="1" x14ac:dyDescent="0.2">
      <c r="A125" s="138">
        <v>367</v>
      </c>
      <c r="B125" s="233" t="s">
        <v>461</v>
      </c>
      <c r="C125" s="235" t="e">
        <f>'5000M.Y.'!#REF!</f>
        <v>#REF!</v>
      </c>
      <c r="D125" s="237" t="e">
        <f>'5000M.Y.'!#REF!</f>
        <v>#REF!</v>
      </c>
      <c r="E125" s="237" t="e">
        <f>'5000M.Y.'!#REF!</f>
        <v>#REF!</v>
      </c>
      <c r="F125" s="239" t="e">
        <f>'5000M.Y.'!#REF!</f>
        <v>#REF!</v>
      </c>
      <c r="G125" s="236" t="e">
        <f>'5000M.Y.'!#REF!</f>
        <v>#REF!</v>
      </c>
      <c r="H125" s="146" t="s">
        <v>374</v>
      </c>
      <c r="I125" s="302"/>
      <c r="J125" s="140" t="str">
        <f>'YARIŞMA BİLGİLERİ'!$F$21</f>
        <v>Erkekler</v>
      </c>
      <c r="K125" s="303" t="str">
        <f t="shared" si="1"/>
        <v>İSTANBUL-Türkcell Büyükler Türkiye Şampiyonası</v>
      </c>
      <c r="L125" s="144" t="str">
        <f>'5000M.Y.'!N$4</f>
        <v>09 Haziran 2015 - 9:15</v>
      </c>
      <c r="M125" s="144" t="s">
        <v>362</v>
      </c>
    </row>
    <row r="126" spans="1:13" s="136" customFormat="1" ht="26.25" customHeight="1" x14ac:dyDescent="0.2">
      <c r="A126" s="138">
        <v>368</v>
      </c>
      <c r="B126" s="233" t="s">
        <v>461</v>
      </c>
      <c r="C126" s="235" t="e">
        <f>'5000M.Y.'!#REF!</f>
        <v>#REF!</v>
      </c>
      <c r="D126" s="237" t="e">
        <f>'5000M.Y.'!#REF!</f>
        <v>#REF!</v>
      </c>
      <c r="E126" s="237" t="e">
        <f>'5000M.Y.'!#REF!</f>
        <v>#REF!</v>
      </c>
      <c r="F126" s="239" t="e">
        <f>'5000M.Y.'!#REF!</f>
        <v>#REF!</v>
      </c>
      <c r="G126" s="236" t="e">
        <f>'5000M.Y.'!#REF!</f>
        <v>#REF!</v>
      </c>
      <c r="H126" s="146" t="s">
        <v>374</v>
      </c>
      <c r="I126" s="302"/>
      <c r="J126" s="140" t="str">
        <f>'YARIŞMA BİLGİLERİ'!$F$21</f>
        <v>Erkekler</v>
      </c>
      <c r="K126" s="303" t="str">
        <f t="shared" si="1"/>
        <v>İSTANBUL-Türkcell Büyükler Türkiye Şampiyonası</v>
      </c>
      <c r="L126" s="144" t="str">
        <f>'5000M.Y.'!N$4</f>
        <v>09 Haziran 2015 - 9:15</v>
      </c>
      <c r="M126" s="144" t="s">
        <v>362</v>
      </c>
    </row>
    <row r="127" spans="1:13" s="136" customFormat="1" ht="26.25" customHeight="1" x14ac:dyDescent="0.2">
      <c r="A127" s="138">
        <v>369</v>
      </c>
      <c r="B127" s="233" t="s">
        <v>461</v>
      </c>
      <c r="C127" s="235" t="e">
        <f>'5000M.Y.'!#REF!</f>
        <v>#REF!</v>
      </c>
      <c r="D127" s="237" t="e">
        <f>'5000M.Y.'!#REF!</f>
        <v>#REF!</v>
      </c>
      <c r="E127" s="237" t="e">
        <f>'5000M.Y.'!#REF!</f>
        <v>#REF!</v>
      </c>
      <c r="F127" s="239" t="e">
        <f>'5000M.Y.'!#REF!</f>
        <v>#REF!</v>
      </c>
      <c r="G127" s="236" t="e">
        <f>'5000M.Y.'!#REF!</f>
        <v>#REF!</v>
      </c>
      <c r="H127" s="146" t="s">
        <v>374</v>
      </c>
      <c r="I127" s="302"/>
      <c r="J127" s="140" t="str">
        <f>'YARIŞMA BİLGİLERİ'!$F$21</f>
        <v>Erkekler</v>
      </c>
      <c r="K127" s="303" t="str">
        <f t="shared" si="1"/>
        <v>İSTANBUL-Türkcell Büyükler Türkiye Şampiyonası</v>
      </c>
      <c r="L127" s="144" t="str">
        <f>'5000M.Y.'!N$4</f>
        <v>09 Haziran 2015 - 9:15</v>
      </c>
      <c r="M127" s="144" t="s">
        <v>362</v>
      </c>
    </row>
    <row r="128" spans="1:13" s="136" customFormat="1" ht="26.25" customHeight="1" x14ac:dyDescent="0.2">
      <c r="A128" s="138">
        <v>370</v>
      </c>
      <c r="B128" s="233" t="s">
        <v>461</v>
      </c>
      <c r="C128" s="235" t="e">
        <f>'5000M.Y.'!#REF!</f>
        <v>#REF!</v>
      </c>
      <c r="D128" s="237" t="e">
        <f>'5000M.Y.'!#REF!</f>
        <v>#REF!</v>
      </c>
      <c r="E128" s="237" t="e">
        <f>'5000M.Y.'!#REF!</f>
        <v>#REF!</v>
      </c>
      <c r="F128" s="239" t="e">
        <f>'5000M.Y.'!#REF!</f>
        <v>#REF!</v>
      </c>
      <c r="G128" s="236" t="e">
        <f>'5000M.Y.'!#REF!</f>
        <v>#REF!</v>
      </c>
      <c r="H128" s="146" t="s">
        <v>374</v>
      </c>
      <c r="I128" s="302"/>
      <c r="J128" s="140" t="str">
        <f>'YARIŞMA BİLGİLERİ'!$F$21</f>
        <v>Erkekler</v>
      </c>
      <c r="K128" s="303" t="str">
        <f t="shared" si="1"/>
        <v>İSTANBUL-Türkcell Büyükler Türkiye Şampiyonası</v>
      </c>
      <c r="L128" s="144" t="str">
        <f>'5000M.Y.'!N$4</f>
        <v>09 Haziran 2015 - 9:15</v>
      </c>
      <c r="M128" s="144" t="s">
        <v>362</v>
      </c>
    </row>
    <row r="129" spans="1:13" s="136" customFormat="1" ht="26.25" customHeight="1" x14ac:dyDescent="0.2">
      <c r="A129" s="138">
        <v>451</v>
      </c>
      <c r="B129" s="233" t="s">
        <v>461</v>
      </c>
      <c r="C129" s="235" t="e">
        <f>'5000M.Y.'!#REF!</f>
        <v>#REF!</v>
      </c>
      <c r="D129" s="237" t="e">
        <f>'5000M.Y.'!#REF!</f>
        <v>#REF!</v>
      </c>
      <c r="E129" s="237" t="e">
        <f>'5000M.Y.'!#REF!</f>
        <v>#REF!</v>
      </c>
      <c r="F129" s="239" t="e">
        <f>'5000M.Y.'!#REF!</f>
        <v>#REF!</v>
      </c>
      <c r="G129" s="236" t="e">
        <f>'5000M.Y.'!#REF!</f>
        <v>#REF!</v>
      </c>
      <c r="H129" s="146" t="s">
        <v>374</v>
      </c>
      <c r="I129" s="302"/>
      <c r="J129" s="140" t="str">
        <f>'YARIŞMA BİLGİLERİ'!$F$21</f>
        <v>Erkekler</v>
      </c>
      <c r="K129" s="303" t="str">
        <f t="shared" si="1"/>
        <v>İSTANBUL-Türkcell Büyükler Türkiye Şampiyonası</v>
      </c>
      <c r="L129" s="144" t="str">
        <f>'5000M.Y.'!N$4</f>
        <v>09 Haziran 2015 - 9:15</v>
      </c>
      <c r="M129" s="144" t="s">
        <v>362</v>
      </c>
    </row>
    <row r="130" spans="1:13" s="136" customFormat="1" ht="26.25" customHeight="1" x14ac:dyDescent="0.2">
      <c r="A130" s="138">
        <v>452</v>
      </c>
      <c r="B130" s="233" t="s">
        <v>461</v>
      </c>
      <c r="C130" s="235" t="e">
        <f>'5000M.Y.'!#REF!</f>
        <v>#REF!</v>
      </c>
      <c r="D130" s="237" t="e">
        <f>'5000M.Y.'!#REF!</f>
        <v>#REF!</v>
      </c>
      <c r="E130" s="237" t="e">
        <f>'5000M.Y.'!#REF!</f>
        <v>#REF!</v>
      </c>
      <c r="F130" s="239" t="e">
        <f>'5000M.Y.'!#REF!</f>
        <v>#REF!</v>
      </c>
      <c r="G130" s="236" t="e">
        <f>'5000M.Y.'!#REF!</f>
        <v>#REF!</v>
      </c>
      <c r="H130" s="146" t="s">
        <v>374</v>
      </c>
      <c r="I130" s="302"/>
      <c r="J130" s="140" t="str">
        <f>'YARIŞMA BİLGİLERİ'!$F$21</f>
        <v>Erkekler</v>
      </c>
      <c r="K130" s="303" t="str">
        <f t="shared" si="1"/>
        <v>İSTANBUL-Türkcell Büyükler Türkiye Şampiyonası</v>
      </c>
      <c r="L130" s="144" t="str">
        <f>'5000M.Y.'!N$4</f>
        <v>09 Haziran 2015 - 9:15</v>
      </c>
      <c r="M130" s="144" t="s">
        <v>362</v>
      </c>
    </row>
    <row r="131" spans="1:13" s="136" customFormat="1" ht="26.25" customHeight="1" x14ac:dyDescent="0.2">
      <c r="A131" s="138">
        <v>453</v>
      </c>
      <c r="B131" s="233" t="s">
        <v>461</v>
      </c>
      <c r="C131" s="235" t="e">
        <f>'5000M.Y.'!#REF!</f>
        <v>#REF!</v>
      </c>
      <c r="D131" s="237" t="e">
        <f>'5000M.Y.'!#REF!</f>
        <v>#REF!</v>
      </c>
      <c r="E131" s="237" t="e">
        <f>'5000M.Y.'!#REF!</f>
        <v>#REF!</v>
      </c>
      <c r="F131" s="239" t="e">
        <f>'5000M.Y.'!#REF!</f>
        <v>#REF!</v>
      </c>
      <c r="G131" s="236" t="e">
        <f>'5000M.Y.'!#REF!</f>
        <v>#REF!</v>
      </c>
      <c r="H131" s="146" t="s">
        <v>374</v>
      </c>
      <c r="I131" s="302"/>
      <c r="J131" s="140" t="str">
        <f>'YARIŞMA BİLGİLERİ'!$F$21</f>
        <v>Erkekler</v>
      </c>
      <c r="K131" s="303" t="str">
        <f t="shared" ref="K131:K194" si="2">CONCATENATE(K$1,"-",A$1)</f>
        <v>İSTANBUL-Türkcell Büyükler Türkiye Şampiyonası</v>
      </c>
      <c r="L131" s="144" t="str">
        <f>'5000M.Y.'!N$4</f>
        <v>09 Haziran 2015 - 9:15</v>
      </c>
      <c r="M131" s="144" t="s">
        <v>362</v>
      </c>
    </row>
    <row r="132" spans="1:13" s="136" customFormat="1" ht="26.25" customHeight="1" x14ac:dyDescent="0.2">
      <c r="A132" s="138">
        <v>454</v>
      </c>
      <c r="B132" s="233" t="s">
        <v>461</v>
      </c>
      <c r="C132" s="235" t="e">
        <f>'5000M.Y.'!#REF!</f>
        <v>#REF!</v>
      </c>
      <c r="D132" s="237" t="e">
        <f>'5000M.Y.'!#REF!</f>
        <v>#REF!</v>
      </c>
      <c r="E132" s="237" t="e">
        <f>'5000M.Y.'!#REF!</f>
        <v>#REF!</v>
      </c>
      <c r="F132" s="239" t="e">
        <f>'5000M.Y.'!#REF!</f>
        <v>#REF!</v>
      </c>
      <c r="G132" s="236" t="e">
        <f>'5000M.Y.'!#REF!</f>
        <v>#REF!</v>
      </c>
      <c r="H132" s="146" t="s">
        <v>374</v>
      </c>
      <c r="I132" s="302"/>
      <c r="J132" s="140" t="str">
        <f>'YARIŞMA BİLGİLERİ'!$F$21</f>
        <v>Erkekler</v>
      </c>
      <c r="K132" s="303" t="str">
        <f t="shared" si="2"/>
        <v>İSTANBUL-Türkcell Büyükler Türkiye Şampiyonası</v>
      </c>
      <c r="L132" s="144" t="str">
        <f>'5000M.Y.'!N$4</f>
        <v>09 Haziran 2015 - 9:15</v>
      </c>
      <c r="M132" s="144" t="s">
        <v>362</v>
      </c>
    </row>
    <row r="133" spans="1:13" s="136" customFormat="1" ht="26.25" customHeight="1" x14ac:dyDescent="0.2">
      <c r="A133" s="138">
        <v>455</v>
      </c>
      <c r="B133" s="233" t="s">
        <v>477</v>
      </c>
      <c r="C133" s="235">
        <f>'3000m.Eng'!C8</f>
        <v>33335</v>
      </c>
      <c r="D133" s="237" t="str">
        <f>'3000m.Eng'!D8</f>
        <v>YUSUF ALİCİ</v>
      </c>
      <c r="E133" s="237" t="str">
        <f>'3000m.Eng'!E8</f>
        <v>KÜTAHYA</v>
      </c>
      <c r="F133" s="238">
        <f>'3000m.Eng'!F8</f>
        <v>90296</v>
      </c>
      <c r="G133" s="236">
        <f>'3000m.Eng'!A8</f>
        <v>1</v>
      </c>
      <c r="H133" s="146" t="s">
        <v>376</v>
      </c>
      <c r="I133" s="302"/>
      <c r="J133" s="140" t="str">
        <f>'YARIŞMA BİLGİLERİ'!$F$21</f>
        <v>Erkekler</v>
      </c>
      <c r="K133" s="303" t="str">
        <f t="shared" si="2"/>
        <v>İSTANBUL-Türkcell Büyükler Türkiye Şampiyonası</v>
      </c>
      <c r="L133" s="144" t="str">
        <f>'3000m.Eng'!N$4</f>
        <v>09 Haziran 2015 - 17:05</v>
      </c>
      <c r="M133" s="144" t="s">
        <v>362</v>
      </c>
    </row>
    <row r="134" spans="1:13" s="136" customFormat="1" ht="26.25" customHeight="1" x14ac:dyDescent="0.2">
      <c r="A134" s="138">
        <v>456</v>
      </c>
      <c r="B134" s="233" t="s">
        <v>477</v>
      </c>
      <c r="C134" s="235">
        <f>'3000m.Eng'!C9</f>
        <v>33099</v>
      </c>
      <c r="D134" s="237" t="str">
        <f>'3000m.Eng'!D9</f>
        <v>SAİT ÖZDEMİR</v>
      </c>
      <c r="E134" s="237" t="str">
        <f>'3000m.Eng'!E9</f>
        <v>TOKAT</v>
      </c>
      <c r="F134" s="238">
        <f>'3000m.Eng'!F9</f>
        <v>90589</v>
      </c>
      <c r="G134" s="236">
        <f>'3000m.Eng'!A9</f>
        <v>2</v>
      </c>
      <c r="H134" s="146" t="s">
        <v>376</v>
      </c>
      <c r="I134" s="302"/>
      <c r="J134" s="140" t="str">
        <f>'YARIŞMA BİLGİLERİ'!$F$21</f>
        <v>Erkekler</v>
      </c>
      <c r="K134" s="303" t="str">
        <f t="shared" si="2"/>
        <v>İSTANBUL-Türkcell Büyükler Türkiye Şampiyonası</v>
      </c>
      <c r="L134" s="144" t="str">
        <f>'3000m.Eng'!N$4</f>
        <v>09 Haziran 2015 - 17:05</v>
      </c>
      <c r="M134" s="144" t="s">
        <v>362</v>
      </c>
    </row>
    <row r="135" spans="1:13" s="136" customFormat="1" ht="26.25" customHeight="1" x14ac:dyDescent="0.2">
      <c r="A135" s="138">
        <v>457</v>
      </c>
      <c r="B135" s="233" t="s">
        <v>477</v>
      </c>
      <c r="C135" s="235">
        <f>'3000m.Eng'!C10</f>
        <v>34941</v>
      </c>
      <c r="D135" s="237" t="str">
        <f>'3000m.Eng'!D10</f>
        <v>ERSİN TEKAL</v>
      </c>
      <c r="E135" s="237" t="str">
        <f>'3000m.Eng'!E10</f>
        <v>İZMİR</v>
      </c>
      <c r="F135" s="238">
        <f>'3000m.Eng'!F10</f>
        <v>90662</v>
      </c>
      <c r="G135" s="236">
        <f>'3000m.Eng'!A10</f>
        <v>3</v>
      </c>
      <c r="H135" s="146" t="s">
        <v>376</v>
      </c>
      <c r="I135" s="302"/>
      <c r="J135" s="140" t="str">
        <f>'YARIŞMA BİLGİLERİ'!$F$21</f>
        <v>Erkekler</v>
      </c>
      <c r="K135" s="303" t="str">
        <f t="shared" si="2"/>
        <v>İSTANBUL-Türkcell Büyükler Türkiye Şampiyonası</v>
      </c>
      <c r="L135" s="144" t="str">
        <f>'3000m.Eng'!N$4</f>
        <v>09 Haziran 2015 - 17:05</v>
      </c>
      <c r="M135" s="144" t="s">
        <v>362</v>
      </c>
    </row>
    <row r="136" spans="1:13" s="136" customFormat="1" ht="26.25" customHeight="1" x14ac:dyDescent="0.2">
      <c r="A136" s="138">
        <v>458</v>
      </c>
      <c r="B136" s="233" t="s">
        <v>477</v>
      </c>
      <c r="C136" s="235">
        <f>'3000m.Eng'!C11</f>
        <v>35002</v>
      </c>
      <c r="D136" s="237" t="str">
        <f>'3000m.Eng'!D11</f>
        <v xml:space="preserve">İLYAS ONUR SABAN </v>
      </c>
      <c r="E136" s="237" t="str">
        <f>'3000m.Eng'!E11</f>
        <v>ANTALYA</v>
      </c>
      <c r="F136" s="238">
        <f>'3000m.Eng'!F11</f>
        <v>91382</v>
      </c>
      <c r="G136" s="236">
        <f>'3000m.Eng'!A11</f>
        <v>4</v>
      </c>
      <c r="H136" s="146" t="s">
        <v>376</v>
      </c>
      <c r="I136" s="302"/>
      <c r="J136" s="140" t="str">
        <f>'YARIŞMA BİLGİLERİ'!$F$21</f>
        <v>Erkekler</v>
      </c>
      <c r="K136" s="303" t="str">
        <f t="shared" si="2"/>
        <v>İSTANBUL-Türkcell Büyükler Türkiye Şampiyonası</v>
      </c>
      <c r="L136" s="144" t="str">
        <f>'3000m.Eng'!N$4</f>
        <v>09 Haziran 2015 - 17:05</v>
      </c>
      <c r="M136" s="144" t="s">
        <v>362</v>
      </c>
    </row>
    <row r="137" spans="1:13" s="136" customFormat="1" ht="26.25" customHeight="1" x14ac:dyDescent="0.2">
      <c r="A137" s="138">
        <v>459</v>
      </c>
      <c r="B137" s="233" t="s">
        <v>477</v>
      </c>
      <c r="C137" s="235">
        <f>'3000m.Eng'!C12</f>
        <v>34865</v>
      </c>
      <c r="D137" s="237" t="str">
        <f>'3000m.Eng'!D12</f>
        <v>TURGAY BAYRAN</v>
      </c>
      <c r="E137" s="237" t="str">
        <f>'3000m.Eng'!E12</f>
        <v>KAYSERİ</v>
      </c>
      <c r="F137" s="238">
        <f>'3000m.Eng'!F12</f>
        <v>92265</v>
      </c>
      <c r="G137" s="236">
        <f>'3000m.Eng'!A12</f>
        <v>5</v>
      </c>
      <c r="H137" s="146" t="s">
        <v>376</v>
      </c>
      <c r="I137" s="302"/>
      <c r="J137" s="140" t="str">
        <f>'YARIŞMA BİLGİLERİ'!$F$21</f>
        <v>Erkekler</v>
      </c>
      <c r="K137" s="303" t="str">
        <f t="shared" si="2"/>
        <v>İSTANBUL-Türkcell Büyükler Türkiye Şampiyonası</v>
      </c>
      <c r="L137" s="144" t="str">
        <f>'3000m.Eng'!N$4</f>
        <v>09 Haziran 2015 - 17:05</v>
      </c>
      <c r="M137" s="144" t="s">
        <v>362</v>
      </c>
    </row>
    <row r="138" spans="1:13" s="136" customFormat="1" ht="26.25" customHeight="1" x14ac:dyDescent="0.2">
      <c r="A138" s="138">
        <v>460</v>
      </c>
      <c r="B138" s="233" t="s">
        <v>477</v>
      </c>
      <c r="C138" s="235">
        <f>'3000m.Eng'!C13</f>
        <v>35247</v>
      </c>
      <c r="D138" s="237" t="str">
        <f>'3000m.Eng'!D13</f>
        <v>HAKAN ÇOBAN</v>
      </c>
      <c r="E138" s="237" t="str">
        <f>'3000m.Eng'!E13</f>
        <v>ERZURUM</v>
      </c>
      <c r="F138" s="238">
        <f>'3000m.Eng'!F13</f>
        <v>93188</v>
      </c>
      <c r="G138" s="236">
        <f>'3000m.Eng'!A13</f>
        <v>6</v>
      </c>
      <c r="H138" s="146" t="s">
        <v>376</v>
      </c>
      <c r="I138" s="302"/>
      <c r="J138" s="140" t="str">
        <f>'YARIŞMA BİLGİLERİ'!$F$21</f>
        <v>Erkekler</v>
      </c>
      <c r="K138" s="303" t="str">
        <f t="shared" si="2"/>
        <v>İSTANBUL-Türkcell Büyükler Türkiye Şampiyonası</v>
      </c>
      <c r="L138" s="144" t="str">
        <f>'3000m.Eng'!N$4</f>
        <v>09 Haziran 2015 - 17:05</v>
      </c>
      <c r="M138" s="144" t="s">
        <v>362</v>
      </c>
    </row>
    <row r="139" spans="1:13" s="136" customFormat="1" ht="26.25" customHeight="1" x14ac:dyDescent="0.2">
      <c r="A139" s="138">
        <v>461</v>
      </c>
      <c r="B139" s="233" t="s">
        <v>477</v>
      </c>
      <c r="C139" s="235">
        <f>'3000m.Eng'!C14</f>
        <v>34305</v>
      </c>
      <c r="D139" s="237" t="str">
        <f>'3000m.Eng'!D14</f>
        <v>FURKAN BOĞAHAN</v>
      </c>
      <c r="E139" s="237" t="str">
        <f>'3000m.Eng'!E14</f>
        <v>KOCAELİ</v>
      </c>
      <c r="F139" s="238">
        <f>'3000m.Eng'!F14</f>
        <v>95625</v>
      </c>
      <c r="G139" s="236">
        <f>'3000m.Eng'!A14</f>
        <v>7</v>
      </c>
      <c r="H139" s="146" t="s">
        <v>376</v>
      </c>
      <c r="I139" s="302"/>
      <c r="J139" s="140" t="str">
        <f>'YARIŞMA BİLGİLERİ'!$F$21</f>
        <v>Erkekler</v>
      </c>
      <c r="K139" s="303" t="str">
        <f t="shared" si="2"/>
        <v>İSTANBUL-Türkcell Büyükler Türkiye Şampiyonası</v>
      </c>
      <c r="L139" s="144" t="str">
        <f>'3000m.Eng'!N$4</f>
        <v>09 Haziran 2015 - 17:05</v>
      </c>
      <c r="M139" s="144" t="s">
        <v>362</v>
      </c>
    </row>
    <row r="140" spans="1:13" s="136" customFormat="1" ht="26.25" customHeight="1" x14ac:dyDescent="0.2">
      <c r="A140" s="138">
        <v>462</v>
      </c>
      <c r="B140" s="233" t="s">
        <v>477</v>
      </c>
      <c r="C140" s="235">
        <f>'3000m.Eng'!C15</f>
        <v>34060</v>
      </c>
      <c r="D140" s="237" t="str">
        <f>'3000m.Eng'!D15</f>
        <v>AHMET AVCI</v>
      </c>
      <c r="E140" s="237" t="str">
        <f>'3000m.Eng'!E15</f>
        <v>MALATYA</v>
      </c>
      <c r="F140" s="238">
        <f>'3000m.Eng'!F15</f>
        <v>103021</v>
      </c>
      <c r="G140" s="236">
        <f>'3000m.Eng'!A15</f>
        <v>8</v>
      </c>
      <c r="H140" s="146" t="s">
        <v>376</v>
      </c>
      <c r="I140" s="302"/>
      <c r="J140" s="140" t="str">
        <f>'YARIŞMA BİLGİLERİ'!$F$21</f>
        <v>Erkekler</v>
      </c>
      <c r="K140" s="303" t="str">
        <f t="shared" si="2"/>
        <v>İSTANBUL-Türkcell Büyükler Türkiye Şampiyonası</v>
      </c>
      <c r="L140" s="144" t="str">
        <f>'3000m.Eng'!N$4</f>
        <v>09 Haziran 2015 - 17:05</v>
      </c>
      <c r="M140" s="144" t="s">
        <v>362</v>
      </c>
    </row>
    <row r="141" spans="1:13" s="136" customFormat="1" ht="26.25" customHeight="1" x14ac:dyDescent="0.2">
      <c r="A141" s="138">
        <v>463</v>
      </c>
      <c r="B141" s="233" t="s">
        <v>477</v>
      </c>
      <c r="C141" s="235">
        <f>'3000m.Eng'!C16</f>
        <v>35074</v>
      </c>
      <c r="D141" s="237" t="str">
        <f>'3000m.Eng'!D16</f>
        <v>İLKER TOSUN</v>
      </c>
      <c r="E141" s="237" t="str">
        <f>'3000m.Eng'!E16</f>
        <v>TOKAT</v>
      </c>
      <c r="F141" s="238">
        <f>'3000m.Eng'!F16</f>
        <v>114300</v>
      </c>
      <c r="G141" s="236">
        <f>'3000m.Eng'!A16</f>
        <v>9</v>
      </c>
      <c r="H141" s="146" t="s">
        <v>376</v>
      </c>
      <c r="I141" s="302"/>
      <c r="J141" s="140" t="str">
        <f>'YARIŞMA BİLGİLERİ'!$F$21</f>
        <v>Erkekler</v>
      </c>
      <c r="K141" s="303" t="str">
        <f t="shared" si="2"/>
        <v>İSTANBUL-Türkcell Büyükler Türkiye Şampiyonası</v>
      </c>
      <c r="L141" s="144" t="str">
        <f>'3000m.Eng'!N$4</f>
        <v>09 Haziran 2015 - 17:05</v>
      </c>
      <c r="M141" s="144" t="s">
        <v>362</v>
      </c>
    </row>
    <row r="142" spans="1:13" s="136" customFormat="1" ht="26.25" customHeight="1" x14ac:dyDescent="0.2">
      <c r="A142" s="138">
        <v>464</v>
      </c>
      <c r="B142" s="233" t="s">
        <v>477</v>
      </c>
      <c r="C142" s="235">
        <f>'3000m.Eng'!C17</f>
        <v>35878</v>
      </c>
      <c r="D142" s="237" t="str">
        <f>'3000m.Eng'!D17</f>
        <v>MURAT GÜNEŞ</v>
      </c>
      <c r="E142" s="237" t="str">
        <f>'3000m.Eng'!E17</f>
        <v>İSTANBUL</v>
      </c>
      <c r="F142" s="238" t="str">
        <f>'3000m.Eng'!F17</f>
        <v>DNF</v>
      </c>
      <c r="G142" s="236" t="str">
        <f>'3000m.Eng'!A17</f>
        <v>-</v>
      </c>
      <c r="H142" s="146" t="s">
        <v>376</v>
      </c>
      <c r="I142" s="302"/>
      <c r="J142" s="140" t="str">
        <f>'YARIŞMA BİLGİLERİ'!$F$21</f>
        <v>Erkekler</v>
      </c>
      <c r="K142" s="303" t="str">
        <f t="shared" si="2"/>
        <v>İSTANBUL-Türkcell Büyükler Türkiye Şampiyonası</v>
      </c>
      <c r="L142" s="144" t="str">
        <f>'3000m.Eng'!N$4</f>
        <v>09 Haziran 2015 - 17:05</v>
      </c>
      <c r="M142" s="144" t="s">
        <v>362</v>
      </c>
    </row>
    <row r="143" spans="1:13" s="136" customFormat="1" ht="26.25" customHeight="1" x14ac:dyDescent="0.2">
      <c r="A143" s="138">
        <v>465</v>
      </c>
      <c r="B143" s="233" t="s">
        <v>477</v>
      </c>
      <c r="C143" s="235">
        <f>'3000m.Eng'!C18</f>
        <v>35636</v>
      </c>
      <c r="D143" s="237" t="str">
        <f>'3000m.Eng'!D18</f>
        <v>MUSTAFA KARAMAN</v>
      </c>
      <c r="E143" s="237" t="str">
        <f>'3000m.Eng'!E18</f>
        <v>İSTANBUL</v>
      </c>
      <c r="F143" s="238" t="str">
        <f>'3000m.Eng'!F18</f>
        <v>DNS</v>
      </c>
      <c r="G143" s="236" t="str">
        <f>'3000m.Eng'!A18</f>
        <v>-</v>
      </c>
      <c r="H143" s="146" t="s">
        <v>376</v>
      </c>
      <c r="I143" s="302"/>
      <c r="J143" s="140" t="str">
        <f>'YARIŞMA BİLGİLERİ'!$F$21</f>
        <v>Erkekler</v>
      </c>
      <c r="K143" s="303" t="str">
        <f t="shared" si="2"/>
        <v>İSTANBUL-Türkcell Büyükler Türkiye Şampiyonası</v>
      </c>
      <c r="L143" s="144" t="str">
        <f>'3000m.Eng'!N$4</f>
        <v>09 Haziran 2015 - 17:05</v>
      </c>
      <c r="M143" s="144" t="s">
        <v>362</v>
      </c>
    </row>
    <row r="144" spans="1:13" s="136" customFormat="1" ht="26.25" customHeight="1" x14ac:dyDescent="0.2">
      <c r="A144" s="138">
        <v>466</v>
      </c>
      <c r="B144" s="233" t="s">
        <v>477</v>
      </c>
      <c r="C144" s="235">
        <f>'3000m.Eng'!C19</f>
        <v>36380</v>
      </c>
      <c r="D144" s="237" t="str">
        <f>'3000m.Eng'!D19</f>
        <v>SAMET ÖZDEMİR</v>
      </c>
      <c r="E144" s="237" t="str">
        <f>'3000m.Eng'!E19</f>
        <v>İSTANBUL</v>
      </c>
      <c r="F144" s="238" t="str">
        <f>'3000m.Eng'!F19</f>
        <v>DNS</v>
      </c>
      <c r="G144" s="236" t="str">
        <f>'3000m.Eng'!A19</f>
        <v>-</v>
      </c>
      <c r="H144" s="146" t="s">
        <v>376</v>
      </c>
      <c r="I144" s="302"/>
      <c r="J144" s="140" t="str">
        <f>'YARIŞMA BİLGİLERİ'!$F$21</f>
        <v>Erkekler</v>
      </c>
      <c r="K144" s="303" t="str">
        <f t="shared" si="2"/>
        <v>İSTANBUL-Türkcell Büyükler Türkiye Şampiyonası</v>
      </c>
      <c r="L144" s="144" t="str">
        <f>'3000m.Eng'!N$4</f>
        <v>09 Haziran 2015 - 17:05</v>
      </c>
      <c r="M144" s="144" t="s">
        <v>362</v>
      </c>
    </row>
    <row r="145" spans="1:13" s="136" customFormat="1" ht="26.25" customHeight="1" x14ac:dyDescent="0.2">
      <c r="A145" s="138">
        <v>467</v>
      </c>
      <c r="B145" s="233" t="s">
        <v>477</v>
      </c>
      <c r="C145" s="235" t="e">
        <f>'3000m.Eng'!#REF!</f>
        <v>#REF!</v>
      </c>
      <c r="D145" s="237" t="e">
        <f>'3000m.Eng'!#REF!</f>
        <v>#REF!</v>
      </c>
      <c r="E145" s="237" t="e">
        <f>'3000m.Eng'!#REF!</f>
        <v>#REF!</v>
      </c>
      <c r="F145" s="238" t="e">
        <f>'3000m.Eng'!#REF!</f>
        <v>#REF!</v>
      </c>
      <c r="G145" s="236" t="e">
        <f>'3000m.Eng'!#REF!</f>
        <v>#REF!</v>
      </c>
      <c r="H145" s="146" t="s">
        <v>376</v>
      </c>
      <c r="I145" s="302"/>
      <c r="J145" s="140" t="str">
        <f>'YARIŞMA BİLGİLERİ'!$F$21</f>
        <v>Erkekler</v>
      </c>
      <c r="K145" s="303" t="str">
        <f t="shared" si="2"/>
        <v>İSTANBUL-Türkcell Büyükler Türkiye Şampiyonası</v>
      </c>
      <c r="L145" s="144" t="str">
        <f>'3000m.Eng'!N$4</f>
        <v>09 Haziran 2015 - 17:05</v>
      </c>
      <c r="M145" s="144" t="s">
        <v>362</v>
      </c>
    </row>
    <row r="146" spans="1:13" s="136" customFormat="1" ht="26.25" customHeight="1" x14ac:dyDescent="0.2">
      <c r="A146" s="138">
        <v>468</v>
      </c>
      <c r="B146" s="233" t="s">
        <v>477</v>
      </c>
      <c r="C146" s="235" t="e">
        <f>'3000m.Eng'!#REF!</f>
        <v>#REF!</v>
      </c>
      <c r="D146" s="237" t="e">
        <f>'3000m.Eng'!#REF!</f>
        <v>#REF!</v>
      </c>
      <c r="E146" s="237" t="e">
        <f>'3000m.Eng'!#REF!</f>
        <v>#REF!</v>
      </c>
      <c r="F146" s="238" t="e">
        <f>'3000m.Eng'!#REF!</f>
        <v>#REF!</v>
      </c>
      <c r="G146" s="236" t="e">
        <f>'3000m.Eng'!#REF!</f>
        <v>#REF!</v>
      </c>
      <c r="H146" s="146" t="s">
        <v>376</v>
      </c>
      <c r="I146" s="302"/>
      <c r="J146" s="140" t="str">
        <f>'YARIŞMA BİLGİLERİ'!$F$21</f>
        <v>Erkekler</v>
      </c>
      <c r="K146" s="303" t="str">
        <f t="shared" si="2"/>
        <v>İSTANBUL-Türkcell Büyükler Türkiye Şampiyonası</v>
      </c>
      <c r="L146" s="144" t="str">
        <f>'3000m.Eng'!N$4</f>
        <v>09 Haziran 2015 - 17:05</v>
      </c>
      <c r="M146" s="144" t="s">
        <v>362</v>
      </c>
    </row>
    <row r="147" spans="1:13" s="304" customFormat="1" ht="26.25" customHeight="1" x14ac:dyDescent="0.2">
      <c r="A147" s="138">
        <v>469</v>
      </c>
      <c r="B147" s="233" t="s">
        <v>477</v>
      </c>
      <c r="C147" s="235" t="e">
        <f>'3000m.Eng'!#REF!</f>
        <v>#REF!</v>
      </c>
      <c r="D147" s="237" t="e">
        <f>'3000m.Eng'!#REF!</f>
        <v>#REF!</v>
      </c>
      <c r="E147" s="237" t="e">
        <f>'3000m.Eng'!#REF!</f>
        <v>#REF!</v>
      </c>
      <c r="F147" s="238" t="e">
        <f>'3000m.Eng'!#REF!</f>
        <v>#REF!</v>
      </c>
      <c r="G147" s="236" t="e">
        <f>'3000m.Eng'!#REF!</f>
        <v>#REF!</v>
      </c>
      <c r="H147" s="146" t="s">
        <v>376</v>
      </c>
      <c r="I147" s="302"/>
      <c r="J147" s="140" t="str">
        <f>'YARIŞMA BİLGİLERİ'!$F$21</f>
        <v>Erkekler</v>
      </c>
      <c r="K147" s="303" t="str">
        <f t="shared" si="2"/>
        <v>İSTANBUL-Türkcell Büyükler Türkiye Şampiyonası</v>
      </c>
      <c r="L147" s="144" t="str">
        <f>'3000m.Eng'!N$4</f>
        <v>09 Haziran 2015 - 17:05</v>
      </c>
      <c r="M147" s="144" t="s">
        <v>362</v>
      </c>
    </row>
    <row r="148" spans="1:13" s="304" customFormat="1" ht="26.25" customHeight="1" x14ac:dyDescent="0.2">
      <c r="A148" s="138">
        <v>470</v>
      </c>
      <c r="B148" s="233" t="s">
        <v>477</v>
      </c>
      <c r="C148" s="235" t="e">
        <f>'3000m.Eng'!#REF!</f>
        <v>#REF!</v>
      </c>
      <c r="D148" s="237" t="e">
        <f>'3000m.Eng'!#REF!</f>
        <v>#REF!</v>
      </c>
      <c r="E148" s="237" t="e">
        <f>'3000m.Eng'!#REF!</f>
        <v>#REF!</v>
      </c>
      <c r="F148" s="238" t="e">
        <f>'3000m.Eng'!#REF!</f>
        <v>#REF!</v>
      </c>
      <c r="G148" s="236" t="e">
        <f>'3000m.Eng'!#REF!</f>
        <v>#REF!</v>
      </c>
      <c r="H148" s="146" t="s">
        <v>376</v>
      </c>
      <c r="I148" s="302"/>
      <c r="J148" s="140" t="str">
        <f>'YARIŞMA BİLGİLERİ'!$F$21</f>
        <v>Erkekler</v>
      </c>
      <c r="K148" s="303" t="str">
        <f t="shared" si="2"/>
        <v>İSTANBUL-Türkcell Büyükler Türkiye Şampiyonası</v>
      </c>
      <c r="L148" s="144" t="str">
        <f>'3000m.Eng'!N$4</f>
        <v>09 Haziran 2015 - 17:05</v>
      </c>
      <c r="M148" s="144" t="s">
        <v>362</v>
      </c>
    </row>
    <row r="149" spans="1:13" s="304" customFormat="1" ht="26.25" customHeight="1" x14ac:dyDescent="0.2">
      <c r="A149" s="138">
        <v>471</v>
      </c>
      <c r="B149" s="233" t="s">
        <v>477</v>
      </c>
      <c r="C149" s="235" t="e">
        <f>'3000m.Eng'!#REF!</f>
        <v>#REF!</v>
      </c>
      <c r="D149" s="237" t="e">
        <f>'3000m.Eng'!#REF!</f>
        <v>#REF!</v>
      </c>
      <c r="E149" s="237" t="e">
        <f>'3000m.Eng'!#REF!</f>
        <v>#REF!</v>
      </c>
      <c r="F149" s="238" t="e">
        <f>'3000m.Eng'!#REF!</f>
        <v>#REF!</v>
      </c>
      <c r="G149" s="236" t="e">
        <f>'3000m.Eng'!#REF!</f>
        <v>#REF!</v>
      </c>
      <c r="H149" s="146" t="s">
        <v>376</v>
      </c>
      <c r="I149" s="302"/>
      <c r="J149" s="140" t="str">
        <f>'YARIŞMA BİLGİLERİ'!$F$21</f>
        <v>Erkekler</v>
      </c>
      <c r="K149" s="303" t="str">
        <f t="shared" si="2"/>
        <v>İSTANBUL-Türkcell Büyükler Türkiye Şampiyonası</v>
      </c>
      <c r="L149" s="144" t="str">
        <f>'3000m.Eng'!N$4</f>
        <v>09 Haziran 2015 - 17:05</v>
      </c>
      <c r="M149" s="144" t="s">
        <v>362</v>
      </c>
    </row>
    <row r="150" spans="1:13" s="304" customFormat="1" ht="26.25" customHeight="1" x14ac:dyDescent="0.2">
      <c r="A150" s="138">
        <v>472</v>
      </c>
      <c r="B150" s="233" t="s">
        <v>477</v>
      </c>
      <c r="C150" s="235" t="e">
        <f>'3000m.Eng'!#REF!</f>
        <v>#REF!</v>
      </c>
      <c r="D150" s="237" t="e">
        <f>'3000m.Eng'!#REF!</f>
        <v>#REF!</v>
      </c>
      <c r="E150" s="237" t="e">
        <f>'3000m.Eng'!#REF!</f>
        <v>#REF!</v>
      </c>
      <c r="F150" s="238" t="e">
        <f>'3000m.Eng'!#REF!</f>
        <v>#REF!</v>
      </c>
      <c r="G150" s="236" t="e">
        <f>'3000m.Eng'!#REF!</f>
        <v>#REF!</v>
      </c>
      <c r="H150" s="146" t="s">
        <v>376</v>
      </c>
      <c r="I150" s="302"/>
      <c r="J150" s="140" t="str">
        <f>'YARIŞMA BİLGİLERİ'!$F$21</f>
        <v>Erkekler</v>
      </c>
      <c r="K150" s="303" t="str">
        <f t="shared" si="2"/>
        <v>İSTANBUL-Türkcell Büyükler Türkiye Şampiyonası</v>
      </c>
      <c r="L150" s="144" t="str">
        <f>'3000m.Eng'!N$4</f>
        <v>09 Haziran 2015 - 17:05</v>
      </c>
      <c r="M150" s="144" t="s">
        <v>362</v>
      </c>
    </row>
    <row r="151" spans="1:13" s="304" customFormat="1" ht="26.25" customHeight="1" x14ac:dyDescent="0.2">
      <c r="A151" s="138">
        <v>473</v>
      </c>
      <c r="B151" s="233" t="s">
        <v>477</v>
      </c>
      <c r="C151" s="235" t="e">
        <f>'3000m.Eng'!#REF!</f>
        <v>#REF!</v>
      </c>
      <c r="D151" s="237" t="e">
        <f>'3000m.Eng'!#REF!</f>
        <v>#REF!</v>
      </c>
      <c r="E151" s="237" t="e">
        <f>'3000m.Eng'!#REF!</f>
        <v>#REF!</v>
      </c>
      <c r="F151" s="238" t="e">
        <f>'3000m.Eng'!#REF!</f>
        <v>#REF!</v>
      </c>
      <c r="G151" s="236" t="e">
        <f>'3000m.Eng'!#REF!</f>
        <v>#REF!</v>
      </c>
      <c r="H151" s="146" t="s">
        <v>376</v>
      </c>
      <c r="I151" s="302"/>
      <c r="J151" s="140" t="str">
        <f>'YARIŞMA BİLGİLERİ'!$F$21</f>
        <v>Erkekler</v>
      </c>
      <c r="K151" s="303" t="str">
        <f t="shared" si="2"/>
        <v>İSTANBUL-Türkcell Büyükler Türkiye Şampiyonası</v>
      </c>
      <c r="L151" s="144" t="str">
        <f>'3000m.Eng'!N$4</f>
        <v>09 Haziran 2015 - 17:05</v>
      </c>
      <c r="M151" s="144" t="s">
        <v>362</v>
      </c>
    </row>
    <row r="152" spans="1:13" s="304" customFormat="1" ht="26.25" customHeight="1" x14ac:dyDescent="0.2">
      <c r="A152" s="138">
        <v>474</v>
      </c>
      <c r="B152" s="233" t="s">
        <v>477</v>
      </c>
      <c r="C152" s="235" t="e">
        <f>'3000m.Eng'!#REF!</f>
        <v>#REF!</v>
      </c>
      <c r="D152" s="237" t="e">
        <f>'3000m.Eng'!#REF!</f>
        <v>#REF!</v>
      </c>
      <c r="E152" s="237" t="e">
        <f>'3000m.Eng'!#REF!</f>
        <v>#REF!</v>
      </c>
      <c r="F152" s="238" t="e">
        <f>'3000m.Eng'!#REF!</f>
        <v>#REF!</v>
      </c>
      <c r="G152" s="236" t="e">
        <f>'3000m.Eng'!#REF!</f>
        <v>#REF!</v>
      </c>
      <c r="H152" s="146" t="s">
        <v>376</v>
      </c>
      <c r="I152" s="302"/>
      <c r="J152" s="140" t="str">
        <f>'YARIŞMA BİLGİLERİ'!$F$21</f>
        <v>Erkekler</v>
      </c>
      <c r="K152" s="303" t="str">
        <f t="shared" si="2"/>
        <v>İSTANBUL-Türkcell Büyükler Türkiye Şampiyonası</v>
      </c>
      <c r="L152" s="144" t="str">
        <f>'3000m.Eng'!N$4</f>
        <v>09 Haziran 2015 - 17:05</v>
      </c>
      <c r="M152" s="144" t="s">
        <v>362</v>
      </c>
    </row>
    <row r="153" spans="1:13" s="304" customFormat="1" ht="26.25" customHeight="1" x14ac:dyDescent="0.2">
      <c r="A153" s="138">
        <v>475</v>
      </c>
      <c r="B153" s="233" t="s">
        <v>477</v>
      </c>
      <c r="C153" s="235" t="e">
        <f>'3000m.Eng'!#REF!</f>
        <v>#REF!</v>
      </c>
      <c r="D153" s="237" t="e">
        <f>'3000m.Eng'!#REF!</f>
        <v>#REF!</v>
      </c>
      <c r="E153" s="237" t="e">
        <f>'3000m.Eng'!#REF!</f>
        <v>#REF!</v>
      </c>
      <c r="F153" s="238" t="e">
        <f>'3000m.Eng'!#REF!</f>
        <v>#REF!</v>
      </c>
      <c r="G153" s="236" t="e">
        <f>'3000m.Eng'!#REF!</f>
        <v>#REF!</v>
      </c>
      <c r="H153" s="146" t="s">
        <v>376</v>
      </c>
      <c r="I153" s="302"/>
      <c r="J153" s="140" t="str">
        <f>'YARIŞMA BİLGİLERİ'!$F$21</f>
        <v>Erkekler</v>
      </c>
      <c r="K153" s="303" t="str">
        <f t="shared" si="2"/>
        <v>İSTANBUL-Türkcell Büyükler Türkiye Şampiyonası</v>
      </c>
      <c r="L153" s="144" t="str">
        <f>'3000m.Eng'!N$4</f>
        <v>09 Haziran 2015 - 17:05</v>
      </c>
      <c r="M153" s="144" t="s">
        <v>362</v>
      </c>
    </row>
    <row r="154" spans="1:13" s="304" customFormat="1" ht="26.25" customHeight="1" x14ac:dyDescent="0.2">
      <c r="A154" s="138">
        <v>476</v>
      </c>
      <c r="B154" s="233" t="s">
        <v>477</v>
      </c>
      <c r="C154" s="235" t="e">
        <f>'3000m.Eng'!#REF!</f>
        <v>#REF!</v>
      </c>
      <c r="D154" s="237" t="e">
        <f>'3000m.Eng'!#REF!</f>
        <v>#REF!</v>
      </c>
      <c r="E154" s="237" t="e">
        <f>'3000m.Eng'!#REF!</f>
        <v>#REF!</v>
      </c>
      <c r="F154" s="238" t="e">
        <f>'3000m.Eng'!#REF!</f>
        <v>#REF!</v>
      </c>
      <c r="G154" s="236" t="e">
        <f>'3000m.Eng'!#REF!</f>
        <v>#REF!</v>
      </c>
      <c r="H154" s="146" t="s">
        <v>376</v>
      </c>
      <c r="I154" s="302"/>
      <c r="J154" s="140" t="str">
        <f>'YARIŞMA BİLGİLERİ'!$F$21</f>
        <v>Erkekler</v>
      </c>
      <c r="K154" s="303" t="str">
        <f t="shared" si="2"/>
        <v>İSTANBUL-Türkcell Büyükler Türkiye Şampiyonası</v>
      </c>
      <c r="L154" s="144" t="str">
        <f>'3000m.Eng'!N$4</f>
        <v>09 Haziran 2015 - 17:05</v>
      </c>
      <c r="M154" s="144" t="s">
        <v>362</v>
      </c>
    </row>
    <row r="155" spans="1:13" s="304" customFormat="1" ht="26.25" customHeight="1" x14ac:dyDescent="0.2">
      <c r="A155" s="138">
        <v>477</v>
      </c>
      <c r="B155" s="233" t="s">
        <v>477</v>
      </c>
      <c r="C155" s="235" t="e">
        <f>'3000m.Eng'!#REF!</f>
        <v>#REF!</v>
      </c>
      <c r="D155" s="237" t="e">
        <f>'3000m.Eng'!#REF!</f>
        <v>#REF!</v>
      </c>
      <c r="E155" s="237" t="e">
        <f>'3000m.Eng'!#REF!</f>
        <v>#REF!</v>
      </c>
      <c r="F155" s="238" t="e">
        <f>'3000m.Eng'!#REF!</f>
        <v>#REF!</v>
      </c>
      <c r="G155" s="236" t="e">
        <f>'3000m.Eng'!#REF!</f>
        <v>#REF!</v>
      </c>
      <c r="H155" s="146" t="s">
        <v>376</v>
      </c>
      <c r="I155" s="302"/>
      <c r="J155" s="140" t="str">
        <f>'YARIŞMA BİLGİLERİ'!$F$21</f>
        <v>Erkekler</v>
      </c>
      <c r="K155" s="303" t="str">
        <f t="shared" si="2"/>
        <v>İSTANBUL-Türkcell Büyükler Türkiye Şampiyonası</v>
      </c>
      <c r="L155" s="144" t="str">
        <f>'3000m.Eng'!N$4</f>
        <v>09 Haziran 2015 - 17:05</v>
      </c>
      <c r="M155" s="144" t="s">
        <v>362</v>
      </c>
    </row>
    <row r="156" spans="1:13" s="304" customFormat="1" ht="26.25" customHeight="1" x14ac:dyDescent="0.2">
      <c r="A156" s="138">
        <v>478</v>
      </c>
      <c r="B156" s="233" t="s">
        <v>477</v>
      </c>
      <c r="C156" s="235" t="e">
        <f>'3000m.Eng'!#REF!</f>
        <v>#REF!</v>
      </c>
      <c r="D156" s="237" t="e">
        <f>'3000m.Eng'!#REF!</f>
        <v>#REF!</v>
      </c>
      <c r="E156" s="237" t="e">
        <f>'3000m.Eng'!#REF!</f>
        <v>#REF!</v>
      </c>
      <c r="F156" s="238" t="e">
        <f>'3000m.Eng'!#REF!</f>
        <v>#REF!</v>
      </c>
      <c r="G156" s="236" t="e">
        <f>'3000m.Eng'!#REF!</f>
        <v>#REF!</v>
      </c>
      <c r="H156" s="146" t="s">
        <v>376</v>
      </c>
      <c r="I156" s="302"/>
      <c r="J156" s="140" t="str">
        <f>'YARIŞMA BİLGİLERİ'!$F$21</f>
        <v>Erkekler</v>
      </c>
      <c r="K156" s="303" t="str">
        <f t="shared" si="2"/>
        <v>İSTANBUL-Türkcell Büyükler Türkiye Şampiyonası</v>
      </c>
      <c r="L156" s="144" t="str">
        <f>'3000m.Eng'!N$4</f>
        <v>09 Haziran 2015 - 17:05</v>
      </c>
      <c r="M156" s="144" t="s">
        <v>362</v>
      </c>
    </row>
    <row r="157" spans="1:13" s="304" customFormat="1" ht="26.25" customHeight="1" x14ac:dyDescent="0.2">
      <c r="A157" s="138">
        <v>479</v>
      </c>
      <c r="B157" s="233" t="s">
        <v>477</v>
      </c>
      <c r="C157" s="235" t="e">
        <f>'3000m.Eng'!#REF!</f>
        <v>#REF!</v>
      </c>
      <c r="D157" s="237" t="e">
        <f>'3000m.Eng'!#REF!</f>
        <v>#REF!</v>
      </c>
      <c r="E157" s="237" t="e">
        <f>'3000m.Eng'!#REF!</f>
        <v>#REF!</v>
      </c>
      <c r="F157" s="238" t="e">
        <f>'3000m.Eng'!#REF!</f>
        <v>#REF!</v>
      </c>
      <c r="G157" s="236" t="e">
        <f>'3000m.Eng'!#REF!</f>
        <v>#REF!</v>
      </c>
      <c r="H157" s="146" t="s">
        <v>376</v>
      </c>
      <c r="I157" s="302"/>
      <c r="J157" s="140" t="str">
        <f>'YARIŞMA BİLGİLERİ'!$F$21</f>
        <v>Erkekler</v>
      </c>
      <c r="K157" s="303" t="str">
        <f t="shared" si="2"/>
        <v>İSTANBUL-Türkcell Büyükler Türkiye Şampiyonası</v>
      </c>
      <c r="L157" s="144" t="str">
        <f>'3000m.Eng'!N$4</f>
        <v>09 Haziran 2015 - 17:05</v>
      </c>
      <c r="M157" s="144" t="s">
        <v>362</v>
      </c>
    </row>
    <row r="158" spans="1:13" s="304" customFormat="1" ht="26.25" customHeight="1" x14ac:dyDescent="0.2">
      <c r="A158" s="138">
        <v>480</v>
      </c>
      <c r="B158" s="233" t="s">
        <v>477</v>
      </c>
      <c r="C158" s="235" t="e">
        <f>'3000m.Eng'!#REF!</f>
        <v>#REF!</v>
      </c>
      <c r="D158" s="237" t="e">
        <f>'3000m.Eng'!#REF!</f>
        <v>#REF!</v>
      </c>
      <c r="E158" s="237" t="e">
        <f>'3000m.Eng'!#REF!</f>
        <v>#REF!</v>
      </c>
      <c r="F158" s="238" t="e">
        <f>'3000m.Eng'!#REF!</f>
        <v>#REF!</v>
      </c>
      <c r="G158" s="236" t="e">
        <f>'3000m.Eng'!#REF!</f>
        <v>#REF!</v>
      </c>
      <c r="H158" s="146" t="s">
        <v>376</v>
      </c>
      <c r="I158" s="302"/>
      <c r="J158" s="140" t="str">
        <f>'YARIŞMA BİLGİLERİ'!$F$21</f>
        <v>Erkekler</v>
      </c>
      <c r="K158" s="303" t="str">
        <f t="shared" si="2"/>
        <v>İSTANBUL-Türkcell Büyükler Türkiye Şampiyonası</v>
      </c>
      <c r="L158" s="144" t="str">
        <f>'3000m.Eng'!N$4</f>
        <v>09 Haziran 2015 - 17:05</v>
      </c>
      <c r="M158" s="144" t="s">
        <v>362</v>
      </c>
    </row>
    <row r="159" spans="1:13" s="304" customFormat="1" ht="26.25" customHeight="1" x14ac:dyDescent="0.2">
      <c r="A159" s="138">
        <v>481</v>
      </c>
      <c r="B159" s="233" t="s">
        <v>477</v>
      </c>
      <c r="C159" s="235">
        <f>'3000m.Eng'!C23</f>
        <v>0</v>
      </c>
      <c r="D159" s="237">
        <f>'3000m.Eng'!D23</f>
        <v>0</v>
      </c>
      <c r="E159" s="237">
        <f>'3000m.Eng'!E23</f>
        <v>0</v>
      </c>
      <c r="F159" s="238">
        <f>'3000m.Eng'!F23</f>
        <v>0</v>
      </c>
      <c r="G159" s="236">
        <f>'3000m.Eng'!A23</f>
        <v>0</v>
      </c>
      <c r="H159" s="146" t="s">
        <v>376</v>
      </c>
      <c r="I159" s="302"/>
      <c r="J159" s="140" t="str">
        <f>'YARIŞMA BİLGİLERİ'!$F$21</f>
        <v>Erkekler</v>
      </c>
      <c r="K159" s="303" t="str">
        <f t="shared" si="2"/>
        <v>İSTANBUL-Türkcell Büyükler Türkiye Şampiyonası</v>
      </c>
      <c r="L159" s="144" t="str">
        <f>'3000m.Eng'!N$4</f>
        <v>09 Haziran 2015 - 17:05</v>
      </c>
      <c r="M159" s="144" t="s">
        <v>362</v>
      </c>
    </row>
    <row r="160" spans="1:13" s="304" customFormat="1" ht="26.25" customHeight="1" x14ac:dyDescent="0.2">
      <c r="A160" s="138">
        <v>482</v>
      </c>
      <c r="B160" s="233" t="s">
        <v>299</v>
      </c>
      <c r="C160" s="235">
        <f>'400m.'!C8</f>
        <v>33470</v>
      </c>
      <c r="D160" s="237" t="str">
        <f>'400m.'!D8</f>
        <v xml:space="preserve">MEHMET GÜZEL </v>
      </c>
      <c r="E160" s="237" t="str">
        <f>'400m.'!E8</f>
        <v>HATAY</v>
      </c>
      <c r="F160" s="238">
        <f>'400m.'!F8</f>
        <v>4753</v>
      </c>
      <c r="G160" s="236">
        <f>'400m.'!A8</f>
        <v>1</v>
      </c>
      <c r="H160" s="146" t="s">
        <v>296</v>
      </c>
      <c r="I160" s="302"/>
      <c r="J160" s="140" t="str">
        <f>'YARIŞMA BİLGİLERİ'!$F$21</f>
        <v>Erkekler</v>
      </c>
      <c r="K160" s="303" t="str">
        <f t="shared" si="2"/>
        <v>İSTANBUL-Türkcell Büyükler Türkiye Şampiyonası</v>
      </c>
      <c r="L160" s="144" t="str">
        <f>'400m.'!N$4</f>
        <v>09 Haziran 2015 - 17:45</v>
      </c>
      <c r="M160" s="144" t="s">
        <v>362</v>
      </c>
    </row>
    <row r="161" spans="1:13" s="304" customFormat="1" ht="26.25" customHeight="1" x14ac:dyDescent="0.2">
      <c r="A161" s="138">
        <v>483</v>
      </c>
      <c r="B161" s="233" t="s">
        <v>299</v>
      </c>
      <c r="C161" s="235">
        <f>'400m.'!C9</f>
        <v>31872</v>
      </c>
      <c r="D161" s="237" t="str">
        <f>'400m.'!D9</f>
        <v>ALİ EKBER KAYAŞ</v>
      </c>
      <c r="E161" s="237" t="str">
        <f>'400m.'!E9</f>
        <v>ANKARA</v>
      </c>
      <c r="F161" s="238">
        <f>'400m.'!F9</f>
        <v>4839</v>
      </c>
      <c r="G161" s="236">
        <f>'400m.'!A9</f>
        <v>2</v>
      </c>
      <c r="H161" s="146" t="s">
        <v>296</v>
      </c>
      <c r="I161" s="302"/>
      <c r="J161" s="140" t="str">
        <f>'YARIŞMA BİLGİLERİ'!$F$21</f>
        <v>Erkekler</v>
      </c>
      <c r="K161" s="303" t="str">
        <f t="shared" si="2"/>
        <v>İSTANBUL-Türkcell Büyükler Türkiye Şampiyonası</v>
      </c>
      <c r="L161" s="144" t="str">
        <f>'400m.'!N$4</f>
        <v>09 Haziran 2015 - 17:45</v>
      </c>
      <c r="M161" s="144" t="s">
        <v>362</v>
      </c>
    </row>
    <row r="162" spans="1:13" s="304" customFormat="1" ht="26.25" customHeight="1" x14ac:dyDescent="0.2">
      <c r="A162" s="138">
        <v>484</v>
      </c>
      <c r="B162" s="233" t="s">
        <v>299</v>
      </c>
      <c r="C162" s="235">
        <f>'400m.'!C10</f>
        <v>34714</v>
      </c>
      <c r="D162" s="237" t="str">
        <f>'400m.'!D10</f>
        <v>FAHRİ ARSOY</v>
      </c>
      <c r="E162" s="237" t="str">
        <f>'400m.'!E10</f>
        <v>ÇANAKKALE</v>
      </c>
      <c r="F162" s="238">
        <f>'400m.'!F10</f>
        <v>4856</v>
      </c>
      <c r="G162" s="236">
        <f>'400m.'!A10</f>
        <v>3</v>
      </c>
      <c r="H162" s="146" t="s">
        <v>296</v>
      </c>
      <c r="I162" s="302"/>
      <c r="J162" s="140" t="str">
        <f>'YARIŞMA BİLGİLERİ'!$F$21</f>
        <v>Erkekler</v>
      </c>
      <c r="K162" s="303" t="str">
        <f t="shared" si="2"/>
        <v>İSTANBUL-Türkcell Büyükler Türkiye Şampiyonası</v>
      </c>
      <c r="L162" s="144" t="str">
        <f>'400m.'!N$4</f>
        <v>09 Haziran 2015 - 17:45</v>
      </c>
      <c r="M162" s="144" t="s">
        <v>362</v>
      </c>
    </row>
    <row r="163" spans="1:13" s="304" customFormat="1" ht="26.25" customHeight="1" x14ac:dyDescent="0.2">
      <c r="A163" s="138">
        <v>485</v>
      </c>
      <c r="B163" s="233" t="s">
        <v>299</v>
      </c>
      <c r="C163" s="235">
        <f>'400m.'!C11</f>
        <v>33992</v>
      </c>
      <c r="D163" s="237" t="str">
        <f>'400m.'!D11</f>
        <v>HASAN BASRİ GÜDÜK</v>
      </c>
      <c r="E163" s="237" t="str">
        <f>'400m.'!E11</f>
        <v>TRABZON</v>
      </c>
      <c r="F163" s="238">
        <f>'400m.'!F11</f>
        <v>4856</v>
      </c>
      <c r="G163" s="236">
        <f>'400m.'!A11</f>
        <v>4</v>
      </c>
      <c r="H163" s="146" t="s">
        <v>296</v>
      </c>
      <c r="I163" s="302"/>
      <c r="J163" s="140" t="str">
        <f>'YARIŞMA BİLGİLERİ'!$F$21</f>
        <v>Erkekler</v>
      </c>
      <c r="K163" s="303" t="str">
        <f t="shared" si="2"/>
        <v>İSTANBUL-Türkcell Büyükler Türkiye Şampiyonası</v>
      </c>
      <c r="L163" s="144" t="str">
        <f>'400m.'!N$4</f>
        <v>09 Haziran 2015 - 17:45</v>
      </c>
      <c r="M163" s="144" t="s">
        <v>362</v>
      </c>
    </row>
    <row r="164" spans="1:13" s="304" customFormat="1" ht="26.25" customHeight="1" x14ac:dyDescent="0.2">
      <c r="A164" s="138">
        <v>486</v>
      </c>
      <c r="B164" s="233" t="s">
        <v>299</v>
      </c>
      <c r="C164" s="235">
        <f>'400m.'!C12</f>
        <v>33433</v>
      </c>
      <c r="D164" s="237" t="str">
        <f>'400m.'!D12</f>
        <v>BUĞRA HAN KOCABEYOĞLU</v>
      </c>
      <c r="E164" s="237" t="str">
        <f>'400m.'!E12</f>
        <v>AYDIN</v>
      </c>
      <c r="F164" s="238">
        <f>'400m.'!F12</f>
        <v>4878</v>
      </c>
      <c r="G164" s="236">
        <f>'400m.'!A12</f>
        <v>5</v>
      </c>
      <c r="H164" s="146" t="s">
        <v>296</v>
      </c>
      <c r="I164" s="302"/>
      <c r="J164" s="140" t="str">
        <f>'YARIŞMA BİLGİLERİ'!$F$21</f>
        <v>Erkekler</v>
      </c>
      <c r="K164" s="303" t="str">
        <f t="shared" si="2"/>
        <v>İSTANBUL-Türkcell Büyükler Türkiye Şampiyonası</v>
      </c>
      <c r="L164" s="144" t="str">
        <f>'400m.'!N$4</f>
        <v>09 Haziran 2015 - 17:45</v>
      </c>
      <c r="M164" s="144" t="s">
        <v>362</v>
      </c>
    </row>
    <row r="165" spans="1:13" s="304" customFormat="1" ht="26.25" customHeight="1" x14ac:dyDescent="0.2">
      <c r="A165" s="138">
        <v>487</v>
      </c>
      <c r="B165" s="233" t="s">
        <v>299</v>
      </c>
      <c r="C165" s="235">
        <f>'400m.'!C13</f>
        <v>35053</v>
      </c>
      <c r="D165" s="237" t="str">
        <f>'400m.'!D13</f>
        <v>ABDULLAH TÜTÜNCİ</v>
      </c>
      <c r="E165" s="237" t="str">
        <f>'400m.'!E13</f>
        <v>TRABZON</v>
      </c>
      <c r="F165" s="238">
        <f>'400m.'!F13</f>
        <v>4901</v>
      </c>
      <c r="G165" s="236">
        <f>'400m.'!A13</f>
        <v>6</v>
      </c>
      <c r="H165" s="146" t="s">
        <v>296</v>
      </c>
      <c r="I165" s="302"/>
      <c r="J165" s="140" t="str">
        <f>'YARIŞMA BİLGİLERİ'!$F$21</f>
        <v>Erkekler</v>
      </c>
      <c r="K165" s="303" t="str">
        <f t="shared" si="2"/>
        <v>İSTANBUL-Türkcell Büyükler Türkiye Şampiyonası</v>
      </c>
      <c r="L165" s="144" t="str">
        <f>'400m.'!N$4</f>
        <v>09 Haziran 2015 - 17:45</v>
      </c>
      <c r="M165" s="144" t="s">
        <v>362</v>
      </c>
    </row>
    <row r="166" spans="1:13" s="304" customFormat="1" ht="26.25" customHeight="1" x14ac:dyDescent="0.2">
      <c r="A166" s="138">
        <v>488</v>
      </c>
      <c r="B166" s="233" t="s">
        <v>299</v>
      </c>
      <c r="C166" s="235" t="e">
        <f>'400m.'!#REF!</f>
        <v>#REF!</v>
      </c>
      <c r="D166" s="237" t="e">
        <f>'400m.'!#REF!</f>
        <v>#REF!</v>
      </c>
      <c r="E166" s="237" t="e">
        <f>'400m.'!#REF!</f>
        <v>#REF!</v>
      </c>
      <c r="F166" s="238" t="e">
        <f>'400m.'!#REF!</f>
        <v>#REF!</v>
      </c>
      <c r="G166" s="236" t="e">
        <f>'400m.'!#REF!</f>
        <v>#REF!</v>
      </c>
      <c r="H166" s="146" t="s">
        <v>296</v>
      </c>
      <c r="I166" s="302"/>
      <c r="J166" s="140" t="str">
        <f>'YARIŞMA BİLGİLERİ'!$F$21</f>
        <v>Erkekler</v>
      </c>
      <c r="K166" s="303" t="str">
        <f t="shared" si="2"/>
        <v>İSTANBUL-Türkcell Büyükler Türkiye Şampiyonası</v>
      </c>
      <c r="L166" s="144" t="str">
        <f>'400m.'!N$4</f>
        <v>09 Haziran 2015 - 17:45</v>
      </c>
      <c r="M166" s="144" t="s">
        <v>362</v>
      </c>
    </row>
    <row r="167" spans="1:13" s="304" customFormat="1" ht="26.25" customHeight="1" x14ac:dyDescent="0.2">
      <c r="A167" s="138">
        <v>489</v>
      </c>
      <c r="B167" s="233" t="s">
        <v>299</v>
      </c>
      <c r="C167" s="235" t="e">
        <f>'400m.'!#REF!</f>
        <v>#REF!</v>
      </c>
      <c r="D167" s="237" t="e">
        <f>'400m.'!#REF!</f>
        <v>#REF!</v>
      </c>
      <c r="E167" s="237" t="e">
        <f>'400m.'!#REF!</f>
        <v>#REF!</v>
      </c>
      <c r="F167" s="238" t="e">
        <f>'400m.'!#REF!</f>
        <v>#REF!</v>
      </c>
      <c r="G167" s="236" t="e">
        <f>'400m.'!#REF!</f>
        <v>#REF!</v>
      </c>
      <c r="H167" s="146" t="s">
        <v>296</v>
      </c>
      <c r="I167" s="302"/>
      <c r="J167" s="140" t="str">
        <f>'YARIŞMA BİLGİLERİ'!$F$21</f>
        <v>Erkekler</v>
      </c>
      <c r="K167" s="303" t="str">
        <f t="shared" si="2"/>
        <v>İSTANBUL-Türkcell Büyükler Türkiye Şampiyonası</v>
      </c>
      <c r="L167" s="144" t="str">
        <f>'400m.'!N$4</f>
        <v>09 Haziran 2015 - 17:45</v>
      </c>
      <c r="M167" s="144" t="s">
        <v>362</v>
      </c>
    </row>
    <row r="168" spans="1:13" s="304" customFormat="1" ht="26.25" customHeight="1" x14ac:dyDescent="0.2">
      <c r="A168" s="138">
        <v>490</v>
      </c>
      <c r="B168" s="233" t="s">
        <v>299</v>
      </c>
      <c r="C168" s="235">
        <f>'400m.'!C14</f>
        <v>36011</v>
      </c>
      <c r="D168" s="237" t="str">
        <f>'400m.'!D14</f>
        <v>BAYRAKTAR BERKAY ÇALIK</v>
      </c>
      <c r="E168" s="237" t="str">
        <f>'400m.'!E14</f>
        <v>KOCAELİ</v>
      </c>
      <c r="F168" s="238">
        <f>'400m.'!F14</f>
        <v>4943</v>
      </c>
      <c r="G168" s="236">
        <f>'400m.'!A14</f>
        <v>7</v>
      </c>
      <c r="H168" s="146" t="s">
        <v>296</v>
      </c>
      <c r="I168" s="302"/>
      <c r="J168" s="140" t="str">
        <f>'YARIŞMA BİLGİLERİ'!$F$21</f>
        <v>Erkekler</v>
      </c>
      <c r="K168" s="303" t="str">
        <f t="shared" si="2"/>
        <v>İSTANBUL-Türkcell Büyükler Türkiye Şampiyonası</v>
      </c>
      <c r="L168" s="144" t="str">
        <f>'400m.'!N$4</f>
        <v>09 Haziran 2015 - 17:45</v>
      </c>
      <c r="M168" s="144" t="s">
        <v>362</v>
      </c>
    </row>
    <row r="169" spans="1:13" s="304" customFormat="1" ht="26.25" customHeight="1" x14ac:dyDescent="0.2">
      <c r="A169" s="138">
        <v>491</v>
      </c>
      <c r="B169" s="233" t="s">
        <v>299</v>
      </c>
      <c r="C169" s="235">
        <f>'400m.'!C15</f>
        <v>34100</v>
      </c>
      <c r="D169" s="237" t="str">
        <f>'400m.'!D15</f>
        <v>KAAN AKALP</v>
      </c>
      <c r="E169" s="237" t="str">
        <f>'400m.'!E15</f>
        <v>BURSA</v>
      </c>
      <c r="F169" s="238">
        <f>'400m.'!F15</f>
        <v>4951</v>
      </c>
      <c r="G169" s="236">
        <f>'400m.'!A15</f>
        <v>8</v>
      </c>
      <c r="H169" s="146" t="s">
        <v>296</v>
      </c>
      <c r="I169" s="302"/>
      <c r="J169" s="140" t="str">
        <f>'YARIŞMA BİLGİLERİ'!$F$21</f>
        <v>Erkekler</v>
      </c>
      <c r="K169" s="303" t="str">
        <f t="shared" si="2"/>
        <v>İSTANBUL-Türkcell Büyükler Türkiye Şampiyonası</v>
      </c>
      <c r="L169" s="144" t="str">
        <f>'400m.'!N$4</f>
        <v>09 Haziran 2015 - 17:45</v>
      </c>
      <c r="M169" s="144" t="s">
        <v>362</v>
      </c>
    </row>
    <row r="170" spans="1:13" s="304" customFormat="1" ht="26.25" customHeight="1" x14ac:dyDescent="0.2">
      <c r="A170" s="138">
        <v>492</v>
      </c>
      <c r="B170" s="233" t="s">
        <v>299</v>
      </c>
      <c r="C170" s="235">
        <f>'400m.'!C16</f>
        <v>34369</v>
      </c>
      <c r="D170" s="237" t="str">
        <f>'400m.'!D16</f>
        <v>TAHSİN KURT</v>
      </c>
      <c r="E170" s="237" t="str">
        <f>'400m.'!E16</f>
        <v>TRABZON</v>
      </c>
      <c r="F170" s="238">
        <f>'400m.'!F16</f>
        <v>4980</v>
      </c>
      <c r="G170" s="236">
        <f>'400m.'!A16</f>
        <v>9</v>
      </c>
      <c r="H170" s="146" t="s">
        <v>296</v>
      </c>
      <c r="I170" s="302"/>
      <c r="J170" s="140" t="str">
        <f>'YARIŞMA BİLGİLERİ'!$F$21</f>
        <v>Erkekler</v>
      </c>
      <c r="K170" s="303" t="str">
        <f t="shared" si="2"/>
        <v>İSTANBUL-Türkcell Büyükler Türkiye Şampiyonası</v>
      </c>
      <c r="L170" s="144" t="str">
        <f>'400m.'!N$4</f>
        <v>09 Haziran 2015 - 17:45</v>
      </c>
      <c r="M170" s="144" t="s">
        <v>362</v>
      </c>
    </row>
    <row r="171" spans="1:13" s="304" customFormat="1" ht="26.25" customHeight="1" x14ac:dyDescent="0.2">
      <c r="A171" s="138">
        <v>493</v>
      </c>
      <c r="B171" s="233" t="s">
        <v>299</v>
      </c>
      <c r="C171" s="235">
        <f>'400m.'!C17</f>
        <v>35107</v>
      </c>
      <c r="D171" s="237" t="str">
        <f>'400m.'!D17</f>
        <v>MİKTAT KAYA</v>
      </c>
      <c r="E171" s="237" t="str">
        <f>'400m.'!E17</f>
        <v>ANKARA</v>
      </c>
      <c r="F171" s="238">
        <f>'400m.'!F17</f>
        <v>5032</v>
      </c>
      <c r="G171" s="236">
        <f>'400m.'!A17</f>
        <v>10</v>
      </c>
      <c r="H171" s="146" t="s">
        <v>296</v>
      </c>
      <c r="I171" s="302"/>
      <c r="J171" s="140" t="str">
        <f>'YARIŞMA BİLGİLERİ'!$F$21</f>
        <v>Erkekler</v>
      </c>
      <c r="K171" s="303" t="str">
        <f t="shared" si="2"/>
        <v>İSTANBUL-Türkcell Büyükler Türkiye Şampiyonası</v>
      </c>
      <c r="L171" s="144" t="str">
        <f>'400m.'!N$4</f>
        <v>09 Haziran 2015 - 17:45</v>
      </c>
      <c r="M171" s="144" t="s">
        <v>362</v>
      </c>
    </row>
    <row r="172" spans="1:13" s="304" customFormat="1" ht="26.25" customHeight="1" x14ac:dyDescent="0.2">
      <c r="A172" s="138">
        <v>494</v>
      </c>
      <c r="B172" s="233" t="s">
        <v>299</v>
      </c>
      <c r="C172" s="235">
        <f>'400m.'!C18</f>
        <v>35449</v>
      </c>
      <c r="D172" s="237" t="str">
        <f>'400m.'!D18</f>
        <v>SERCAN BASIM</v>
      </c>
      <c r="E172" s="237" t="str">
        <f>'400m.'!E18</f>
        <v>BURSA</v>
      </c>
      <c r="F172" s="238">
        <f>'400m.'!F18</f>
        <v>5041</v>
      </c>
      <c r="G172" s="236">
        <f>'400m.'!A18</f>
        <v>11</v>
      </c>
      <c r="H172" s="146" t="s">
        <v>296</v>
      </c>
      <c r="I172" s="302"/>
      <c r="J172" s="140" t="str">
        <f>'YARIŞMA BİLGİLERİ'!$F$21</f>
        <v>Erkekler</v>
      </c>
      <c r="K172" s="303" t="str">
        <f t="shared" si="2"/>
        <v>İSTANBUL-Türkcell Büyükler Türkiye Şampiyonası</v>
      </c>
      <c r="L172" s="144" t="str">
        <f>'400m.'!N$4</f>
        <v>09 Haziran 2015 - 17:45</v>
      </c>
      <c r="M172" s="144" t="s">
        <v>362</v>
      </c>
    </row>
    <row r="173" spans="1:13" s="304" customFormat="1" ht="26.25" customHeight="1" x14ac:dyDescent="0.2">
      <c r="A173" s="138">
        <v>495</v>
      </c>
      <c r="B173" s="233" t="s">
        <v>299</v>
      </c>
      <c r="C173" s="235">
        <f>'400m.'!C19</f>
        <v>34763</v>
      </c>
      <c r="D173" s="237" t="str">
        <f>'400m.'!D19</f>
        <v>ARDA ERİŞ</v>
      </c>
      <c r="E173" s="237" t="str">
        <f>'400m.'!E19</f>
        <v>GAZİANTEP</v>
      </c>
      <c r="F173" s="238">
        <f>'400m.'!F19</f>
        <v>5043</v>
      </c>
      <c r="G173" s="236">
        <f>'400m.'!A19</f>
        <v>12</v>
      </c>
      <c r="H173" s="146" t="s">
        <v>296</v>
      </c>
      <c r="I173" s="302"/>
      <c r="J173" s="140" t="str">
        <f>'YARIŞMA BİLGİLERİ'!$F$21</f>
        <v>Erkekler</v>
      </c>
      <c r="K173" s="303" t="str">
        <f t="shared" si="2"/>
        <v>İSTANBUL-Türkcell Büyükler Türkiye Şampiyonası</v>
      </c>
      <c r="L173" s="144" t="str">
        <f>'400m.'!N$4</f>
        <v>09 Haziran 2015 - 17:45</v>
      </c>
      <c r="M173" s="144" t="s">
        <v>362</v>
      </c>
    </row>
    <row r="174" spans="1:13" s="304" customFormat="1" ht="26.25" customHeight="1" x14ac:dyDescent="0.2">
      <c r="A174" s="138">
        <v>496</v>
      </c>
      <c r="B174" s="233" t="s">
        <v>299</v>
      </c>
      <c r="C174" s="235">
        <f>'400m.'!C20</f>
        <v>35451</v>
      </c>
      <c r="D174" s="237" t="str">
        <f>'400m.'!D20</f>
        <v>UĞUR BİLGİ</v>
      </c>
      <c r="E174" s="237" t="str">
        <f>'400m.'!E20</f>
        <v>MERSİN</v>
      </c>
      <c r="F174" s="238">
        <f>'400m.'!F20</f>
        <v>5049</v>
      </c>
      <c r="G174" s="236">
        <f>'400m.'!A20</f>
        <v>13</v>
      </c>
      <c r="H174" s="146" t="s">
        <v>296</v>
      </c>
      <c r="I174" s="302"/>
      <c r="J174" s="140" t="str">
        <f>'YARIŞMA BİLGİLERİ'!$F$21</f>
        <v>Erkekler</v>
      </c>
      <c r="K174" s="303" t="str">
        <f t="shared" si="2"/>
        <v>İSTANBUL-Türkcell Büyükler Türkiye Şampiyonası</v>
      </c>
      <c r="L174" s="144" t="str">
        <f>'400m.'!N$4</f>
        <v>09 Haziran 2015 - 17:45</v>
      </c>
      <c r="M174" s="144" t="s">
        <v>362</v>
      </c>
    </row>
    <row r="175" spans="1:13" s="304" customFormat="1" ht="26.25" customHeight="1" x14ac:dyDescent="0.2">
      <c r="A175" s="138">
        <v>506</v>
      </c>
      <c r="B175" s="233" t="s">
        <v>299</v>
      </c>
      <c r="C175" s="235">
        <f>'400m.'!C21</f>
        <v>35071</v>
      </c>
      <c r="D175" s="237" t="str">
        <f>'400m.'!D21</f>
        <v>HASAN HÜSEYİN ÖZTÜRK</v>
      </c>
      <c r="E175" s="237" t="str">
        <f>'400m.'!E21</f>
        <v>YOZGAT</v>
      </c>
      <c r="F175" s="238">
        <f>'400m.'!F21</f>
        <v>5055</v>
      </c>
      <c r="G175" s="236">
        <f>'400m.'!A21</f>
        <v>14</v>
      </c>
      <c r="H175" s="146" t="s">
        <v>296</v>
      </c>
      <c r="I175" s="302"/>
      <c r="J175" s="140" t="str">
        <f>'YARIŞMA BİLGİLERİ'!$F$21</f>
        <v>Erkekler</v>
      </c>
      <c r="K175" s="303" t="str">
        <f t="shared" si="2"/>
        <v>İSTANBUL-Türkcell Büyükler Türkiye Şampiyonası</v>
      </c>
      <c r="L175" s="144" t="str">
        <f>'400m.'!N$4</f>
        <v>09 Haziran 2015 - 17:45</v>
      </c>
      <c r="M175" s="144" t="s">
        <v>362</v>
      </c>
    </row>
    <row r="176" spans="1:13" s="304" customFormat="1" ht="26.25" customHeight="1" x14ac:dyDescent="0.2">
      <c r="A176" s="138">
        <v>507</v>
      </c>
      <c r="B176" s="233" t="s">
        <v>299</v>
      </c>
      <c r="C176" s="235" t="e">
        <f>'400m.'!#REF!</f>
        <v>#REF!</v>
      </c>
      <c r="D176" s="237" t="e">
        <f>'400m.'!#REF!</f>
        <v>#REF!</v>
      </c>
      <c r="E176" s="237" t="e">
        <f>'400m.'!#REF!</f>
        <v>#REF!</v>
      </c>
      <c r="F176" s="238" t="e">
        <f>'400m.'!#REF!</f>
        <v>#REF!</v>
      </c>
      <c r="G176" s="236" t="e">
        <f>'400m.'!#REF!</f>
        <v>#REF!</v>
      </c>
      <c r="H176" s="146" t="s">
        <v>296</v>
      </c>
      <c r="I176" s="302"/>
      <c r="J176" s="140" t="str">
        <f>'YARIŞMA BİLGİLERİ'!$F$21</f>
        <v>Erkekler</v>
      </c>
      <c r="K176" s="303" t="str">
        <f t="shared" si="2"/>
        <v>İSTANBUL-Türkcell Büyükler Türkiye Şampiyonası</v>
      </c>
      <c r="L176" s="144" t="str">
        <f>'400m.'!N$4</f>
        <v>09 Haziran 2015 - 17:45</v>
      </c>
      <c r="M176" s="144" t="s">
        <v>362</v>
      </c>
    </row>
    <row r="177" spans="1:13" s="304" customFormat="1" ht="26.25" customHeight="1" x14ac:dyDescent="0.2">
      <c r="A177" s="138">
        <v>508</v>
      </c>
      <c r="B177" s="233" t="s">
        <v>299</v>
      </c>
      <c r="C177" s="235" t="e">
        <f>'400m.'!#REF!</f>
        <v>#REF!</v>
      </c>
      <c r="D177" s="237" t="e">
        <f>'400m.'!#REF!</f>
        <v>#REF!</v>
      </c>
      <c r="E177" s="237" t="e">
        <f>'400m.'!#REF!</f>
        <v>#REF!</v>
      </c>
      <c r="F177" s="238" t="e">
        <f>'400m.'!#REF!</f>
        <v>#REF!</v>
      </c>
      <c r="G177" s="236" t="e">
        <f>'400m.'!#REF!</f>
        <v>#REF!</v>
      </c>
      <c r="H177" s="146" t="s">
        <v>296</v>
      </c>
      <c r="I177" s="302"/>
      <c r="J177" s="140" t="str">
        <f>'YARIŞMA BİLGİLERİ'!$F$21</f>
        <v>Erkekler</v>
      </c>
      <c r="K177" s="303" t="str">
        <f t="shared" si="2"/>
        <v>İSTANBUL-Türkcell Büyükler Türkiye Şampiyonası</v>
      </c>
      <c r="L177" s="144" t="str">
        <f>'400m.'!N$4</f>
        <v>09 Haziran 2015 - 17:45</v>
      </c>
      <c r="M177" s="144" t="s">
        <v>362</v>
      </c>
    </row>
    <row r="178" spans="1:13" s="304" customFormat="1" ht="26.25" customHeight="1" x14ac:dyDescent="0.2">
      <c r="A178" s="138">
        <v>509</v>
      </c>
      <c r="B178" s="233" t="s">
        <v>299</v>
      </c>
      <c r="C178" s="235">
        <f>'400m.'!C22</f>
        <v>35233</v>
      </c>
      <c r="D178" s="237" t="str">
        <f>'400m.'!D22</f>
        <v>RESUL TAŞ</v>
      </c>
      <c r="E178" s="237" t="str">
        <f>'400m.'!E22</f>
        <v>GAZİANTEP</v>
      </c>
      <c r="F178" s="238">
        <f>'400m.'!F22</f>
        <v>5130</v>
      </c>
      <c r="G178" s="236">
        <f>'400m.'!A22</f>
        <v>15</v>
      </c>
      <c r="H178" s="146" t="s">
        <v>296</v>
      </c>
      <c r="I178" s="302"/>
      <c r="J178" s="140" t="str">
        <f>'YARIŞMA BİLGİLERİ'!$F$21</f>
        <v>Erkekler</v>
      </c>
      <c r="K178" s="303" t="str">
        <f t="shared" si="2"/>
        <v>İSTANBUL-Türkcell Büyükler Türkiye Şampiyonası</v>
      </c>
      <c r="L178" s="144" t="str">
        <f>'400m.'!N$4</f>
        <v>09 Haziran 2015 - 17:45</v>
      </c>
      <c r="M178" s="144" t="s">
        <v>362</v>
      </c>
    </row>
    <row r="179" spans="1:13" s="304" customFormat="1" ht="26.25" customHeight="1" x14ac:dyDescent="0.2">
      <c r="A179" s="138">
        <v>510</v>
      </c>
      <c r="B179" s="233" t="s">
        <v>299</v>
      </c>
      <c r="C179" s="235">
        <f>'400m.'!C23</f>
        <v>34168</v>
      </c>
      <c r="D179" s="237" t="str">
        <f>'400m.'!D23</f>
        <v>ORHUN EKSİN</v>
      </c>
      <c r="E179" s="237" t="str">
        <f>'400m.'!E23</f>
        <v>İSTANBUL</v>
      </c>
      <c r="F179" s="238">
        <f>'400m.'!F23</f>
        <v>5143</v>
      </c>
      <c r="G179" s="236">
        <f>'400m.'!A23</f>
        <v>16</v>
      </c>
      <c r="H179" s="146" t="s">
        <v>296</v>
      </c>
      <c r="I179" s="302"/>
      <c r="J179" s="140" t="str">
        <f>'YARIŞMA BİLGİLERİ'!$F$21</f>
        <v>Erkekler</v>
      </c>
      <c r="K179" s="303" t="str">
        <f t="shared" si="2"/>
        <v>İSTANBUL-Türkcell Büyükler Türkiye Şampiyonası</v>
      </c>
      <c r="L179" s="144" t="str">
        <f>'400m.'!N$4</f>
        <v>09 Haziran 2015 - 17:45</v>
      </c>
      <c r="M179" s="144" t="s">
        <v>362</v>
      </c>
    </row>
    <row r="180" spans="1:13" s="304" customFormat="1" ht="26.25" customHeight="1" x14ac:dyDescent="0.2">
      <c r="A180" s="138">
        <v>511</v>
      </c>
      <c r="B180" s="233" t="s">
        <v>299</v>
      </c>
      <c r="C180" s="235">
        <f>'400m.'!C24</f>
        <v>33956</v>
      </c>
      <c r="D180" s="237" t="str">
        <f>'400m.'!D24</f>
        <v>ARMAĞAN TOLGA SUOZER</v>
      </c>
      <c r="E180" s="237" t="str">
        <f>'400m.'!E24</f>
        <v>İSTANBUL</v>
      </c>
      <c r="F180" s="238">
        <f>'400m.'!F24</f>
        <v>5181</v>
      </c>
      <c r="G180" s="236">
        <f>'400m.'!A24</f>
        <v>17</v>
      </c>
      <c r="H180" s="146" t="s">
        <v>296</v>
      </c>
      <c r="I180" s="302"/>
      <c r="J180" s="140" t="str">
        <f>'YARIŞMA BİLGİLERİ'!$F$21</f>
        <v>Erkekler</v>
      </c>
      <c r="K180" s="303" t="str">
        <f t="shared" si="2"/>
        <v>İSTANBUL-Türkcell Büyükler Türkiye Şampiyonası</v>
      </c>
      <c r="L180" s="144" t="str">
        <f>'400m.'!N$4</f>
        <v>09 Haziran 2015 - 17:45</v>
      </c>
      <c r="M180" s="144" t="s">
        <v>362</v>
      </c>
    </row>
    <row r="181" spans="1:13" s="304" customFormat="1" ht="26.25" customHeight="1" x14ac:dyDescent="0.2">
      <c r="A181" s="138">
        <v>512</v>
      </c>
      <c r="B181" s="233" t="s">
        <v>299</v>
      </c>
      <c r="C181" s="235">
        <f>'400m.'!C25</f>
        <v>35828</v>
      </c>
      <c r="D181" s="237" t="str">
        <f>'400m.'!D25</f>
        <v>MEHMET EMİN BAYRAM</v>
      </c>
      <c r="E181" s="237" t="str">
        <f>'400m.'!E25</f>
        <v>İSTANBUL</v>
      </c>
      <c r="F181" s="238">
        <f>'400m.'!F25</f>
        <v>5208</v>
      </c>
      <c r="G181" s="236">
        <f>'400m.'!A25</f>
        <v>18</v>
      </c>
      <c r="H181" s="146" t="s">
        <v>296</v>
      </c>
      <c r="I181" s="302"/>
      <c r="J181" s="140" t="str">
        <f>'YARIŞMA BİLGİLERİ'!$F$21</f>
        <v>Erkekler</v>
      </c>
      <c r="K181" s="303" t="str">
        <f t="shared" si="2"/>
        <v>İSTANBUL-Türkcell Büyükler Türkiye Şampiyonası</v>
      </c>
      <c r="L181" s="144" t="str">
        <f>'400m.'!N$4</f>
        <v>09 Haziran 2015 - 17:45</v>
      </c>
      <c r="M181" s="144" t="s">
        <v>362</v>
      </c>
    </row>
    <row r="182" spans="1:13" s="304" customFormat="1" ht="26.25" customHeight="1" x14ac:dyDescent="0.2">
      <c r="A182" s="138">
        <v>513</v>
      </c>
      <c r="B182" s="233" t="s">
        <v>299</v>
      </c>
      <c r="C182" s="235">
        <f>'400m.'!C26</f>
        <v>35510</v>
      </c>
      <c r="D182" s="237" t="str">
        <f>'400m.'!D26</f>
        <v>BERKAN TURAN</v>
      </c>
      <c r="E182" s="237" t="str">
        <f>'400m.'!E26</f>
        <v>İSTANBUL</v>
      </c>
      <c r="F182" s="238">
        <f>'400m.'!F26</f>
        <v>5255</v>
      </c>
      <c r="G182" s="236">
        <f>'400m.'!A26</f>
        <v>19</v>
      </c>
      <c r="H182" s="146" t="s">
        <v>296</v>
      </c>
      <c r="I182" s="302"/>
      <c r="J182" s="140" t="str">
        <f>'YARIŞMA BİLGİLERİ'!$F$21</f>
        <v>Erkekler</v>
      </c>
      <c r="K182" s="303" t="str">
        <f t="shared" si="2"/>
        <v>İSTANBUL-Türkcell Büyükler Türkiye Şampiyonası</v>
      </c>
      <c r="L182" s="144" t="str">
        <f>'400m.'!N$4</f>
        <v>09 Haziran 2015 - 17:45</v>
      </c>
      <c r="M182" s="144" t="s">
        <v>362</v>
      </c>
    </row>
    <row r="183" spans="1:13" s="304" customFormat="1" ht="26.25" customHeight="1" x14ac:dyDescent="0.2">
      <c r="A183" s="138">
        <v>514</v>
      </c>
      <c r="B183" s="233" t="s">
        <v>299</v>
      </c>
      <c r="C183" s="235">
        <f>'400m.'!C27</f>
        <v>35219</v>
      </c>
      <c r="D183" s="237" t="str">
        <f>'400m.'!D27</f>
        <v>SİNAN KORKMAZ</v>
      </c>
      <c r="E183" s="237" t="str">
        <f>'400m.'!E27</f>
        <v>ÇANAKKALE</v>
      </c>
      <c r="F183" s="238">
        <f>'400m.'!F27</f>
        <v>5269</v>
      </c>
      <c r="G183" s="236">
        <f>'400m.'!A27</f>
        <v>20</v>
      </c>
      <c r="H183" s="146" t="s">
        <v>296</v>
      </c>
      <c r="I183" s="302"/>
      <c r="J183" s="140" t="str">
        <f>'YARIŞMA BİLGİLERİ'!$F$21</f>
        <v>Erkekler</v>
      </c>
      <c r="K183" s="303" t="str">
        <f t="shared" si="2"/>
        <v>İSTANBUL-Türkcell Büyükler Türkiye Şampiyonası</v>
      </c>
      <c r="L183" s="144" t="str">
        <f>'400m.'!N$4</f>
        <v>09 Haziran 2015 - 17:45</v>
      </c>
      <c r="M183" s="144" t="s">
        <v>362</v>
      </c>
    </row>
    <row r="184" spans="1:13" s="304" customFormat="1" ht="26.25" customHeight="1" x14ac:dyDescent="0.2">
      <c r="A184" s="138">
        <v>515</v>
      </c>
      <c r="B184" s="233" t="s">
        <v>299</v>
      </c>
      <c r="C184" s="235">
        <f>'400m.'!C28</f>
        <v>36167</v>
      </c>
      <c r="D184" s="237" t="str">
        <f>'400m.'!D28</f>
        <v>AYBERK YAZICI</v>
      </c>
      <c r="E184" s="237" t="str">
        <f>'400m.'!E28</f>
        <v>SAKARYA</v>
      </c>
      <c r="F184" s="238">
        <f>'400m.'!F28</f>
        <v>5284</v>
      </c>
      <c r="G184" s="236">
        <f>'400m.'!A28</f>
        <v>21</v>
      </c>
      <c r="H184" s="146" t="s">
        <v>296</v>
      </c>
      <c r="I184" s="302"/>
      <c r="J184" s="140" t="str">
        <f>'YARIŞMA BİLGİLERİ'!$F$21</f>
        <v>Erkekler</v>
      </c>
      <c r="K184" s="303" t="str">
        <f t="shared" si="2"/>
        <v>İSTANBUL-Türkcell Büyükler Türkiye Şampiyonası</v>
      </c>
      <c r="L184" s="144" t="str">
        <f>'400m.'!N$4</f>
        <v>09 Haziran 2015 - 17:45</v>
      </c>
      <c r="M184" s="144" t="s">
        <v>362</v>
      </c>
    </row>
    <row r="185" spans="1:13" s="304" customFormat="1" ht="26.25" customHeight="1" x14ac:dyDescent="0.2">
      <c r="A185" s="138">
        <v>516</v>
      </c>
      <c r="B185" s="233" t="s">
        <v>299</v>
      </c>
      <c r="C185" s="235">
        <f>'400m.'!C29</f>
        <v>36054</v>
      </c>
      <c r="D185" s="237" t="str">
        <f>'400m.'!D29</f>
        <v>SERGEN BAYAR</v>
      </c>
      <c r="E185" s="237" t="str">
        <f>'400m.'!E29</f>
        <v>İSTANBUL</v>
      </c>
      <c r="F185" s="238">
        <f>'400m.'!F29</f>
        <v>5321</v>
      </c>
      <c r="G185" s="236">
        <f>'400m.'!A29</f>
        <v>22</v>
      </c>
      <c r="H185" s="146" t="s">
        <v>296</v>
      </c>
      <c r="I185" s="302"/>
      <c r="J185" s="140" t="str">
        <f>'YARIŞMA BİLGİLERİ'!$F$21</f>
        <v>Erkekler</v>
      </c>
      <c r="K185" s="303" t="str">
        <f t="shared" si="2"/>
        <v>İSTANBUL-Türkcell Büyükler Türkiye Şampiyonası</v>
      </c>
      <c r="L185" s="144" t="str">
        <f>'400m.'!N$4</f>
        <v>09 Haziran 2015 - 17:45</v>
      </c>
      <c r="M185" s="144" t="s">
        <v>362</v>
      </c>
    </row>
    <row r="186" spans="1:13" s="304" customFormat="1" ht="26.25" customHeight="1" x14ac:dyDescent="0.2">
      <c r="A186" s="138">
        <v>517</v>
      </c>
      <c r="B186" s="233" t="s">
        <v>299</v>
      </c>
      <c r="C186" s="235" t="e">
        <f>'400m.'!#REF!</f>
        <v>#REF!</v>
      </c>
      <c r="D186" s="237" t="e">
        <f>'400m.'!#REF!</f>
        <v>#REF!</v>
      </c>
      <c r="E186" s="237" t="e">
        <f>'400m.'!#REF!</f>
        <v>#REF!</v>
      </c>
      <c r="F186" s="238" t="e">
        <f>'400m.'!#REF!</f>
        <v>#REF!</v>
      </c>
      <c r="G186" s="236" t="e">
        <f>'400m.'!#REF!</f>
        <v>#REF!</v>
      </c>
      <c r="H186" s="146" t="s">
        <v>296</v>
      </c>
      <c r="I186" s="302"/>
      <c r="J186" s="140" t="str">
        <f>'YARIŞMA BİLGİLERİ'!$F$21</f>
        <v>Erkekler</v>
      </c>
      <c r="K186" s="303" t="str">
        <f t="shared" si="2"/>
        <v>İSTANBUL-Türkcell Büyükler Türkiye Şampiyonası</v>
      </c>
      <c r="L186" s="144" t="str">
        <f>'400m.'!N$4</f>
        <v>09 Haziran 2015 - 17:45</v>
      </c>
      <c r="M186" s="144" t="s">
        <v>362</v>
      </c>
    </row>
    <row r="187" spans="1:13" s="304" customFormat="1" ht="26.25" customHeight="1" x14ac:dyDescent="0.2">
      <c r="A187" s="138">
        <v>518</v>
      </c>
      <c r="B187" s="233" t="s">
        <v>299</v>
      </c>
      <c r="C187" s="235" t="e">
        <f>'400m.'!#REF!</f>
        <v>#REF!</v>
      </c>
      <c r="D187" s="237" t="e">
        <f>'400m.'!#REF!</f>
        <v>#REF!</v>
      </c>
      <c r="E187" s="237" t="e">
        <f>'400m.'!#REF!</f>
        <v>#REF!</v>
      </c>
      <c r="F187" s="238" t="e">
        <f>'400m.'!#REF!</f>
        <v>#REF!</v>
      </c>
      <c r="G187" s="236" t="e">
        <f>'400m.'!#REF!</f>
        <v>#REF!</v>
      </c>
      <c r="H187" s="146" t="s">
        <v>296</v>
      </c>
      <c r="I187" s="302"/>
      <c r="J187" s="140" t="str">
        <f>'YARIŞMA BİLGİLERİ'!$F$21</f>
        <v>Erkekler</v>
      </c>
      <c r="K187" s="303" t="str">
        <f t="shared" si="2"/>
        <v>İSTANBUL-Türkcell Büyükler Türkiye Şampiyonası</v>
      </c>
      <c r="L187" s="144" t="str">
        <f>'400m.'!N$4</f>
        <v>09 Haziran 2015 - 17:45</v>
      </c>
      <c r="M187" s="144" t="s">
        <v>362</v>
      </c>
    </row>
    <row r="188" spans="1:13" s="304" customFormat="1" ht="80.25" customHeight="1" x14ac:dyDescent="0.2">
      <c r="A188" s="138">
        <v>519</v>
      </c>
      <c r="B188" s="148" t="s">
        <v>458</v>
      </c>
      <c r="C188" s="139">
        <f>'4x100m.'!C8</f>
        <v>0</v>
      </c>
      <c r="D188" s="143">
        <f>'4x100m.'!D8</f>
        <v>0</v>
      </c>
      <c r="E188" s="143">
        <f>'4x100m.'!E8</f>
        <v>0</v>
      </c>
      <c r="F188" s="184">
        <f>'4x100m.'!F8</f>
        <v>0</v>
      </c>
      <c r="G188" s="146">
        <f>'4x100m.'!A8</f>
        <v>1</v>
      </c>
      <c r="H188" s="146" t="s">
        <v>458</v>
      </c>
      <c r="I188" s="146"/>
      <c r="J188" s="140" t="str">
        <f>'YARIŞMA BİLGİLERİ'!$F$21</f>
        <v>Erkekler</v>
      </c>
      <c r="K188" s="143" t="str">
        <f t="shared" si="2"/>
        <v>İSTANBUL-Türkcell Büyükler Türkiye Şampiyonası</v>
      </c>
      <c r="L188" s="144" t="str">
        <f>'4x100m.'!N$4</f>
        <v>09 Haziran 2015 - 20:05</v>
      </c>
      <c r="M188" s="144" t="s">
        <v>362</v>
      </c>
    </row>
    <row r="189" spans="1:13" s="304" customFormat="1" ht="80.25" customHeight="1" x14ac:dyDescent="0.2">
      <c r="A189" s="138">
        <v>520</v>
      </c>
      <c r="B189" s="148" t="s">
        <v>458</v>
      </c>
      <c r="C189" s="139">
        <f>'4x100m.'!C9</f>
        <v>0</v>
      </c>
      <c r="D189" s="143">
        <f>'4x100m.'!D9</f>
        <v>0</v>
      </c>
      <c r="E189" s="143">
        <f>'4x100m.'!E9</f>
        <v>0</v>
      </c>
      <c r="F189" s="184">
        <f>'4x100m.'!F9</f>
        <v>0</v>
      </c>
      <c r="G189" s="146">
        <f>'4x100m.'!A9</f>
        <v>2</v>
      </c>
      <c r="H189" s="146" t="s">
        <v>458</v>
      </c>
      <c r="I189" s="146"/>
      <c r="J189" s="140" t="str">
        <f>'YARIŞMA BİLGİLERİ'!$F$21</f>
        <v>Erkekler</v>
      </c>
      <c r="K189" s="143" t="str">
        <f t="shared" si="2"/>
        <v>İSTANBUL-Türkcell Büyükler Türkiye Şampiyonası</v>
      </c>
      <c r="L189" s="144" t="str">
        <f>'4x100m.'!N$4</f>
        <v>09 Haziran 2015 - 20:05</v>
      </c>
      <c r="M189" s="144" t="s">
        <v>362</v>
      </c>
    </row>
    <row r="190" spans="1:13" s="304" customFormat="1" ht="80.25" customHeight="1" x14ac:dyDescent="0.2">
      <c r="A190" s="138">
        <v>521</v>
      </c>
      <c r="B190" s="148" t="s">
        <v>458</v>
      </c>
      <c r="C190" s="139">
        <f>'4x100m.'!C10</f>
        <v>0</v>
      </c>
      <c r="D190" s="143">
        <f>'4x100m.'!D10</f>
        <v>0</v>
      </c>
      <c r="E190" s="143">
        <f>'4x100m.'!E10</f>
        <v>0</v>
      </c>
      <c r="F190" s="184">
        <f>'4x100m.'!F10</f>
        <v>0</v>
      </c>
      <c r="G190" s="146">
        <f>'4x100m.'!A10</f>
        <v>3</v>
      </c>
      <c r="H190" s="146" t="s">
        <v>458</v>
      </c>
      <c r="I190" s="146"/>
      <c r="J190" s="140" t="str">
        <f>'YARIŞMA BİLGİLERİ'!$F$21</f>
        <v>Erkekler</v>
      </c>
      <c r="K190" s="143" t="str">
        <f t="shared" si="2"/>
        <v>İSTANBUL-Türkcell Büyükler Türkiye Şampiyonası</v>
      </c>
      <c r="L190" s="144" t="str">
        <f>'4x100m.'!N$4</f>
        <v>09 Haziran 2015 - 20:05</v>
      </c>
      <c r="M190" s="144" t="s">
        <v>362</v>
      </c>
    </row>
    <row r="191" spans="1:13" s="304" customFormat="1" ht="80.25" customHeight="1" x14ac:dyDescent="0.2">
      <c r="A191" s="138">
        <v>522</v>
      </c>
      <c r="B191" s="148" t="s">
        <v>458</v>
      </c>
      <c r="C191" s="139">
        <f>'4x100m.'!C11</f>
        <v>0</v>
      </c>
      <c r="D191" s="143">
        <f>'4x100m.'!D11</f>
        <v>0</v>
      </c>
      <c r="E191" s="143">
        <f>'4x100m.'!E11</f>
        <v>0</v>
      </c>
      <c r="F191" s="184">
        <f>'4x100m.'!F11</f>
        <v>0</v>
      </c>
      <c r="G191" s="146">
        <f>'4x100m.'!A11</f>
        <v>4</v>
      </c>
      <c r="H191" s="146" t="s">
        <v>458</v>
      </c>
      <c r="I191" s="146"/>
      <c r="J191" s="140" t="str">
        <f>'YARIŞMA BİLGİLERİ'!$F$21</f>
        <v>Erkekler</v>
      </c>
      <c r="K191" s="143" t="str">
        <f t="shared" si="2"/>
        <v>İSTANBUL-Türkcell Büyükler Türkiye Şampiyonası</v>
      </c>
      <c r="L191" s="144" t="str">
        <f>'4x100m.'!N$4</f>
        <v>09 Haziran 2015 - 20:05</v>
      </c>
      <c r="M191" s="144" t="s">
        <v>362</v>
      </c>
    </row>
    <row r="192" spans="1:13" s="304" customFormat="1" ht="80.25" customHeight="1" x14ac:dyDescent="0.2">
      <c r="A192" s="138">
        <v>523</v>
      </c>
      <c r="B192" s="148" t="s">
        <v>458</v>
      </c>
      <c r="C192" s="139">
        <f>'4x100m.'!C12</f>
        <v>0</v>
      </c>
      <c r="D192" s="143">
        <f>'4x100m.'!D12</f>
        <v>0</v>
      </c>
      <c r="E192" s="143">
        <f>'4x100m.'!E12</f>
        <v>0</v>
      </c>
      <c r="F192" s="184">
        <f>'4x100m.'!F12</f>
        <v>0</v>
      </c>
      <c r="G192" s="146">
        <f>'4x100m.'!A12</f>
        <v>5</v>
      </c>
      <c r="H192" s="146" t="s">
        <v>458</v>
      </c>
      <c r="I192" s="146"/>
      <c r="J192" s="140" t="str">
        <f>'YARIŞMA BİLGİLERİ'!$F$21</f>
        <v>Erkekler</v>
      </c>
      <c r="K192" s="143" t="str">
        <f t="shared" si="2"/>
        <v>İSTANBUL-Türkcell Büyükler Türkiye Şampiyonası</v>
      </c>
      <c r="L192" s="144" t="str">
        <f>'4x100m.'!N$4</f>
        <v>09 Haziran 2015 - 20:05</v>
      </c>
      <c r="M192" s="144" t="s">
        <v>362</v>
      </c>
    </row>
    <row r="193" spans="1:13" s="304" customFormat="1" ht="80.25" customHeight="1" x14ac:dyDescent="0.2">
      <c r="A193" s="138">
        <v>524</v>
      </c>
      <c r="B193" s="148" t="s">
        <v>458</v>
      </c>
      <c r="C193" s="139">
        <f>'4x100m.'!C13</f>
        <v>0</v>
      </c>
      <c r="D193" s="143">
        <f>'4x100m.'!D13</f>
        <v>0</v>
      </c>
      <c r="E193" s="143">
        <f>'4x100m.'!E13</f>
        <v>0</v>
      </c>
      <c r="F193" s="184">
        <f>'4x100m.'!F13</f>
        <v>0</v>
      </c>
      <c r="G193" s="146">
        <f>'4x100m.'!A13</f>
        <v>6</v>
      </c>
      <c r="H193" s="146" t="s">
        <v>458</v>
      </c>
      <c r="I193" s="146"/>
      <c r="J193" s="140" t="str">
        <f>'YARIŞMA BİLGİLERİ'!$F$21</f>
        <v>Erkekler</v>
      </c>
      <c r="K193" s="143" t="str">
        <f t="shared" si="2"/>
        <v>İSTANBUL-Türkcell Büyükler Türkiye Şampiyonası</v>
      </c>
      <c r="L193" s="144" t="str">
        <f>'4x100m.'!N$4</f>
        <v>09 Haziran 2015 - 20:05</v>
      </c>
      <c r="M193" s="144" t="s">
        <v>362</v>
      </c>
    </row>
    <row r="194" spans="1:13" s="304" customFormat="1" ht="80.25" customHeight="1" x14ac:dyDescent="0.2">
      <c r="A194" s="138">
        <v>525</v>
      </c>
      <c r="B194" s="148" t="s">
        <v>458</v>
      </c>
      <c r="C194" s="139" t="e">
        <f>'4x100m.'!#REF!</f>
        <v>#REF!</v>
      </c>
      <c r="D194" s="143" t="e">
        <f>'4x100m.'!#REF!</f>
        <v>#REF!</v>
      </c>
      <c r="E194" s="143" t="e">
        <f>'4x100m.'!#REF!</f>
        <v>#REF!</v>
      </c>
      <c r="F194" s="184" t="e">
        <f>'4x100m.'!#REF!</f>
        <v>#REF!</v>
      </c>
      <c r="G194" s="146" t="e">
        <f>'4x100m.'!#REF!</f>
        <v>#REF!</v>
      </c>
      <c r="H194" s="146" t="s">
        <v>458</v>
      </c>
      <c r="I194" s="146"/>
      <c r="J194" s="140" t="str">
        <f>'YARIŞMA BİLGİLERİ'!$F$21</f>
        <v>Erkekler</v>
      </c>
      <c r="K194" s="143" t="str">
        <f t="shared" si="2"/>
        <v>İSTANBUL-Türkcell Büyükler Türkiye Şampiyonası</v>
      </c>
      <c r="L194" s="144" t="str">
        <f>'4x100m.'!N$4</f>
        <v>09 Haziran 2015 - 20:05</v>
      </c>
      <c r="M194" s="144" t="s">
        <v>362</v>
      </c>
    </row>
    <row r="195" spans="1:13" s="304" customFormat="1" ht="80.25" customHeight="1" x14ac:dyDescent="0.2">
      <c r="A195" s="138">
        <v>526</v>
      </c>
      <c r="B195" s="148" t="s">
        <v>458</v>
      </c>
      <c r="C195" s="139" t="e">
        <f>'4x100m.'!#REF!</f>
        <v>#REF!</v>
      </c>
      <c r="D195" s="143" t="e">
        <f>'4x100m.'!#REF!</f>
        <v>#REF!</v>
      </c>
      <c r="E195" s="143" t="e">
        <f>'4x100m.'!#REF!</f>
        <v>#REF!</v>
      </c>
      <c r="F195" s="184" t="e">
        <f>'4x100m.'!#REF!</f>
        <v>#REF!</v>
      </c>
      <c r="G195" s="146" t="e">
        <f>'4x100m.'!#REF!</f>
        <v>#REF!</v>
      </c>
      <c r="H195" s="146" t="s">
        <v>458</v>
      </c>
      <c r="I195" s="146"/>
      <c r="J195" s="140" t="str">
        <f>'YARIŞMA BİLGİLERİ'!$F$21</f>
        <v>Erkekler</v>
      </c>
      <c r="K195" s="143" t="str">
        <f t="shared" ref="K195:K243" si="3">CONCATENATE(K$1,"-",A$1)</f>
        <v>İSTANBUL-Türkcell Büyükler Türkiye Şampiyonası</v>
      </c>
      <c r="L195" s="144" t="str">
        <f>'4x100m.'!N$4</f>
        <v>09 Haziran 2015 - 20:05</v>
      </c>
      <c r="M195" s="144" t="s">
        <v>362</v>
      </c>
    </row>
    <row r="196" spans="1:13" s="304" customFormat="1" ht="80.25" customHeight="1" x14ac:dyDescent="0.2">
      <c r="A196" s="138">
        <v>527</v>
      </c>
      <c r="B196" s="148" t="s">
        <v>458</v>
      </c>
      <c r="C196" s="139">
        <f>'4x100m.'!C14</f>
        <v>0</v>
      </c>
      <c r="D196" s="143">
        <f>'4x100m.'!D14</f>
        <v>0</v>
      </c>
      <c r="E196" s="143">
        <f>'4x100m.'!E14</f>
        <v>0</v>
      </c>
      <c r="F196" s="184">
        <f>'4x100m.'!F14</f>
        <v>0</v>
      </c>
      <c r="G196" s="146">
        <f>'4x100m.'!A14</f>
        <v>0</v>
      </c>
      <c r="H196" s="146" t="s">
        <v>458</v>
      </c>
      <c r="I196" s="146"/>
      <c r="J196" s="140" t="str">
        <f>'YARIŞMA BİLGİLERİ'!$F$21</f>
        <v>Erkekler</v>
      </c>
      <c r="K196" s="143" t="str">
        <f t="shared" si="3"/>
        <v>İSTANBUL-Türkcell Büyükler Türkiye Şampiyonası</v>
      </c>
      <c r="L196" s="144" t="str">
        <f>'4x100m.'!N$4</f>
        <v>09 Haziran 2015 - 20:05</v>
      </c>
      <c r="M196" s="144" t="s">
        <v>362</v>
      </c>
    </row>
    <row r="197" spans="1:13" s="304" customFormat="1" ht="80.25" customHeight="1" x14ac:dyDescent="0.2">
      <c r="A197" s="138">
        <v>528</v>
      </c>
      <c r="B197" s="148" t="s">
        <v>458</v>
      </c>
      <c r="C197" s="139">
        <f>'4x100m.'!C15</f>
        <v>0</v>
      </c>
      <c r="D197" s="143">
        <f>'4x100m.'!D15</f>
        <v>0</v>
      </c>
      <c r="E197" s="143">
        <f>'4x100m.'!E15</f>
        <v>0</v>
      </c>
      <c r="F197" s="184">
        <f>'4x100m.'!F15</f>
        <v>0</v>
      </c>
      <c r="G197" s="146">
        <f>'4x100m.'!A15</f>
        <v>0</v>
      </c>
      <c r="H197" s="146" t="s">
        <v>458</v>
      </c>
      <c r="I197" s="146"/>
      <c r="J197" s="140" t="str">
        <f>'YARIŞMA BİLGİLERİ'!$F$21</f>
        <v>Erkekler</v>
      </c>
      <c r="K197" s="143" t="str">
        <f t="shared" si="3"/>
        <v>İSTANBUL-Türkcell Büyükler Türkiye Şampiyonası</v>
      </c>
      <c r="L197" s="144" t="str">
        <f>'4x100m.'!N$4</f>
        <v>09 Haziran 2015 - 20:05</v>
      </c>
      <c r="M197" s="144" t="s">
        <v>362</v>
      </c>
    </row>
    <row r="198" spans="1:13" s="304" customFormat="1" ht="80.25" customHeight="1" x14ac:dyDescent="0.2">
      <c r="A198" s="138">
        <v>529</v>
      </c>
      <c r="B198" s="148" t="s">
        <v>458</v>
      </c>
      <c r="C198" s="139">
        <f>'4x100m.'!C16</f>
        <v>0</v>
      </c>
      <c r="D198" s="143">
        <f>'4x100m.'!D16</f>
        <v>0</v>
      </c>
      <c r="E198" s="143">
        <f>'4x100m.'!E16</f>
        <v>0</v>
      </c>
      <c r="F198" s="184">
        <f>'4x100m.'!F16</f>
        <v>0</v>
      </c>
      <c r="G198" s="146">
        <f>'4x100m.'!A16</f>
        <v>0</v>
      </c>
      <c r="H198" s="146" t="s">
        <v>458</v>
      </c>
      <c r="I198" s="146"/>
      <c r="J198" s="140" t="str">
        <f>'YARIŞMA BİLGİLERİ'!$F$21</f>
        <v>Erkekler</v>
      </c>
      <c r="K198" s="143" t="str">
        <f t="shared" si="3"/>
        <v>İSTANBUL-Türkcell Büyükler Türkiye Şampiyonası</v>
      </c>
      <c r="L198" s="144" t="str">
        <f>'4x100m.'!N$4</f>
        <v>09 Haziran 2015 - 20:05</v>
      </c>
      <c r="M198" s="144" t="s">
        <v>362</v>
      </c>
    </row>
    <row r="199" spans="1:13" s="304" customFormat="1" ht="80.25" customHeight="1" x14ac:dyDescent="0.2">
      <c r="A199" s="138">
        <v>530</v>
      </c>
      <c r="B199" s="148" t="s">
        <v>458</v>
      </c>
      <c r="C199" s="139">
        <f>'4x100m.'!C17</f>
        <v>0</v>
      </c>
      <c r="D199" s="143">
        <f>'4x100m.'!D17</f>
        <v>0</v>
      </c>
      <c r="E199" s="143">
        <f>'4x100m.'!E17</f>
        <v>0</v>
      </c>
      <c r="F199" s="184">
        <f>'4x100m.'!F17</f>
        <v>0</v>
      </c>
      <c r="G199" s="146">
        <f>'4x100m.'!A17</f>
        <v>0</v>
      </c>
      <c r="H199" s="146" t="s">
        <v>458</v>
      </c>
      <c r="I199" s="146"/>
      <c r="J199" s="140" t="str">
        <f>'YARIŞMA BİLGİLERİ'!$F$21</f>
        <v>Erkekler</v>
      </c>
      <c r="K199" s="143" t="str">
        <f t="shared" si="3"/>
        <v>İSTANBUL-Türkcell Büyükler Türkiye Şampiyonası</v>
      </c>
      <c r="L199" s="144" t="str">
        <f>'4x100m.'!N$4</f>
        <v>09 Haziran 2015 - 20:05</v>
      </c>
      <c r="M199" s="144" t="s">
        <v>362</v>
      </c>
    </row>
    <row r="200" spans="1:13" s="304" customFormat="1" ht="80.25" customHeight="1" x14ac:dyDescent="0.2">
      <c r="A200" s="138">
        <v>531</v>
      </c>
      <c r="B200" s="148" t="s">
        <v>458</v>
      </c>
      <c r="C200" s="139">
        <f>'4x100m.'!C18</f>
        <v>0</v>
      </c>
      <c r="D200" s="143">
        <f>'4x100m.'!D18</f>
        <v>0</v>
      </c>
      <c r="E200" s="143">
        <f>'4x100m.'!E18</f>
        <v>0</v>
      </c>
      <c r="F200" s="184">
        <f>'4x100m.'!F18</f>
        <v>0</v>
      </c>
      <c r="G200" s="146">
        <f>'4x100m.'!A18</f>
        <v>0</v>
      </c>
      <c r="H200" s="146" t="s">
        <v>458</v>
      </c>
      <c r="I200" s="146"/>
      <c r="J200" s="140" t="str">
        <f>'YARIŞMA BİLGİLERİ'!$F$21</f>
        <v>Erkekler</v>
      </c>
      <c r="K200" s="143" t="str">
        <f t="shared" si="3"/>
        <v>İSTANBUL-Türkcell Büyükler Türkiye Şampiyonası</v>
      </c>
      <c r="L200" s="144" t="str">
        <f>'4x100m.'!N$4</f>
        <v>09 Haziran 2015 - 20:05</v>
      </c>
      <c r="M200" s="144" t="s">
        <v>362</v>
      </c>
    </row>
    <row r="201" spans="1:13" s="304" customFormat="1" ht="80.25" customHeight="1" x14ac:dyDescent="0.2">
      <c r="A201" s="138">
        <v>532</v>
      </c>
      <c r="B201" s="148" t="s">
        <v>458</v>
      </c>
      <c r="C201" s="139">
        <f>'4x100m.'!C19</f>
        <v>0</v>
      </c>
      <c r="D201" s="143">
        <f>'4x100m.'!D19</f>
        <v>0</v>
      </c>
      <c r="E201" s="143">
        <f>'4x100m.'!E19</f>
        <v>0</v>
      </c>
      <c r="F201" s="184">
        <f>'4x100m.'!F19</f>
        <v>0</v>
      </c>
      <c r="G201" s="146">
        <f>'4x100m.'!A19</f>
        <v>0</v>
      </c>
      <c r="H201" s="146" t="s">
        <v>458</v>
      </c>
      <c r="I201" s="146"/>
      <c r="J201" s="140" t="str">
        <f>'YARIŞMA BİLGİLERİ'!$F$21</f>
        <v>Erkekler</v>
      </c>
      <c r="K201" s="143" t="str">
        <f t="shared" si="3"/>
        <v>İSTANBUL-Türkcell Büyükler Türkiye Şampiyonası</v>
      </c>
      <c r="L201" s="144" t="str">
        <f>'4x100m.'!N$4</f>
        <v>09 Haziran 2015 - 20:05</v>
      </c>
      <c r="M201" s="144" t="s">
        <v>362</v>
      </c>
    </row>
    <row r="202" spans="1:13" s="304" customFormat="1" ht="80.25" customHeight="1" x14ac:dyDescent="0.2">
      <c r="A202" s="138">
        <v>533</v>
      </c>
      <c r="B202" s="148" t="s">
        <v>458</v>
      </c>
      <c r="C202" s="139">
        <f>'4x100m.'!C20</f>
        <v>0</v>
      </c>
      <c r="D202" s="143">
        <f>'4x100m.'!D20</f>
        <v>0</v>
      </c>
      <c r="E202" s="143">
        <f>'4x100m.'!E20</f>
        <v>0</v>
      </c>
      <c r="F202" s="184">
        <f>'4x100m.'!F20</f>
        <v>0</v>
      </c>
      <c r="G202" s="146">
        <f>'4x100m.'!A20</f>
        <v>0</v>
      </c>
      <c r="H202" s="146" t="s">
        <v>458</v>
      </c>
      <c r="I202" s="146"/>
      <c r="J202" s="140" t="str">
        <f>'YARIŞMA BİLGİLERİ'!$F$21</f>
        <v>Erkekler</v>
      </c>
      <c r="K202" s="143" t="str">
        <f t="shared" si="3"/>
        <v>İSTANBUL-Türkcell Büyükler Türkiye Şampiyonası</v>
      </c>
      <c r="L202" s="144" t="str">
        <f>'4x100m.'!N$4</f>
        <v>09 Haziran 2015 - 20:05</v>
      </c>
      <c r="M202" s="144" t="s">
        <v>362</v>
      </c>
    </row>
    <row r="203" spans="1:13" s="304" customFormat="1" ht="80.25" customHeight="1" x14ac:dyDescent="0.2">
      <c r="A203" s="138">
        <v>534</v>
      </c>
      <c r="B203" s="148" t="s">
        <v>458</v>
      </c>
      <c r="C203" s="139">
        <f>'4x100m.'!C21</f>
        <v>0</v>
      </c>
      <c r="D203" s="143">
        <f>'4x100m.'!D21</f>
        <v>0</v>
      </c>
      <c r="E203" s="143">
        <f>'4x100m.'!E21</f>
        <v>0</v>
      </c>
      <c r="F203" s="184">
        <f>'4x100m.'!F21</f>
        <v>0</v>
      </c>
      <c r="G203" s="146">
        <f>'4x100m.'!A21</f>
        <v>0</v>
      </c>
      <c r="H203" s="146" t="s">
        <v>458</v>
      </c>
      <c r="I203" s="146"/>
      <c r="J203" s="140" t="str">
        <f>'YARIŞMA BİLGİLERİ'!$F$21</f>
        <v>Erkekler</v>
      </c>
      <c r="K203" s="143" t="str">
        <f t="shared" si="3"/>
        <v>İSTANBUL-Türkcell Büyükler Türkiye Şampiyonası</v>
      </c>
      <c r="L203" s="144" t="str">
        <f>'4x100m.'!N$4</f>
        <v>09 Haziran 2015 - 20:05</v>
      </c>
      <c r="M203" s="144" t="s">
        <v>362</v>
      </c>
    </row>
    <row r="204" spans="1:13" s="304" customFormat="1" ht="80.25" customHeight="1" x14ac:dyDescent="0.2">
      <c r="A204" s="138">
        <v>535</v>
      </c>
      <c r="B204" s="148" t="s">
        <v>458</v>
      </c>
      <c r="C204" s="139" t="e">
        <f>'4x100m.'!#REF!</f>
        <v>#REF!</v>
      </c>
      <c r="D204" s="143" t="e">
        <f>'4x100m.'!#REF!</f>
        <v>#REF!</v>
      </c>
      <c r="E204" s="143" t="e">
        <f>'4x100m.'!#REF!</f>
        <v>#REF!</v>
      </c>
      <c r="F204" s="184" t="e">
        <f>'4x100m.'!#REF!</f>
        <v>#REF!</v>
      </c>
      <c r="G204" s="146" t="e">
        <f>'4x100m.'!#REF!</f>
        <v>#REF!</v>
      </c>
      <c r="H204" s="146" t="s">
        <v>458</v>
      </c>
      <c r="I204" s="146"/>
      <c r="J204" s="140" t="str">
        <f>'YARIŞMA BİLGİLERİ'!$F$21</f>
        <v>Erkekler</v>
      </c>
      <c r="K204" s="143" t="str">
        <f t="shared" si="3"/>
        <v>İSTANBUL-Türkcell Büyükler Türkiye Şampiyonası</v>
      </c>
      <c r="L204" s="144" t="str">
        <f>'4x100m.'!N$4</f>
        <v>09 Haziran 2015 - 20:05</v>
      </c>
      <c r="M204" s="144" t="s">
        <v>362</v>
      </c>
    </row>
    <row r="205" spans="1:13" s="304" customFormat="1" ht="80.25" customHeight="1" x14ac:dyDescent="0.2">
      <c r="A205" s="138">
        <v>536</v>
      </c>
      <c r="B205" s="148" t="s">
        <v>458</v>
      </c>
      <c r="C205" s="139" t="e">
        <f>'4x100m.'!#REF!</f>
        <v>#REF!</v>
      </c>
      <c r="D205" s="143" t="e">
        <f>'4x100m.'!#REF!</f>
        <v>#REF!</v>
      </c>
      <c r="E205" s="143" t="e">
        <f>'4x100m.'!#REF!</f>
        <v>#REF!</v>
      </c>
      <c r="F205" s="184" t="e">
        <f>'4x100m.'!#REF!</f>
        <v>#REF!</v>
      </c>
      <c r="G205" s="146" t="e">
        <f>'4x100m.'!#REF!</f>
        <v>#REF!</v>
      </c>
      <c r="H205" s="146" t="s">
        <v>458</v>
      </c>
      <c r="I205" s="146"/>
      <c r="J205" s="140" t="str">
        <f>'YARIŞMA BİLGİLERİ'!$F$21</f>
        <v>Erkekler</v>
      </c>
      <c r="K205" s="143" t="str">
        <f t="shared" si="3"/>
        <v>İSTANBUL-Türkcell Büyükler Türkiye Şampiyonası</v>
      </c>
      <c r="L205" s="144" t="str">
        <f>'4x100m.'!N$4</f>
        <v>09 Haziran 2015 - 20:05</v>
      </c>
      <c r="M205" s="144" t="s">
        <v>362</v>
      </c>
    </row>
    <row r="206" spans="1:13" s="304" customFormat="1" ht="28.5" customHeight="1" x14ac:dyDescent="0.2">
      <c r="A206" s="138">
        <v>537</v>
      </c>
      <c r="B206" s="233" t="s">
        <v>462</v>
      </c>
      <c r="C206" s="235">
        <f>'5000m.'!C8</f>
        <v>32905</v>
      </c>
      <c r="D206" s="237" t="str">
        <f>'5000m.'!D8</f>
        <v>CİHAT ULUS</v>
      </c>
      <c r="E206" s="237" t="str">
        <f>'5000m.'!E8</f>
        <v>KAYSERİ</v>
      </c>
      <c r="F206" s="239">
        <f>'5000m.'!F8</f>
        <v>140341</v>
      </c>
      <c r="G206" s="236">
        <f>'5000m.'!A8</f>
        <v>1</v>
      </c>
      <c r="H206" s="146" t="s">
        <v>375</v>
      </c>
      <c r="I206" s="302"/>
      <c r="J206" s="140" t="str">
        <f>'YARIŞMA BİLGİLERİ'!$F$21</f>
        <v>Erkekler</v>
      </c>
      <c r="K206" s="303" t="str">
        <f t="shared" si="3"/>
        <v>İSTANBUL-Türkcell Büyükler Türkiye Şampiyonası</v>
      </c>
      <c r="L206" s="144" t="str">
        <f>'5000m.'!N$4</f>
        <v>09 Haziran 2015 - 19:35</v>
      </c>
      <c r="M206" s="144" t="s">
        <v>362</v>
      </c>
    </row>
    <row r="207" spans="1:13" s="304" customFormat="1" ht="28.5" customHeight="1" x14ac:dyDescent="0.2">
      <c r="A207" s="138">
        <v>538</v>
      </c>
      <c r="B207" s="233" t="s">
        <v>462</v>
      </c>
      <c r="C207" s="235">
        <f>'5000m.'!C9</f>
        <v>34029</v>
      </c>
      <c r="D207" s="237" t="str">
        <f>'5000m.'!D9</f>
        <v xml:space="preserve">SÖNMEZ DAĞ </v>
      </c>
      <c r="E207" s="237" t="str">
        <f>'5000m.'!E9</f>
        <v>BİTLİS</v>
      </c>
      <c r="F207" s="239">
        <f>'5000m.'!F9</f>
        <v>142000</v>
      </c>
      <c r="G207" s="236">
        <f>'5000m.'!A9</f>
        <v>2</v>
      </c>
      <c r="H207" s="146" t="s">
        <v>375</v>
      </c>
      <c r="I207" s="302"/>
      <c r="J207" s="140" t="str">
        <f>'YARIŞMA BİLGİLERİ'!$F$21</f>
        <v>Erkekler</v>
      </c>
      <c r="K207" s="303" t="str">
        <f t="shared" si="3"/>
        <v>İSTANBUL-Türkcell Büyükler Türkiye Şampiyonası</v>
      </c>
      <c r="L207" s="144" t="str">
        <f>'5000m.'!N$4</f>
        <v>09 Haziran 2015 - 19:35</v>
      </c>
      <c r="M207" s="144" t="s">
        <v>362</v>
      </c>
    </row>
    <row r="208" spans="1:13" s="304" customFormat="1" ht="28.5" customHeight="1" x14ac:dyDescent="0.2">
      <c r="A208" s="138">
        <v>539</v>
      </c>
      <c r="B208" s="233" t="s">
        <v>462</v>
      </c>
      <c r="C208" s="235">
        <f>'5000m.'!C10</f>
        <v>35222</v>
      </c>
      <c r="D208" s="237" t="str">
        <f>'5000m.'!D10</f>
        <v>AYETULLAH BELİR</v>
      </c>
      <c r="E208" s="237" t="str">
        <f>'5000m.'!E10</f>
        <v>ERZURUM</v>
      </c>
      <c r="F208" s="239">
        <f>'5000m.'!F10</f>
        <v>143136</v>
      </c>
      <c r="G208" s="236">
        <f>'5000m.'!A10</f>
        <v>3</v>
      </c>
      <c r="H208" s="146" t="s">
        <v>375</v>
      </c>
      <c r="I208" s="302"/>
      <c r="J208" s="140" t="str">
        <f>'YARIŞMA BİLGİLERİ'!$F$21</f>
        <v>Erkekler</v>
      </c>
      <c r="K208" s="303" t="str">
        <f t="shared" si="3"/>
        <v>İSTANBUL-Türkcell Büyükler Türkiye Şampiyonası</v>
      </c>
      <c r="L208" s="144" t="str">
        <f>'5000m.'!N$4</f>
        <v>09 Haziran 2015 - 19:35</v>
      </c>
      <c r="M208" s="144" t="s">
        <v>362</v>
      </c>
    </row>
    <row r="209" spans="1:13" s="304" customFormat="1" ht="28.5" customHeight="1" x14ac:dyDescent="0.2">
      <c r="A209" s="138">
        <v>540</v>
      </c>
      <c r="B209" s="233" t="s">
        <v>462</v>
      </c>
      <c r="C209" s="235">
        <f>'5000m.'!C11</f>
        <v>35065</v>
      </c>
      <c r="D209" s="237" t="str">
        <f>'5000m.'!D11</f>
        <v>ÖMER TUNCER</v>
      </c>
      <c r="E209" s="237" t="str">
        <f>'5000m.'!E11</f>
        <v>KOCAELİ</v>
      </c>
      <c r="F209" s="239">
        <f>'5000m.'!F11</f>
        <v>143803</v>
      </c>
      <c r="G209" s="236">
        <f>'5000m.'!A11</f>
        <v>4</v>
      </c>
      <c r="H209" s="146" t="s">
        <v>375</v>
      </c>
      <c r="I209" s="302"/>
      <c r="J209" s="140" t="str">
        <f>'YARIŞMA BİLGİLERİ'!$F$21</f>
        <v>Erkekler</v>
      </c>
      <c r="K209" s="303" t="str">
        <f t="shared" si="3"/>
        <v>İSTANBUL-Türkcell Büyükler Türkiye Şampiyonası</v>
      </c>
      <c r="L209" s="144" t="str">
        <f>'5000m.'!N$4</f>
        <v>09 Haziran 2015 - 19:35</v>
      </c>
      <c r="M209" s="144" t="s">
        <v>362</v>
      </c>
    </row>
    <row r="210" spans="1:13" s="304" customFormat="1" ht="28.5" customHeight="1" x14ac:dyDescent="0.2">
      <c r="A210" s="138">
        <v>541</v>
      </c>
      <c r="B210" s="233" t="s">
        <v>462</v>
      </c>
      <c r="C210" s="235">
        <f>'5000m.'!C12</f>
        <v>35101</v>
      </c>
      <c r="D210" s="237" t="str">
        <f>'5000m.'!D12</f>
        <v>ONUR ARAS</v>
      </c>
      <c r="E210" s="237" t="str">
        <f>'5000m.'!E12</f>
        <v>ERZURUM</v>
      </c>
      <c r="F210" s="239">
        <f>'5000m.'!F12</f>
        <v>144125</v>
      </c>
      <c r="G210" s="236">
        <f>'5000m.'!A12</f>
        <v>5</v>
      </c>
      <c r="H210" s="146" t="s">
        <v>375</v>
      </c>
      <c r="I210" s="302"/>
      <c r="J210" s="140" t="str">
        <f>'YARIŞMA BİLGİLERİ'!$F$21</f>
        <v>Erkekler</v>
      </c>
      <c r="K210" s="303" t="str">
        <f t="shared" si="3"/>
        <v>İSTANBUL-Türkcell Büyükler Türkiye Şampiyonası</v>
      </c>
      <c r="L210" s="144" t="str">
        <f>'5000m.'!N$4</f>
        <v>09 Haziran 2015 - 19:35</v>
      </c>
      <c r="M210" s="144" t="s">
        <v>362</v>
      </c>
    </row>
    <row r="211" spans="1:13" s="304" customFormat="1" ht="28.5" customHeight="1" x14ac:dyDescent="0.2">
      <c r="A211" s="138">
        <v>542</v>
      </c>
      <c r="B211" s="233" t="s">
        <v>462</v>
      </c>
      <c r="C211" s="235">
        <f>'5000m.'!C13</f>
        <v>35531</v>
      </c>
      <c r="D211" s="237" t="str">
        <f>'5000m.'!D13</f>
        <v>RAMAZAN KARAGÖZ</v>
      </c>
      <c r="E211" s="237" t="str">
        <f>'5000m.'!E13</f>
        <v>KOCAELİ</v>
      </c>
      <c r="F211" s="239">
        <f>'5000m.'!F13</f>
        <v>144731</v>
      </c>
      <c r="G211" s="236">
        <f>'5000m.'!A13</f>
        <v>6</v>
      </c>
      <c r="H211" s="146" t="s">
        <v>375</v>
      </c>
      <c r="I211" s="302"/>
      <c r="J211" s="140" t="str">
        <f>'YARIŞMA BİLGİLERİ'!$F$21</f>
        <v>Erkekler</v>
      </c>
      <c r="K211" s="303" t="str">
        <f t="shared" si="3"/>
        <v>İSTANBUL-Türkcell Büyükler Türkiye Şampiyonası</v>
      </c>
      <c r="L211" s="144" t="str">
        <f>'5000m.'!N$4</f>
        <v>09 Haziran 2015 - 19:35</v>
      </c>
      <c r="M211" s="144" t="s">
        <v>362</v>
      </c>
    </row>
    <row r="212" spans="1:13" s="304" customFormat="1" ht="28.5" customHeight="1" x14ac:dyDescent="0.2">
      <c r="A212" s="138">
        <v>543</v>
      </c>
      <c r="B212" s="233" t="s">
        <v>462</v>
      </c>
      <c r="C212" s="235">
        <f>'5000m.'!C14</f>
        <v>33126</v>
      </c>
      <c r="D212" s="237" t="str">
        <f>'5000m.'!D14</f>
        <v>RESÜL ÇEVİK</v>
      </c>
      <c r="E212" s="237" t="str">
        <f>'5000m.'!E14</f>
        <v>ESKİŞEHİR</v>
      </c>
      <c r="F212" s="239">
        <f>'5000m.'!F14</f>
        <v>145135</v>
      </c>
      <c r="G212" s="236">
        <f>'5000m.'!A14</f>
        <v>7</v>
      </c>
      <c r="H212" s="146" t="s">
        <v>375</v>
      </c>
      <c r="I212" s="302"/>
      <c r="J212" s="140" t="str">
        <f>'YARIŞMA BİLGİLERİ'!$F$21</f>
        <v>Erkekler</v>
      </c>
      <c r="K212" s="303" t="str">
        <f t="shared" si="3"/>
        <v>İSTANBUL-Türkcell Büyükler Türkiye Şampiyonası</v>
      </c>
      <c r="L212" s="144" t="str">
        <f>'5000m.'!N$4</f>
        <v>09 Haziran 2015 - 19:35</v>
      </c>
      <c r="M212" s="144" t="s">
        <v>362</v>
      </c>
    </row>
    <row r="213" spans="1:13" s="304" customFormat="1" ht="28.5" customHeight="1" x14ac:dyDescent="0.2">
      <c r="A213" s="138">
        <v>544</v>
      </c>
      <c r="B213" s="233" t="s">
        <v>462</v>
      </c>
      <c r="C213" s="235">
        <f>'5000m.'!C15</f>
        <v>34582</v>
      </c>
      <c r="D213" s="237" t="str">
        <f>'5000m.'!D15</f>
        <v>HAKAN ÇEÇEN</v>
      </c>
      <c r="E213" s="237" t="str">
        <f>'5000m.'!E15</f>
        <v>ERZURUM</v>
      </c>
      <c r="F213" s="239">
        <f>'5000m.'!F15</f>
        <v>145229</v>
      </c>
      <c r="G213" s="236">
        <f>'5000m.'!A15</f>
        <v>8</v>
      </c>
      <c r="H213" s="146" t="s">
        <v>375</v>
      </c>
      <c r="I213" s="302"/>
      <c r="J213" s="140" t="str">
        <f>'YARIŞMA BİLGİLERİ'!$F$21</f>
        <v>Erkekler</v>
      </c>
      <c r="K213" s="303" t="str">
        <f t="shared" si="3"/>
        <v>İSTANBUL-Türkcell Büyükler Türkiye Şampiyonası</v>
      </c>
      <c r="L213" s="144" t="str">
        <f>'5000m.'!N$4</f>
        <v>09 Haziran 2015 - 19:35</v>
      </c>
      <c r="M213" s="144" t="s">
        <v>362</v>
      </c>
    </row>
    <row r="214" spans="1:13" s="304" customFormat="1" ht="28.5" customHeight="1" x14ac:dyDescent="0.2">
      <c r="A214" s="138">
        <v>545</v>
      </c>
      <c r="B214" s="233" t="s">
        <v>462</v>
      </c>
      <c r="C214" s="235">
        <f>'5000m.'!C16</f>
        <v>34943</v>
      </c>
      <c r="D214" s="237" t="str">
        <f>'5000m.'!D16</f>
        <v>YUNUS İNAN</v>
      </c>
      <c r="E214" s="237" t="str">
        <f>'5000m.'!E16</f>
        <v>BİTLİS</v>
      </c>
      <c r="F214" s="239">
        <f>'5000m.'!F16</f>
        <v>145521</v>
      </c>
      <c r="G214" s="236">
        <f>'5000m.'!A16</f>
        <v>9</v>
      </c>
      <c r="H214" s="146" t="s">
        <v>375</v>
      </c>
      <c r="I214" s="302"/>
      <c r="J214" s="140" t="str">
        <f>'YARIŞMA BİLGİLERİ'!$F$21</f>
        <v>Erkekler</v>
      </c>
      <c r="K214" s="303" t="str">
        <f t="shared" si="3"/>
        <v>İSTANBUL-Türkcell Büyükler Türkiye Şampiyonası</v>
      </c>
      <c r="L214" s="144" t="str">
        <f>'5000m.'!N$4</f>
        <v>09 Haziran 2015 - 19:35</v>
      </c>
      <c r="M214" s="144" t="s">
        <v>362</v>
      </c>
    </row>
    <row r="215" spans="1:13" s="304" customFormat="1" ht="28.5" customHeight="1" x14ac:dyDescent="0.2">
      <c r="A215" s="138">
        <v>546</v>
      </c>
      <c r="B215" s="233" t="s">
        <v>462</v>
      </c>
      <c r="C215" s="235">
        <f>'5000m.'!C17</f>
        <v>35471</v>
      </c>
      <c r="D215" s="237" t="str">
        <f>'5000m.'!D17</f>
        <v xml:space="preserve">FERHAT BOZKURT </v>
      </c>
      <c r="E215" s="237" t="str">
        <f>'5000m.'!E17</f>
        <v>BİTLİS</v>
      </c>
      <c r="F215" s="239">
        <f>'5000m.'!F17</f>
        <v>145558</v>
      </c>
      <c r="G215" s="236">
        <f>'5000m.'!A17</f>
        <v>10</v>
      </c>
      <c r="H215" s="146" t="s">
        <v>375</v>
      </c>
      <c r="I215" s="302"/>
      <c r="J215" s="140" t="str">
        <f>'YARIŞMA BİLGİLERİ'!$F$21</f>
        <v>Erkekler</v>
      </c>
      <c r="K215" s="303" t="str">
        <f t="shared" si="3"/>
        <v>İSTANBUL-Türkcell Büyükler Türkiye Şampiyonası</v>
      </c>
      <c r="L215" s="144" t="str">
        <f>'5000m.'!N$4</f>
        <v>09 Haziran 2015 - 19:35</v>
      </c>
      <c r="M215" s="144" t="s">
        <v>362</v>
      </c>
    </row>
    <row r="216" spans="1:13" s="304" customFormat="1" ht="28.5" customHeight="1" x14ac:dyDescent="0.2">
      <c r="A216" s="138">
        <v>547</v>
      </c>
      <c r="B216" s="233" t="s">
        <v>462</v>
      </c>
      <c r="C216" s="235">
        <f>'5000m.'!C18</f>
        <v>34700</v>
      </c>
      <c r="D216" s="237" t="str">
        <f>'5000m.'!D18</f>
        <v xml:space="preserve">MUSTAFA İNAN </v>
      </c>
      <c r="E216" s="237" t="str">
        <f>'5000m.'!E18</f>
        <v>BİTLİS</v>
      </c>
      <c r="F216" s="239">
        <f>'5000m.'!F18</f>
        <v>155955</v>
      </c>
      <c r="G216" s="236">
        <f>'5000m.'!A18</f>
        <v>11</v>
      </c>
      <c r="H216" s="146" t="s">
        <v>375</v>
      </c>
      <c r="I216" s="302"/>
      <c r="J216" s="140" t="str">
        <f>'YARIŞMA BİLGİLERİ'!$F$21</f>
        <v>Erkekler</v>
      </c>
      <c r="K216" s="303" t="str">
        <f t="shared" si="3"/>
        <v>İSTANBUL-Türkcell Büyükler Türkiye Şampiyonası</v>
      </c>
      <c r="L216" s="144" t="str">
        <f>'5000m.'!N$4</f>
        <v>09 Haziran 2015 - 19:35</v>
      </c>
      <c r="M216" s="144" t="s">
        <v>362</v>
      </c>
    </row>
    <row r="217" spans="1:13" s="304" customFormat="1" ht="28.5" customHeight="1" x14ac:dyDescent="0.2">
      <c r="A217" s="138">
        <v>548</v>
      </c>
      <c r="B217" s="233" t="s">
        <v>462</v>
      </c>
      <c r="C217" s="235">
        <f>'5000m.'!C19</f>
        <v>35445</v>
      </c>
      <c r="D217" s="237" t="str">
        <f>'5000m.'!D19</f>
        <v>HAMZA TAŞ</v>
      </c>
      <c r="E217" s="237" t="str">
        <f>'5000m.'!E19</f>
        <v>BURSA</v>
      </c>
      <c r="F217" s="239">
        <f>'5000m.'!F19</f>
        <v>171199</v>
      </c>
      <c r="G217" s="236">
        <f>'5000m.'!A19</f>
        <v>12</v>
      </c>
      <c r="H217" s="146" t="s">
        <v>375</v>
      </c>
      <c r="I217" s="302"/>
      <c r="J217" s="140" t="str">
        <f>'YARIŞMA BİLGİLERİ'!$F$21</f>
        <v>Erkekler</v>
      </c>
      <c r="K217" s="303" t="str">
        <f t="shared" si="3"/>
        <v>İSTANBUL-Türkcell Büyükler Türkiye Şampiyonası</v>
      </c>
      <c r="L217" s="144" t="str">
        <f>'5000m.'!N$4</f>
        <v>09 Haziran 2015 - 19:35</v>
      </c>
      <c r="M217" s="144" t="s">
        <v>362</v>
      </c>
    </row>
    <row r="218" spans="1:13" s="304" customFormat="1" ht="28.5" customHeight="1" x14ac:dyDescent="0.2">
      <c r="A218" s="138">
        <v>549</v>
      </c>
      <c r="B218" s="233" t="s">
        <v>462</v>
      </c>
      <c r="C218" s="235">
        <f>'5000m.'!C20</f>
        <v>35269</v>
      </c>
      <c r="D218" s="237" t="str">
        <f>'5000m.'!D20</f>
        <v>ENİS KORKMAZ</v>
      </c>
      <c r="E218" s="237" t="str">
        <f>'5000m.'!E20</f>
        <v>ERZURUM</v>
      </c>
      <c r="F218" s="239" t="str">
        <f>'5000m.'!F20</f>
        <v>DNF</v>
      </c>
      <c r="G218" s="236" t="str">
        <f>'5000m.'!A20</f>
        <v>-</v>
      </c>
      <c r="H218" s="146" t="s">
        <v>375</v>
      </c>
      <c r="I218" s="302"/>
      <c r="J218" s="140" t="str">
        <f>'YARIŞMA BİLGİLERİ'!$F$21</f>
        <v>Erkekler</v>
      </c>
      <c r="K218" s="303" t="str">
        <f t="shared" si="3"/>
        <v>İSTANBUL-Türkcell Büyükler Türkiye Şampiyonası</v>
      </c>
      <c r="L218" s="144" t="str">
        <f>'5000m.'!N$4</f>
        <v>09 Haziran 2015 - 19:35</v>
      </c>
      <c r="M218" s="144" t="s">
        <v>362</v>
      </c>
    </row>
    <row r="219" spans="1:13" s="304" customFormat="1" ht="28.5" customHeight="1" x14ac:dyDescent="0.2">
      <c r="A219" s="138">
        <v>550</v>
      </c>
      <c r="B219" s="233" t="s">
        <v>462</v>
      </c>
      <c r="C219" s="235">
        <f>'5000m.'!C21</f>
        <v>34486</v>
      </c>
      <c r="D219" s="237" t="str">
        <f>'5000m.'!D21</f>
        <v>YAHYA TEDBİRLİ</v>
      </c>
      <c r="E219" s="237" t="str">
        <f>'5000m.'!E21</f>
        <v>BALIKESİR</v>
      </c>
      <c r="F219" s="239" t="str">
        <f>'5000m.'!F21</f>
        <v>DNF</v>
      </c>
      <c r="G219" s="236" t="str">
        <f>'5000m.'!A21</f>
        <v>-</v>
      </c>
      <c r="H219" s="146" t="s">
        <v>375</v>
      </c>
      <c r="I219" s="302"/>
      <c r="J219" s="140" t="str">
        <f>'YARIŞMA BİLGİLERİ'!$F$21</f>
        <v>Erkekler</v>
      </c>
      <c r="K219" s="303" t="str">
        <f t="shared" si="3"/>
        <v>İSTANBUL-Türkcell Büyükler Türkiye Şampiyonası</v>
      </c>
      <c r="L219" s="144" t="str">
        <f>'5000m.'!N$4</f>
        <v>09 Haziran 2015 - 19:35</v>
      </c>
      <c r="M219" s="144" t="s">
        <v>362</v>
      </c>
    </row>
    <row r="220" spans="1:13" s="304" customFormat="1" ht="28.5" customHeight="1" x14ac:dyDescent="0.2">
      <c r="A220" s="138">
        <v>551</v>
      </c>
      <c r="B220" s="233" t="s">
        <v>462</v>
      </c>
      <c r="C220" s="235">
        <f>'5000m.'!C22</f>
        <v>35004</v>
      </c>
      <c r="D220" s="237" t="str">
        <f>'5000m.'!D22</f>
        <v>SAFFET ELKATMİS</v>
      </c>
      <c r="E220" s="237" t="str">
        <f>'5000m.'!E22</f>
        <v>BİTLİS</v>
      </c>
      <c r="F220" s="239" t="str">
        <f>'5000m.'!F22</f>
        <v>DNF</v>
      </c>
      <c r="G220" s="236" t="str">
        <f>'5000m.'!A22</f>
        <v>-</v>
      </c>
      <c r="H220" s="146" t="s">
        <v>375</v>
      </c>
      <c r="I220" s="302"/>
      <c r="J220" s="140" t="str">
        <f>'YARIŞMA BİLGİLERİ'!$F$21</f>
        <v>Erkekler</v>
      </c>
      <c r="K220" s="303" t="str">
        <f t="shared" si="3"/>
        <v>İSTANBUL-Türkcell Büyükler Türkiye Şampiyonası</v>
      </c>
      <c r="L220" s="144" t="str">
        <f>'5000m.'!N$4</f>
        <v>09 Haziran 2015 - 19:35</v>
      </c>
      <c r="M220" s="144" t="s">
        <v>362</v>
      </c>
    </row>
    <row r="221" spans="1:13" s="304" customFormat="1" ht="28.5" customHeight="1" x14ac:dyDescent="0.2">
      <c r="A221" s="138">
        <v>552</v>
      </c>
      <c r="B221" s="233" t="s">
        <v>462</v>
      </c>
      <c r="C221" s="235">
        <f>'5000m.'!C23</f>
        <v>34462</v>
      </c>
      <c r="D221" s="237" t="str">
        <f>'5000m.'!D23</f>
        <v>MAZLUM ÜNVER</v>
      </c>
      <c r="E221" s="237" t="str">
        <f>'5000m.'!E23</f>
        <v>VAN</v>
      </c>
      <c r="F221" s="239" t="str">
        <f>'5000m.'!F23</f>
        <v>DNS</v>
      </c>
      <c r="G221" s="236" t="str">
        <f>'5000m.'!A23</f>
        <v>-</v>
      </c>
      <c r="H221" s="146" t="s">
        <v>375</v>
      </c>
      <c r="I221" s="302"/>
      <c r="J221" s="140" t="str">
        <f>'YARIŞMA BİLGİLERİ'!$F$21</f>
        <v>Erkekler</v>
      </c>
      <c r="K221" s="303" t="str">
        <f t="shared" si="3"/>
        <v>İSTANBUL-Türkcell Büyükler Türkiye Şampiyonası</v>
      </c>
      <c r="L221" s="144" t="str">
        <f>'5000m.'!N$4</f>
        <v>09 Haziran 2015 - 19:35</v>
      </c>
      <c r="M221" s="144" t="s">
        <v>362</v>
      </c>
    </row>
    <row r="222" spans="1:13" s="304" customFormat="1" ht="28.5" customHeight="1" x14ac:dyDescent="0.2">
      <c r="A222" s="138">
        <v>553</v>
      </c>
      <c r="B222" s="233" t="s">
        <v>462</v>
      </c>
      <c r="C222" s="235">
        <f>'5000m.'!C24</f>
        <v>35455</v>
      </c>
      <c r="D222" s="237" t="str">
        <f>'5000m.'!D24</f>
        <v>ADEM BAYRAM</v>
      </c>
      <c r="E222" s="237" t="str">
        <f>'5000m.'!E24</f>
        <v>ERZURUM</v>
      </c>
      <c r="F222" s="239" t="str">
        <f>'5000m.'!F24</f>
        <v>DNS</v>
      </c>
      <c r="G222" s="236" t="str">
        <f>'5000m.'!A24</f>
        <v>-</v>
      </c>
      <c r="H222" s="146" t="s">
        <v>375</v>
      </c>
      <c r="I222" s="302"/>
      <c r="J222" s="140" t="str">
        <f>'YARIŞMA BİLGİLERİ'!$F$21</f>
        <v>Erkekler</v>
      </c>
      <c r="K222" s="303" t="str">
        <f t="shared" si="3"/>
        <v>İSTANBUL-Türkcell Büyükler Türkiye Şampiyonası</v>
      </c>
      <c r="L222" s="144" t="str">
        <f>'5000m.'!N$4</f>
        <v>09 Haziran 2015 - 19:35</v>
      </c>
      <c r="M222" s="144" t="s">
        <v>362</v>
      </c>
    </row>
    <row r="223" spans="1:13" s="304" customFormat="1" ht="28.5" customHeight="1" x14ac:dyDescent="0.2">
      <c r="A223" s="138">
        <v>554</v>
      </c>
      <c r="B223" s="233" t="s">
        <v>462</v>
      </c>
      <c r="C223" s="235">
        <f>'5000m.'!C25</f>
        <v>35015</v>
      </c>
      <c r="D223" s="237" t="str">
        <f>'5000m.'!D25</f>
        <v>KEMAL EROL</v>
      </c>
      <c r="E223" s="237" t="str">
        <f>'5000m.'!E25</f>
        <v>İSTANBUL</v>
      </c>
      <c r="F223" s="239" t="str">
        <f>'5000m.'!F25</f>
        <v>DNS</v>
      </c>
      <c r="G223" s="236" t="str">
        <f>'5000m.'!A25</f>
        <v>-</v>
      </c>
      <c r="H223" s="146" t="s">
        <v>375</v>
      </c>
      <c r="I223" s="302"/>
      <c r="J223" s="140" t="str">
        <f>'YARIŞMA BİLGİLERİ'!$F$21</f>
        <v>Erkekler</v>
      </c>
      <c r="K223" s="303" t="str">
        <f t="shared" si="3"/>
        <v>İSTANBUL-Türkcell Büyükler Türkiye Şampiyonası</v>
      </c>
      <c r="L223" s="144" t="str">
        <f>'5000m.'!N$4</f>
        <v>09 Haziran 2015 - 19:35</v>
      </c>
      <c r="M223" s="144" t="s">
        <v>362</v>
      </c>
    </row>
    <row r="224" spans="1:13" s="304" customFormat="1" ht="28.5" customHeight="1" x14ac:dyDescent="0.2">
      <c r="A224" s="138">
        <v>555</v>
      </c>
      <c r="B224" s="233" t="s">
        <v>462</v>
      </c>
      <c r="C224" s="235">
        <f>'5000m.'!C26</f>
        <v>35529</v>
      </c>
      <c r="D224" s="237" t="str">
        <f>'5000m.'!D26</f>
        <v xml:space="preserve">OĞUZHAN FURKAN DEDE </v>
      </c>
      <c r="E224" s="237" t="str">
        <f>'5000m.'!E26</f>
        <v>SAMSUN</v>
      </c>
      <c r="F224" s="239" t="str">
        <f>'5000m.'!F26</f>
        <v>DNS</v>
      </c>
      <c r="G224" s="236" t="str">
        <f>'5000m.'!A26</f>
        <v>-</v>
      </c>
      <c r="H224" s="146" t="s">
        <v>375</v>
      </c>
      <c r="I224" s="302"/>
      <c r="J224" s="140" t="str">
        <f>'YARIŞMA BİLGİLERİ'!$F$21</f>
        <v>Erkekler</v>
      </c>
      <c r="K224" s="303" t="str">
        <f t="shared" si="3"/>
        <v>İSTANBUL-Türkcell Büyükler Türkiye Şampiyonası</v>
      </c>
      <c r="L224" s="144" t="str">
        <f>'5000m.'!N$4</f>
        <v>09 Haziran 2015 - 19:35</v>
      </c>
      <c r="M224" s="144" t="s">
        <v>362</v>
      </c>
    </row>
    <row r="225" spans="1:13" s="304" customFormat="1" ht="28.5" customHeight="1" x14ac:dyDescent="0.2">
      <c r="A225" s="138">
        <v>556</v>
      </c>
      <c r="B225" s="233" t="s">
        <v>462</v>
      </c>
      <c r="C225" s="235">
        <f>'5000m.'!C27</f>
        <v>34848</v>
      </c>
      <c r="D225" s="237" t="str">
        <f>'5000m.'!D27</f>
        <v>ERENCAN KAYA</v>
      </c>
      <c r="E225" s="237" t="str">
        <f>'5000m.'!E27</f>
        <v>İSTANBUL</v>
      </c>
      <c r="F225" s="239" t="str">
        <f>'5000m.'!F27</f>
        <v>DNS</v>
      </c>
      <c r="G225" s="236" t="str">
        <f>'5000m.'!A27</f>
        <v>-</v>
      </c>
      <c r="H225" s="146" t="s">
        <v>375</v>
      </c>
      <c r="I225" s="302"/>
      <c r="J225" s="140" t="str">
        <f>'YARIŞMA BİLGİLERİ'!$F$21</f>
        <v>Erkekler</v>
      </c>
      <c r="K225" s="303" t="str">
        <f t="shared" si="3"/>
        <v>İSTANBUL-Türkcell Büyükler Türkiye Şampiyonası</v>
      </c>
      <c r="L225" s="144" t="str">
        <f>'5000m.'!N$4</f>
        <v>09 Haziran 2015 - 19:35</v>
      </c>
      <c r="M225" s="144" t="s">
        <v>362</v>
      </c>
    </row>
    <row r="226" spans="1:13" s="304" customFormat="1" ht="28.5" customHeight="1" x14ac:dyDescent="0.2">
      <c r="A226" s="138">
        <v>557</v>
      </c>
      <c r="B226" s="233" t="s">
        <v>462</v>
      </c>
      <c r="C226" s="235">
        <f>'5000m.'!C28</f>
        <v>0</v>
      </c>
      <c r="D226" s="237">
        <f>'5000m.'!D28</f>
        <v>0</v>
      </c>
      <c r="E226" s="237">
        <f>'5000m.'!E28</f>
        <v>0</v>
      </c>
      <c r="F226" s="239">
        <f>'5000m.'!F28</f>
        <v>0</v>
      </c>
      <c r="G226" s="236">
        <f>'5000m.'!A28</f>
        <v>0</v>
      </c>
      <c r="H226" s="146" t="s">
        <v>375</v>
      </c>
      <c r="I226" s="302"/>
      <c r="J226" s="140" t="str">
        <f>'YARIŞMA BİLGİLERİ'!$F$21</f>
        <v>Erkekler</v>
      </c>
      <c r="K226" s="303" t="str">
        <f t="shared" si="3"/>
        <v>İSTANBUL-Türkcell Büyükler Türkiye Şampiyonası</v>
      </c>
      <c r="L226" s="144" t="str">
        <f>'5000m.'!N$4</f>
        <v>09 Haziran 2015 - 19:35</v>
      </c>
      <c r="M226" s="144" t="s">
        <v>362</v>
      </c>
    </row>
    <row r="227" spans="1:13" s="304" customFormat="1" ht="28.5" customHeight="1" x14ac:dyDescent="0.2">
      <c r="A227" s="138">
        <v>558</v>
      </c>
      <c r="B227" s="233" t="s">
        <v>462</v>
      </c>
      <c r="C227" s="235">
        <f>'5000m.'!C29</f>
        <v>0</v>
      </c>
      <c r="D227" s="237">
        <f>'5000m.'!D29</f>
        <v>0</v>
      </c>
      <c r="E227" s="237">
        <f>'5000m.'!E29</f>
        <v>0</v>
      </c>
      <c r="F227" s="239">
        <f>'5000m.'!F29</f>
        <v>0</v>
      </c>
      <c r="G227" s="236">
        <f>'5000m.'!A29</f>
        <v>0</v>
      </c>
      <c r="H227" s="146" t="s">
        <v>375</v>
      </c>
      <c r="I227" s="302"/>
      <c r="J227" s="140" t="str">
        <f>'YARIŞMA BİLGİLERİ'!$F$21</f>
        <v>Erkekler</v>
      </c>
      <c r="K227" s="303" t="str">
        <f t="shared" si="3"/>
        <v>İSTANBUL-Türkcell Büyükler Türkiye Şampiyonası</v>
      </c>
      <c r="L227" s="144" t="str">
        <f>'5000m.'!N$4</f>
        <v>09 Haziran 2015 - 19:35</v>
      </c>
      <c r="M227" s="144" t="s">
        <v>362</v>
      </c>
    </row>
    <row r="228" spans="1:13" s="304" customFormat="1" ht="28.5" customHeight="1" x14ac:dyDescent="0.2">
      <c r="A228" s="138">
        <v>559</v>
      </c>
      <c r="B228" s="233" t="s">
        <v>462</v>
      </c>
      <c r="C228" s="235">
        <f>'5000m.'!C30</f>
        <v>0</v>
      </c>
      <c r="D228" s="237">
        <f>'5000m.'!D30</f>
        <v>0</v>
      </c>
      <c r="E228" s="237">
        <f>'5000m.'!E30</f>
        <v>0</v>
      </c>
      <c r="F228" s="239">
        <f>'5000m.'!F30</f>
        <v>0</v>
      </c>
      <c r="G228" s="236">
        <f>'5000m.'!A30</f>
        <v>0</v>
      </c>
      <c r="H228" s="146" t="s">
        <v>375</v>
      </c>
      <c r="I228" s="302"/>
      <c r="J228" s="140" t="str">
        <f>'YARIŞMA BİLGİLERİ'!$F$21</f>
        <v>Erkekler</v>
      </c>
      <c r="K228" s="303" t="str">
        <f t="shared" si="3"/>
        <v>İSTANBUL-Türkcell Büyükler Türkiye Şampiyonası</v>
      </c>
      <c r="L228" s="144" t="str">
        <f>'5000m.'!N$4</f>
        <v>09 Haziran 2015 - 19:35</v>
      </c>
      <c r="M228" s="144" t="s">
        <v>362</v>
      </c>
    </row>
    <row r="229" spans="1:13" s="304" customFormat="1" ht="28.5" customHeight="1" x14ac:dyDescent="0.2">
      <c r="A229" s="138">
        <v>560</v>
      </c>
      <c r="B229" s="233" t="s">
        <v>462</v>
      </c>
      <c r="C229" s="235">
        <f>'5000m.'!C31</f>
        <v>0</v>
      </c>
      <c r="D229" s="237">
        <f>'5000m.'!D31</f>
        <v>0</v>
      </c>
      <c r="E229" s="237">
        <f>'5000m.'!E31</f>
        <v>0</v>
      </c>
      <c r="F229" s="239">
        <f>'5000m.'!F31</f>
        <v>0</v>
      </c>
      <c r="G229" s="236">
        <f>'5000m.'!A31</f>
        <v>0</v>
      </c>
      <c r="H229" s="146" t="s">
        <v>375</v>
      </c>
      <c r="I229" s="302"/>
      <c r="J229" s="140" t="str">
        <f>'YARIŞMA BİLGİLERİ'!$F$21</f>
        <v>Erkekler</v>
      </c>
      <c r="K229" s="303" t="str">
        <f t="shared" si="3"/>
        <v>İSTANBUL-Türkcell Büyükler Türkiye Şampiyonası</v>
      </c>
      <c r="L229" s="144" t="str">
        <f>'5000m.'!N$4</f>
        <v>09 Haziran 2015 - 19:35</v>
      </c>
      <c r="M229" s="144" t="s">
        <v>362</v>
      </c>
    </row>
    <row r="230" spans="1:13" s="304" customFormat="1" ht="28.5" customHeight="1" x14ac:dyDescent="0.2">
      <c r="A230" s="138">
        <v>561</v>
      </c>
      <c r="B230" s="233" t="s">
        <v>462</v>
      </c>
      <c r="C230" s="235">
        <f>'5000m.'!C32</f>
        <v>0</v>
      </c>
      <c r="D230" s="237">
        <f>'5000m.'!D32</f>
        <v>0</v>
      </c>
      <c r="E230" s="237">
        <f>'5000m.'!E32</f>
        <v>0</v>
      </c>
      <c r="F230" s="239">
        <f>'5000m.'!F32</f>
        <v>0</v>
      </c>
      <c r="G230" s="236">
        <f>'5000m.'!A32</f>
        <v>0</v>
      </c>
      <c r="H230" s="146" t="s">
        <v>375</v>
      </c>
      <c r="I230" s="302"/>
      <c r="J230" s="140" t="str">
        <f>'YARIŞMA BİLGİLERİ'!$F$21</f>
        <v>Erkekler</v>
      </c>
      <c r="K230" s="303" t="str">
        <f t="shared" si="3"/>
        <v>İSTANBUL-Türkcell Büyükler Türkiye Şampiyonası</v>
      </c>
      <c r="L230" s="144" t="str">
        <f>'5000m.'!N$4</f>
        <v>09 Haziran 2015 - 19:35</v>
      </c>
      <c r="M230" s="144" t="s">
        <v>362</v>
      </c>
    </row>
    <row r="231" spans="1:13" s="304" customFormat="1" ht="28.5" customHeight="1" x14ac:dyDescent="0.2">
      <c r="A231" s="138">
        <v>562</v>
      </c>
      <c r="B231" s="233" t="s">
        <v>462</v>
      </c>
      <c r="C231" s="235">
        <f>'5000m.'!C33</f>
        <v>0</v>
      </c>
      <c r="D231" s="237">
        <f>'5000m.'!D33</f>
        <v>0</v>
      </c>
      <c r="E231" s="237">
        <f>'5000m.'!E33</f>
        <v>0</v>
      </c>
      <c r="F231" s="239">
        <f>'5000m.'!F33</f>
        <v>0</v>
      </c>
      <c r="G231" s="236">
        <f>'5000m.'!A33</f>
        <v>0</v>
      </c>
      <c r="H231" s="146" t="s">
        <v>375</v>
      </c>
      <c r="I231" s="302"/>
      <c r="J231" s="140" t="str">
        <f>'YARIŞMA BİLGİLERİ'!$F$21</f>
        <v>Erkekler</v>
      </c>
      <c r="K231" s="303" t="str">
        <f t="shared" si="3"/>
        <v>İSTANBUL-Türkcell Büyükler Türkiye Şampiyonası</v>
      </c>
      <c r="L231" s="144" t="str">
        <f>'5000m.'!N$4</f>
        <v>09 Haziran 2015 - 19:35</v>
      </c>
      <c r="M231" s="144" t="s">
        <v>362</v>
      </c>
    </row>
    <row r="232" spans="1:13" s="304" customFormat="1" ht="28.5" customHeight="1" x14ac:dyDescent="0.2">
      <c r="A232" s="138">
        <v>563</v>
      </c>
      <c r="B232" s="233" t="s">
        <v>377</v>
      </c>
      <c r="C232" s="235">
        <f>Çekiç!D8</f>
        <v>34810</v>
      </c>
      <c r="D232" s="237" t="str">
        <f>Çekiç!E8</f>
        <v>MAHMUT SAMİ DURU</v>
      </c>
      <c r="E232" s="237" t="str">
        <f>Çekiç!F8</f>
        <v>ANKARA</v>
      </c>
      <c r="F232" s="238">
        <f>Çekiç!N8</f>
        <v>5578</v>
      </c>
      <c r="G232" s="236">
        <f>Çekiç!A8</f>
        <v>1</v>
      </c>
      <c r="H232" s="146" t="s">
        <v>377</v>
      </c>
      <c r="I232" s="146" t="str">
        <f>Çekiç!G$4</f>
        <v>7.260 gr.</v>
      </c>
      <c r="J232" s="140" t="str">
        <f>'YARIŞMA BİLGİLERİ'!$F$21</f>
        <v>Erkekler</v>
      </c>
      <c r="K232" s="303" t="str">
        <f t="shared" si="3"/>
        <v>İSTANBUL-Türkcell Büyükler Türkiye Şampiyonası</v>
      </c>
      <c r="L232" s="144" t="str">
        <f>Çekiç!M$4</f>
        <v>09 Haziran 2015 - 16:00</v>
      </c>
      <c r="M232" s="144" t="s">
        <v>362</v>
      </c>
    </row>
    <row r="233" spans="1:13" s="304" customFormat="1" ht="28.5" customHeight="1" x14ac:dyDescent="0.2">
      <c r="A233" s="138">
        <v>564</v>
      </c>
      <c r="B233" s="233" t="s">
        <v>377</v>
      </c>
      <c r="C233" s="235">
        <f>Çekiç!D9</f>
        <v>35200</v>
      </c>
      <c r="D233" s="237" t="str">
        <f>Çekiç!E9</f>
        <v>OĞUZ KARDQŞ</v>
      </c>
      <c r="E233" s="237" t="str">
        <f>Çekiç!F9</f>
        <v>BURSA</v>
      </c>
      <c r="F233" s="238">
        <f>Çekiç!N9</f>
        <v>5177</v>
      </c>
      <c r="G233" s="236">
        <f>Çekiç!A9</f>
        <v>2</v>
      </c>
      <c r="H233" s="146" t="s">
        <v>377</v>
      </c>
      <c r="I233" s="146" t="str">
        <f>Çekiç!G$4</f>
        <v>7.260 gr.</v>
      </c>
      <c r="J233" s="140" t="str">
        <f>'YARIŞMA BİLGİLERİ'!$F$21</f>
        <v>Erkekler</v>
      </c>
      <c r="K233" s="303" t="str">
        <f t="shared" si="3"/>
        <v>İSTANBUL-Türkcell Büyükler Türkiye Şampiyonası</v>
      </c>
      <c r="L233" s="144" t="str">
        <f>Çekiç!M$4</f>
        <v>09 Haziran 2015 - 16:00</v>
      </c>
      <c r="M233" s="144" t="s">
        <v>362</v>
      </c>
    </row>
    <row r="234" spans="1:13" s="304" customFormat="1" ht="28.5" customHeight="1" x14ac:dyDescent="0.2">
      <c r="A234" s="138">
        <v>565</v>
      </c>
      <c r="B234" s="233" t="s">
        <v>377</v>
      </c>
      <c r="C234" s="235">
        <f>Çekiç!D10</f>
        <v>35083</v>
      </c>
      <c r="D234" s="237" t="str">
        <f>Çekiç!E10</f>
        <v>RAMAZAN TANRIKULU</v>
      </c>
      <c r="E234" s="237" t="str">
        <f>Çekiç!F10</f>
        <v>GAZİANTEP</v>
      </c>
      <c r="F234" s="238" t="str">
        <f>Çekiç!N10</f>
        <v>DNS</v>
      </c>
      <c r="G234" s="236" t="str">
        <f>Çekiç!A10</f>
        <v>-</v>
      </c>
      <c r="H234" s="146" t="s">
        <v>377</v>
      </c>
      <c r="I234" s="146" t="str">
        <f>Çekiç!G$4</f>
        <v>7.260 gr.</v>
      </c>
      <c r="J234" s="140" t="str">
        <f>'YARIŞMA BİLGİLERİ'!$F$21</f>
        <v>Erkekler</v>
      </c>
      <c r="K234" s="303" t="str">
        <f t="shared" si="3"/>
        <v>İSTANBUL-Türkcell Büyükler Türkiye Şampiyonası</v>
      </c>
      <c r="L234" s="144" t="str">
        <f>Çekiç!M$4</f>
        <v>09 Haziran 2015 - 16:00</v>
      </c>
      <c r="M234" s="144" t="s">
        <v>362</v>
      </c>
    </row>
    <row r="235" spans="1:13" s="304" customFormat="1" ht="28.5" customHeight="1" x14ac:dyDescent="0.2">
      <c r="A235" s="138">
        <v>566</v>
      </c>
      <c r="B235" s="233" t="s">
        <v>377</v>
      </c>
      <c r="C235" s="235">
        <f>Çekiç!D11</f>
        <v>35934</v>
      </c>
      <c r="D235" s="237" t="str">
        <f>Çekiç!E11</f>
        <v xml:space="preserve">MURAT ÖZCAN </v>
      </c>
      <c r="E235" s="237" t="str">
        <f>Çekiç!F11</f>
        <v>BURSA</v>
      </c>
      <c r="F235" s="238" t="str">
        <f>Çekiç!N11</f>
        <v>DNS</v>
      </c>
      <c r="G235" s="236" t="str">
        <f>Çekiç!A11</f>
        <v>-</v>
      </c>
      <c r="H235" s="146" t="s">
        <v>377</v>
      </c>
      <c r="I235" s="146" t="str">
        <f>Çekiç!G$4</f>
        <v>7.260 gr.</v>
      </c>
      <c r="J235" s="140" t="str">
        <f>'YARIŞMA BİLGİLERİ'!$F$21</f>
        <v>Erkekler</v>
      </c>
      <c r="K235" s="303" t="str">
        <f t="shared" si="3"/>
        <v>İSTANBUL-Türkcell Büyükler Türkiye Şampiyonası</v>
      </c>
      <c r="L235" s="144" t="str">
        <f>Çekiç!M$4</f>
        <v>09 Haziran 2015 - 16:00</v>
      </c>
      <c r="M235" s="144" t="s">
        <v>362</v>
      </c>
    </row>
    <row r="236" spans="1:13" s="304" customFormat="1" ht="28.5" customHeight="1" x14ac:dyDescent="0.2">
      <c r="A236" s="138">
        <v>567</v>
      </c>
      <c r="B236" s="233" t="s">
        <v>377</v>
      </c>
      <c r="C236" s="235">
        <f>Çekiç!D12</f>
        <v>36303</v>
      </c>
      <c r="D236" s="237" t="str">
        <f>Çekiç!E12</f>
        <v>YUNUS DEMİR</v>
      </c>
      <c r="E236" s="237" t="str">
        <f>Çekiç!F12</f>
        <v>BURSA</v>
      </c>
      <c r="F236" s="238" t="str">
        <f>Çekiç!N12</f>
        <v>DNS</v>
      </c>
      <c r="G236" s="236" t="str">
        <f>Çekiç!A12</f>
        <v>-</v>
      </c>
      <c r="H236" s="146" t="s">
        <v>377</v>
      </c>
      <c r="I236" s="146" t="str">
        <f>Çekiç!G$4</f>
        <v>7.260 gr.</v>
      </c>
      <c r="J236" s="140" t="str">
        <f>'YARIŞMA BİLGİLERİ'!$F$21</f>
        <v>Erkekler</v>
      </c>
      <c r="K236" s="303" t="str">
        <f t="shared" si="3"/>
        <v>İSTANBUL-Türkcell Büyükler Türkiye Şampiyonası</v>
      </c>
      <c r="L236" s="144" t="str">
        <f>Çekiç!M$4</f>
        <v>09 Haziran 2015 - 16:00</v>
      </c>
      <c r="M236" s="144" t="s">
        <v>362</v>
      </c>
    </row>
    <row r="237" spans="1:13" s="304" customFormat="1" ht="28.5" customHeight="1" x14ac:dyDescent="0.2">
      <c r="A237" s="138">
        <v>590</v>
      </c>
      <c r="B237" s="233" t="s">
        <v>377</v>
      </c>
      <c r="C237" s="235">
        <f>Çekiç!D13</f>
        <v>35080</v>
      </c>
      <c r="D237" s="237" t="str">
        <f>Çekiç!E13</f>
        <v>BURAK MERİÇ KIZILDAĞ</v>
      </c>
      <c r="E237" s="237" t="str">
        <f>Çekiç!F13</f>
        <v>MERSİN</v>
      </c>
      <c r="F237" s="238" t="str">
        <f>Çekiç!N13</f>
        <v>DNS</v>
      </c>
      <c r="G237" s="236" t="str">
        <f>Çekiç!A13</f>
        <v>-</v>
      </c>
      <c r="H237" s="146" t="s">
        <v>377</v>
      </c>
      <c r="I237" s="146" t="str">
        <f>Çekiç!G$4</f>
        <v>7.260 gr.</v>
      </c>
      <c r="J237" s="140" t="str">
        <f>'YARIŞMA BİLGİLERİ'!$F$21</f>
        <v>Erkekler</v>
      </c>
      <c r="K237" s="303" t="str">
        <f t="shared" si="3"/>
        <v>İSTANBUL-Türkcell Büyükler Türkiye Şampiyonası</v>
      </c>
      <c r="L237" s="144" t="str">
        <f>Çekiç!M$4</f>
        <v>09 Haziran 2015 - 16:00</v>
      </c>
      <c r="M237" s="144" t="s">
        <v>362</v>
      </c>
    </row>
    <row r="238" spans="1:13" s="304" customFormat="1" ht="28.5" customHeight="1" x14ac:dyDescent="0.2">
      <c r="A238" s="138">
        <v>591</v>
      </c>
      <c r="B238" s="233" t="s">
        <v>377</v>
      </c>
      <c r="C238" s="235">
        <f>Çekiç!D14</f>
        <v>34921</v>
      </c>
      <c r="D238" s="237" t="str">
        <f>Çekiç!E14</f>
        <v>TOLGAHAN YAVUZ</v>
      </c>
      <c r="E238" s="237" t="str">
        <f>Çekiç!F14</f>
        <v>BURSA</v>
      </c>
      <c r="F238" s="238" t="str">
        <f>Çekiç!N14</f>
        <v>DNS</v>
      </c>
      <c r="G238" s="236" t="str">
        <f>Çekiç!A14</f>
        <v>-</v>
      </c>
      <c r="H238" s="146" t="s">
        <v>377</v>
      </c>
      <c r="I238" s="146" t="str">
        <f>Çekiç!G$4</f>
        <v>7.260 gr.</v>
      </c>
      <c r="J238" s="140" t="str">
        <f>'YARIŞMA BİLGİLERİ'!$F$21</f>
        <v>Erkekler</v>
      </c>
      <c r="K238" s="303" t="str">
        <f t="shared" si="3"/>
        <v>İSTANBUL-Türkcell Büyükler Türkiye Şampiyonası</v>
      </c>
      <c r="L238" s="144" t="str">
        <f>Çekiç!M$4</f>
        <v>09 Haziran 2015 - 16:00</v>
      </c>
      <c r="M238" s="144" t="s">
        <v>362</v>
      </c>
    </row>
    <row r="239" spans="1:13" s="304" customFormat="1" ht="28.5" customHeight="1" x14ac:dyDescent="0.2">
      <c r="A239" s="138">
        <v>592</v>
      </c>
      <c r="B239" s="233" t="s">
        <v>377</v>
      </c>
      <c r="C239" s="235" t="str">
        <f>Çekiç!D15</f>
        <v/>
      </c>
      <c r="D239" s="237" t="str">
        <f>Çekiç!E15</f>
        <v/>
      </c>
      <c r="E239" s="237" t="str">
        <f>Çekiç!F15</f>
        <v/>
      </c>
      <c r="F239" s="238">
        <f>Çekiç!N15</f>
        <v>0</v>
      </c>
      <c r="G239" s="236">
        <f>Çekiç!A15</f>
        <v>0</v>
      </c>
      <c r="H239" s="146" t="s">
        <v>377</v>
      </c>
      <c r="I239" s="146" t="str">
        <f>Çekiç!G$4</f>
        <v>7.260 gr.</v>
      </c>
      <c r="J239" s="140" t="str">
        <f>'YARIŞMA BİLGİLERİ'!$F$21</f>
        <v>Erkekler</v>
      </c>
      <c r="K239" s="303" t="str">
        <f t="shared" si="3"/>
        <v>İSTANBUL-Türkcell Büyükler Türkiye Şampiyonası</v>
      </c>
      <c r="L239" s="144" t="str">
        <f>Çekiç!M$4</f>
        <v>09 Haziran 2015 - 16:00</v>
      </c>
      <c r="M239" s="144" t="s">
        <v>362</v>
      </c>
    </row>
    <row r="240" spans="1:13" s="304" customFormat="1" ht="28.5" customHeight="1" x14ac:dyDescent="0.2">
      <c r="A240" s="138">
        <v>593</v>
      </c>
      <c r="B240" s="233" t="s">
        <v>377</v>
      </c>
      <c r="C240" s="235" t="str">
        <f>Çekiç!D16</f>
        <v/>
      </c>
      <c r="D240" s="237" t="str">
        <f>Çekiç!E16</f>
        <v/>
      </c>
      <c r="E240" s="237" t="str">
        <f>Çekiç!F16</f>
        <v/>
      </c>
      <c r="F240" s="238">
        <f>Çekiç!N16</f>
        <v>0</v>
      </c>
      <c r="G240" s="236">
        <f>Çekiç!A16</f>
        <v>0</v>
      </c>
      <c r="H240" s="146" t="s">
        <v>377</v>
      </c>
      <c r="I240" s="146" t="str">
        <f>Çekiç!G$4</f>
        <v>7.260 gr.</v>
      </c>
      <c r="J240" s="140" t="str">
        <f>'YARIŞMA BİLGİLERİ'!$F$21</f>
        <v>Erkekler</v>
      </c>
      <c r="K240" s="303" t="str">
        <f t="shared" si="3"/>
        <v>İSTANBUL-Türkcell Büyükler Türkiye Şampiyonası</v>
      </c>
      <c r="L240" s="144" t="str">
        <f>Çekiç!M$4</f>
        <v>09 Haziran 2015 - 16:00</v>
      </c>
      <c r="M240" s="144" t="s">
        <v>362</v>
      </c>
    </row>
    <row r="241" spans="1:13" s="304" customFormat="1" ht="28.5" customHeight="1" x14ac:dyDescent="0.2">
      <c r="A241" s="138">
        <v>594</v>
      </c>
      <c r="B241" s="233" t="s">
        <v>377</v>
      </c>
      <c r="C241" s="235" t="str">
        <f>Çekiç!D17</f>
        <v/>
      </c>
      <c r="D241" s="237" t="str">
        <f>Çekiç!E17</f>
        <v/>
      </c>
      <c r="E241" s="237" t="str">
        <f>Çekiç!F17</f>
        <v/>
      </c>
      <c r="F241" s="238">
        <f>Çekiç!N17</f>
        <v>0</v>
      </c>
      <c r="G241" s="236">
        <f>Çekiç!A17</f>
        <v>0</v>
      </c>
      <c r="H241" s="146" t="s">
        <v>377</v>
      </c>
      <c r="I241" s="146" t="str">
        <f>Çekiç!G$4</f>
        <v>7.260 gr.</v>
      </c>
      <c r="J241" s="140" t="str">
        <f>'YARIŞMA BİLGİLERİ'!$F$21</f>
        <v>Erkekler</v>
      </c>
      <c r="K241" s="303" t="str">
        <f t="shared" si="3"/>
        <v>İSTANBUL-Türkcell Büyükler Türkiye Şampiyonası</v>
      </c>
      <c r="L241" s="144" t="str">
        <f>Çekiç!M$4</f>
        <v>09 Haziran 2015 - 16:00</v>
      </c>
      <c r="M241" s="144" t="s">
        <v>362</v>
      </c>
    </row>
    <row r="242" spans="1:13" s="304" customFormat="1" ht="28.5" customHeight="1" x14ac:dyDescent="0.2">
      <c r="A242" s="138">
        <v>610</v>
      </c>
      <c r="B242" s="148" t="s">
        <v>281</v>
      </c>
      <c r="C242" s="139">
        <f>Gülle!D8</f>
        <v>34029</v>
      </c>
      <c r="D242" s="143" t="str">
        <f>Gülle!E8</f>
        <v>MURAT GÜNDÜZ</v>
      </c>
      <c r="E242" s="143" t="str">
        <f>Gülle!F8</f>
        <v>ANKARA</v>
      </c>
      <c r="F242" s="145">
        <f>Gülle!N8</f>
        <v>1785</v>
      </c>
      <c r="G242" s="146">
        <f>Gülle!A8</f>
        <v>1</v>
      </c>
      <c r="H242" s="146" t="s">
        <v>254</v>
      </c>
      <c r="I242" s="146" t="str">
        <f>Gülle!G$4</f>
        <v>7.260 gr.</v>
      </c>
      <c r="J242" s="140" t="str">
        <f>'YARIŞMA BİLGİLERİ'!$F$21</f>
        <v>Erkekler</v>
      </c>
      <c r="K242" s="143" t="str">
        <f t="shared" si="3"/>
        <v>İSTANBUL-Türkcell Büyükler Türkiye Şampiyonası</v>
      </c>
      <c r="L242" s="144" t="str">
        <f>Gülle!M$4</f>
        <v>09 Haziran 2015 - 18:30</v>
      </c>
      <c r="M242" s="144" t="s">
        <v>362</v>
      </c>
    </row>
    <row r="243" spans="1:13" s="304" customFormat="1" ht="28.5" customHeight="1" x14ac:dyDescent="0.2">
      <c r="A243" s="138">
        <v>611</v>
      </c>
      <c r="B243" s="148" t="s">
        <v>281</v>
      </c>
      <c r="C243" s="139">
        <f>Gülle!D9</f>
        <v>35767</v>
      </c>
      <c r="D243" s="143" t="str">
        <f>Gülle!E9</f>
        <v>OĞUZHAN ÖZDAYI</v>
      </c>
      <c r="E243" s="143" t="str">
        <f>Gülle!F9</f>
        <v>ANKARA</v>
      </c>
      <c r="F243" s="145">
        <f>Gülle!N9</f>
        <v>1461</v>
      </c>
      <c r="G243" s="146">
        <f>Gülle!A9</f>
        <v>2</v>
      </c>
      <c r="H243" s="146" t="s">
        <v>254</v>
      </c>
      <c r="I243" s="146" t="str">
        <f>Gülle!G$4</f>
        <v>7.260 gr.</v>
      </c>
      <c r="J243" s="140" t="str">
        <f>'YARIŞMA BİLGİLERİ'!$F$21</f>
        <v>Erkekler</v>
      </c>
      <c r="K243" s="143" t="str">
        <f t="shared" si="3"/>
        <v>İSTANBUL-Türkcell Büyükler Türkiye Şampiyonası</v>
      </c>
      <c r="L243" s="144" t="str">
        <f>Gülle!M$4</f>
        <v>09 Haziran 2015 - 18:30</v>
      </c>
      <c r="M243" s="144" t="s">
        <v>362</v>
      </c>
    </row>
    <row r="244" spans="1:13" s="304" customFormat="1" ht="28.5" customHeight="1" x14ac:dyDescent="0.2">
      <c r="A244" s="138">
        <v>612</v>
      </c>
      <c r="B244" s="148" t="s">
        <v>281</v>
      </c>
      <c r="C244" s="139">
        <f>Gülle!D10</f>
        <v>31792</v>
      </c>
      <c r="D244" s="143" t="str">
        <f>Gülle!E10</f>
        <v>BURAK ÇELİK</v>
      </c>
      <c r="E244" s="143" t="str">
        <f>Gülle!F10</f>
        <v>ANKARA</v>
      </c>
      <c r="F244" s="145">
        <f>Gülle!N10</f>
        <v>1329</v>
      </c>
      <c r="G244" s="146">
        <f>Gülle!A10</f>
        <v>3</v>
      </c>
      <c r="H244" s="146" t="s">
        <v>254</v>
      </c>
      <c r="I244" s="146" t="str">
        <f>Gülle!G$4</f>
        <v>7.260 gr.</v>
      </c>
      <c r="J244" s="140" t="str">
        <f>'YARIŞMA BİLGİLERİ'!$F$21</f>
        <v>Erkekler</v>
      </c>
      <c r="K244" s="143" t="str">
        <f t="shared" ref="K244:K282" si="4">CONCATENATE(K$1,"-",A$1)</f>
        <v>İSTANBUL-Türkcell Büyükler Türkiye Şampiyonası</v>
      </c>
      <c r="L244" s="144" t="str">
        <f>Gülle!M$4</f>
        <v>09 Haziran 2015 - 18:30</v>
      </c>
      <c r="M244" s="144" t="s">
        <v>362</v>
      </c>
    </row>
    <row r="245" spans="1:13" s="304" customFormat="1" ht="28.5" customHeight="1" x14ac:dyDescent="0.2">
      <c r="A245" s="138">
        <v>613</v>
      </c>
      <c r="B245" s="148" t="s">
        <v>281</v>
      </c>
      <c r="C245" s="139">
        <f>Gülle!D11</f>
        <v>34733</v>
      </c>
      <c r="D245" s="143" t="str">
        <f>Gülle!E11</f>
        <v>BURAK DEMİREL</v>
      </c>
      <c r="E245" s="143" t="str">
        <f>Gülle!F11</f>
        <v>ZONGULDAK</v>
      </c>
      <c r="F245" s="145">
        <f>Gülle!N11</f>
        <v>1282</v>
      </c>
      <c r="G245" s="146">
        <f>Gülle!A11</f>
        <v>4</v>
      </c>
      <c r="H245" s="146" t="s">
        <v>254</v>
      </c>
      <c r="I245" s="146" t="str">
        <f>Gülle!G$4</f>
        <v>7.260 gr.</v>
      </c>
      <c r="J245" s="140" t="str">
        <f>'YARIŞMA BİLGİLERİ'!$F$21</f>
        <v>Erkekler</v>
      </c>
      <c r="K245" s="143" t="str">
        <f t="shared" si="4"/>
        <v>İSTANBUL-Türkcell Büyükler Türkiye Şampiyonası</v>
      </c>
      <c r="L245" s="144" t="str">
        <f>Gülle!M$4</f>
        <v>09 Haziran 2015 - 18:30</v>
      </c>
      <c r="M245" s="144" t="s">
        <v>362</v>
      </c>
    </row>
    <row r="246" spans="1:13" s="304" customFormat="1" ht="28.5" customHeight="1" x14ac:dyDescent="0.2">
      <c r="A246" s="138">
        <v>614</v>
      </c>
      <c r="B246" s="148" t="s">
        <v>281</v>
      </c>
      <c r="C246" s="139">
        <f>Gülle!D12</f>
        <v>26474</v>
      </c>
      <c r="D246" s="143" t="str">
        <f>Gülle!E12</f>
        <v>HÜSEYİN YAZAR</v>
      </c>
      <c r="E246" s="143" t="str">
        <f>Gülle!F12</f>
        <v>ZONGULDAK</v>
      </c>
      <c r="F246" s="145">
        <f>Gülle!N12</f>
        <v>1125</v>
      </c>
      <c r="G246" s="146">
        <f>Gülle!A12</f>
        <v>5</v>
      </c>
      <c r="H246" s="146" t="s">
        <v>254</v>
      </c>
      <c r="I246" s="146" t="str">
        <f>Gülle!G$4</f>
        <v>7.260 gr.</v>
      </c>
      <c r="J246" s="140" t="str">
        <f>'YARIŞMA BİLGİLERİ'!$F$21</f>
        <v>Erkekler</v>
      </c>
      <c r="K246" s="143" t="str">
        <f t="shared" si="4"/>
        <v>İSTANBUL-Türkcell Büyükler Türkiye Şampiyonası</v>
      </c>
      <c r="L246" s="144" t="str">
        <f>Gülle!M$4</f>
        <v>09 Haziran 2015 - 18:30</v>
      </c>
      <c r="M246" s="144" t="s">
        <v>362</v>
      </c>
    </row>
    <row r="247" spans="1:13" s="304" customFormat="1" ht="28.5" customHeight="1" x14ac:dyDescent="0.2">
      <c r="A247" s="138">
        <v>635</v>
      </c>
      <c r="B247" s="148" t="s">
        <v>281</v>
      </c>
      <c r="C247" s="139">
        <f>Gülle!D13</f>
        <v>35120</v>
      </c>
      <c r="D247" s="143" t="str">
        <f>Gülle!E13</f>
        <v>METEHAN ALP</v>
      </c>
      <c r="E247" s="143" t="str">
        <f>Gülle!F13</f>
        <v>MALATYA</v>
      </c>
      <c r="F247" s="145">
        <f>Gülle!N13</f>
        <v>740</v>
      </c>
      <c r="G247" s="146">
        <f>Gülle!A13</f>
        <v>6</v>
      </c>
      <c r="H247" s="146" t="s">
        <v>254</v>
      </c>
      <c r="I247" s="146" t="str">
        <f>Gülle!G$4</f>
        <v>7.260 gr.</v>
      </c>
      <c r="J247" s="140" t="str">
        <f>'YARIŞMA BİLGİLERİ'!$F$21</f>
        <v>Erkekler</v>
      </c>
      <c r="K247" s="143" t="str">
        <f t="shared" si="4"/>
        <v>İSTANBUL-Türkcell Büyükler Türkiye Şampiyonası</v>
      </c>
      <c r="L247" s="144" t="str">
        <f>Gülle!M$4</f>
        <v>09 Haziran 2015 - 18:30</v>
      </c>
      <c r="M247" s="144" t="s">
        <v>362</v>
      </c>
    </row>
    <row r="248" spans="1:13" s="304" customFormat="1" ht="28.5" customHeight="1" x14ac:dyDescent="0.2">
      <c r="A248" s="138">
        <v>636</v>
      </c>
      <c r="B248" s="148" t="s">
        <v>281</v>
      </c>
      <c r="C248" s="139">
        <f>Gülle!D14</f>
        <v>35976</v>
      </c>
      <c r="D248" s="143" t="str">
        <f>Gülle!E14</f>
        <v>ERSEL KURTUL</v>
      </c>
      <c r="E248" s="143" t="str">
        <f>Gülle!F14</f>
        <v>BURSA</v>
      </c>
      <c r="F248" s="145" t="str">
        <f>Gülle!N14</f>
        <v>DNS</v>
      </c>
      <c r="G248" s="146" t="str">
        <f>Gülle!A14</f>
        <v>-</v>
      </c>
      <c r="H248" s="146" t="s">
        <v>254</v>
      </c>
      <c r="I248" s="146" t="str">
        <f>Gülle!G$4</f>
        <v>7.260 gr.</v>
      </c>
      <c r="J248" s="140" t="str">
        <f>'YARIŞMA BİLGİLERİ'!$F$21</f>
        <v>Erkekler</v>
      </c>
      <c r="K248" s="143" t="str">
        <f t="shared" si="4"/>
        <v>İSTANBUL-Türkcell Büyükler Türkiye Şampiyonası</v>
      </c>
      <c r="L248" s="144" t="str">
        <f>Gülle!M$4</f>
        <v>09 Haziran 2015 - 18:30</v>
      </c>
      <c r="M248" s="144" t="s">
        <v>362</v>
      </c>
    </row>
    <row r="249" spans="1:13" s="304" customFormat="1" ht="28.5" customHeight="1" x14ac:dyDescent="0.2">
      <c r="A249" s="138">
        <v>637</v>
      </c>
      <c r="B249" s="148" t="s">
        <v>281</v>
      </c>
      <c r="C249" s="139" t="str">
        <f>Gülle!D15</f>
        <v/>
      </c>
      <c r="D249" s="143" t="str">
        <f>Gülle!E15</f>
        <v/>
      </c>
      <c r="E249" s="143" t="str">
        <f>Gülle!F15</f>
        <v/>
      </c>
      <c r="F249" s="145">
        <f>Gülle!N15</f>
        <v>0</v>
      </c>
      <c r="G249" s="146">
        <f>Gülle!A15</f>
        <v>0</v>
      </c>
      <c r="H249" s="146" t="s">
        <v>254</v>
      </c>
      <c r="I249" s="146" t="str">
        <f>Gülle!G$4</f>
        <v>7.260 gr.</v>
      </c>
      <c r="J249" s="140" t="str">
        <f>'YARIŞMA BİLGİLERİ'!$F$21</f>
        <v>Erkekler</v>
      </c>
      <c r="K249" s="143" t="str">
        <f t="shared" si="4"/>
        <v>İSTANBUL-Türkcell Büyükler Türkiye Şampiyonası</v>
      </c>
      <c r="L249" s="144" t="str">
        <f>Gülle!M$4</f>
        <v>09 Haziran 2015 - 18:30</v>
      </c>
      <c r="M249" s="144" t="s">
        <v>362</v>
      </c>
    </row>
    <row r="250" spans="1:13" s="304" customFormat="1" ht="28.5" customHeight="1" x14ac:dyDescent="0.2">
      <c r="A250" s="138">
        <v>638</v>
      </c>
      <c r="B250" s="148" t="s">
        <v>281</v>
      </c>
      <c r="C250" s="139" t="str">
        <f>Gülle!D16</f>
        <v/>
      </c>
      <c r="D250" s="143" t="str">
        <f>Gülle!E16</f>
        <v/>
      </c>
      <c r="E250" s="143" t="str">
        <f>Gülle!F16</f>
        <v/>
      </c>
      <c r="F250" s="145">
        <f>Gülle!N16</f>
        <v>0</v>
      </c>
      <c r="G250" s="146">
        <f>Gülle!A16</f>
        <v>0</v>
      </c>
      <c r="H250" s="146" t="s">
        <v>254</v>
      </c>
      <c r="I250" s="146" t="str">
        <f>Gülle!G$4</f>
        <v>7.260 gr.</v>
      </c>
      <c r="J250" s="140" t="str">
        <f>'YARIŞMA BİLGİLERİ'!$F$21</f>
        <v>Erkekler</v>
      </c>
      <c r="K250" s="143" t="str">
        <f t="shared" si="4"/>
        <v>İSTANBUL-Türkcell Büyükler Türkiye Şampiyonası</v>
      </c>
      <c r="L250" s="144" t="str">
        <f>Gülle!M$4</f>
        <v>09 Haziran 2015 - 18:30</v>
      </c>
      <c r="M250" s="144" t="s">
        <v>362</v>
      </c>
    </row>
    <row r="251" spans="1:13" s="304" customFormat="1" ht="28.5" customHeight="1" x14ac:dyDescent="0.2">
      <c r="A251" s="138">
        <v>639</v>
      </c>
      <c r="B251" s="148" t="s">
        <v>281</v>
      </c>
      <c r="C251" s="139" t="str">
        <f>Gülle!D17</f>
        <v/>
      </c>
      <c r="D251" s="143" t="str">
        <f>Gülle!E17</f>
        <v/>
      </c>
      <c r="E251" s="143" t="str">
        <f>Gülle!F17</f>
        <v/>
      </c>
      <c r="F251" s="145">
        <f>Gülle!N17</f>
        <v>0</v>
      </c>
      <c r="G251" s="146">
        <f>Gülle!A17</f>
        <v>0</v>
      </c>
      <c r="H251" s="146" t="s">
        <v>254</v>
      </c>
      <c r="I251" s="146" t="str">
        <f>Gülle!G$4</f>
        <v>7.260 gr.</v>
      </c>
      <c r="J251" s="140" t="str">
        <f>'YARIŞMA BİLGİLERİ'!$F$21</f>
        <v>Erkekler</v>
      </c>
      <c r="K251" s="143" t="str">
        <f t="shared" si="4"/>
        <v>İSTANBUL-Türkcell Büyükler Türkiye Şampiyonası</v>
      </c>
      <c r="L251" s="144" t="str">
        <f>Gülle!M$4</f>
        <v>09 Haziran 2015 - 18:30</v>
      </c>
      <c r="M251" s="144" t="s">
        <v>362</v>
      </c>
    </row>
    <row r="252" spans="1:13" s="304" customFormat="1" ht="28.5" customHeight="1" x14ac:dyDescent="0.2">
      <c r="A252" s="138">
        <v>655</v>
      </c>
      <c r="B252" s="148" t="s">
        <v>298</v>
      </c>
      <c r="C252" s="139">
        <f>Sırık!D8</f>
        <v>35432</v>
      </c>
      <c r="D252" s="143" t="str">
        <f>Sırık!E8</f>
        <v xml:space="preserve">MUSTAFA TİLKİ </v>
      </c>
      <c r="E252" s="143" t="str">
        <f>Sırık!F8</f>
        <v>ANKARA</v>
      </c>
      <c r="F252" s="183">
        <f>Sırık!BO8</f>
        <v>510</v>
      </c>
      <c r="G252" s="141">
        <f>Sırık!A8</f>
        <v>1</v>
      </c>
      <c r="H252" s="140" t="s">
        <v>298</v>
      </c>
      <c r="I252" s="146"/>
      <c r="J252" s="140" t="str">
        <f>'YARIŞMA BİLGİLERİ'!$F$21</f>
        <v>Erkekler</v>
      </c>
      <c r="K252" s="143" t="str">
        <f t="shared" si="4"/>
        <v>İSTANBUL-Türkcell Büyükler Türkiye Şampiyonası</v>
      </c>
      <c r="L252" s="144" t="str">
        <f>Sırık!BC$4</f>
        <v>10 Haziran 2015 - 17:10</v>
      </c>
      <c r="M252" s="144" t="s">
        <v>362</v>
      </c>
    </row>
    <row r="253" spans="1:13" s="304" customFormat="1" ht="28.5" customHeight="1" x14ac:dyDescent="0.2">
      <c r="A253" s="138">
        <v>656</v>
      </c>
      <c r="B253" s="148" t="s">
        <v>298</v>
      </c>
      <c r="C253" s="139">
        <f>Sırık!D9</f>
        <v>34391</v>
      </c>
      <c r="D253" s="143" t="str">
        <f>Sırık!E9</f>
        <v>ÜMİT SUNGUR</v>
      </c>
      <c r="E253" s="143" t="str">
        <f>Sırık!F9</f>
        <v>ANKARA</v>
      </c>
      <c r="F253" s="183">
        <f>Sırık!BO9</f>
        <v>505</v>
      </c>
      <c r="G253" s="141">
        <f>Sırık!A9</f>
        <v>2</v>
      </c>
      <c r="H253" s="140" t="s">
        <v>298</v>
      </c>
      <c r="I253" s="146"/>
      <c r="J253" s="140" t="str">
        <f>'YARIŞMA BİLGİLERİ'!$F$21</f>
        <v>Erkekler</v>
      </c>
      <c r="K253" s="143" t="str">
        <f t="shared" si="4"/>
        <v>İSTANBUL-Türkcell Büyükler Türkiye Şampiyonası</v>
      </c>
      <c r="L253" s="144" t="str">
        <f>Sırık!BC$4</f>
        <v>10 Haziran 2015 - 17:10</v>
      </c>
      <c r="M253" s="144" t="s">
        <v>362</v>
      </c>
    </row>
    <row r="254" spans="1:13" s="304" customFormat="1" ht="28.5" customHeight="1" x14ac:dyDescent="0.2">
      <c r="A254" s="138">
        <v>657</v>
      </c>
      <c r="B254" s="148" t="s">
        <v>298</v>
      </c>
      <c r="C254" s="139">
        <f>Sırık!D10</f>
        <v>33302</v>
      </c>
      <c r="D254" s="143" t="str">
        <f>Sırık!E10</f>
        <v>EMRE GÜLERYÜZ</v>
      </c>
      <c r="E254" s="143" t="str">
        <f>Sırık!F10</f>
        <v>İZMİR</v>
      </c>
      <c r="F254" s="183">
        <f>Sırık!BO10</f>
        <v>500</v>
      </c>
      <c r="G254" s="141">
        <f>Sırık!A10</f>
        <v>3</v>
      </c>
      <c r="H254" s="140" t="s">
        <v>298</v>
      </c>
      <c r="I254" s="146"/>
      <c r="J254" s="140" t="str">
        <f>'YARIŞMA BİLGİLERİ'!$F$21</f>
        <v>Erkekler</v>
      </c>
      <c r="K254" s="143" t="str">
        <f t="shared" si="4"/>
        <v>İSTANBUL-Türkcell Büyükler Türkiye Şampiyonası</v>
      </c>
      <c r="L254" s="144" t="str">
        <f>Sırık!BC$4</f>
        <v>10 Haziran 2015 - 17:10</v>
      </c>
      <c r="M254" s="144" t="s">
        <v>362</v>
      </c>
    </row>
    <row r="255" spans="1:13" s="304" customFormat="1" ht="28.5" customHeight="1" x14ac:dyDescent="0.2">
      <c r="A255" s="138">
        <v>658</v>
      </c>
      <c r="B255" s="148" t="s">
        <v>298</v>
      </c>
      <c r="C255" s="139">
        <f>Sırık!D11</f>
        <v>34892</v>
      </c>
      <c r="D255" s="143" t="str">
        <f>Sırık!E11</f>
        <v>BURAK YILMAZ</v>
      </c>
      <c r="E255" s="143" t="str">
        <f>Sırık!F11</f>
        <v>ADANA</v>
      </c>
      <c r="F255" s="183">
        <f>Sırık!BO11</f>
        <v>500</v>
      </c>
      <c r="G255" s="141">
        <f>Sırık!A11</f>
        <v>3</v>
      </c>
      <c r="H255" s="140" t="s">
        <v>298</v>
      </c>
      <c r="I255" s="146"/>
      <c r="J255" s="140" t="str">
        <f>'YARIŞMA BİLGİLERİ'!$F$21</f>
        <v>Erkekler</v>
      </c>
      <c r="K255" s="143" t="str">
        <f t="shared" si="4"/>
        <v>İSTANBUL-Türkcell Büyükler Türkiye Şampiyonası</v>
      </c>
      <c r="L255" s="144" t="str">
        <f>Sırık!BC$4</f>
        <v>10 Haziran 2015 - 17:10</v>
      </c>
      <c r="M255" s="144" t="s">
        <v>362</v>
      </c>
    </row>
    <row r="256" spans="1:13" s="304" customFormat="1" ht="28.5" customHeight="1" x14ac:dyDescent="0.2">
      <c r="A256" s="138">
        <v>659</v>
      </c>
      <c r="B256" s="148" t="s">
        <v>298</v>
      </c>
      <c r="C256" s="139">
        <f>Sırık!D12</f>
        <v>36107</v>
      </c>
      <c r="D256" s="143" t="str">
        <f>Sırık!E12</f>
        <v xml:space="preserve">ZEKİ CEM TENEKEBÜKEN </v>
      </c>
      <c r="E256" s="143" t="str">
        <f>Sırık!F12</f>
        <v>ADANA</v>
      </c>
      <c r="F256" s="183">
        <f>Sırık!BO12</f>
        <v>480</v>
      </c>
      <c r="G256" s="141">
        <f>Sırık!A12</f>
        <v>5</v>
      </c>
      <c r="H256" s="140" t="s">
        <v>298</v>
      </c>
      <c r="I256" s="146"/>
      <c r="J256" s="140" t="str">
        <f>'YARIŞMA BİLGİLERİ'!$F$21</f>
        <v>Erkekler</v>
      </c>
      <c r="K256" s="143" t="str">
        <f t="shared" si="4"/>
        <v>İSTANBUL-Türkcell Büyükler Türkiye Şampiyonası</v>
      </c>
      <c r="L256" s="144" t="str">
        <f>Sırık!BC$4</f>
        <v>10 Haziran 2015 - 17:10</v>
      </c>
      <c r="M256" s="144" t="s">
        <v>362</v>
      </c>
    </row>
    <row r="257" spans="1:13" s="305" customFormat="1" ht="28.5" customHeight="1" x14ac:dyDescent="0.2">
      <c r="A257" s="138">
        <v>675</v>
      </c>
      <c r="B257" s="148" t="s">
        <v>298</v>
      </c>
      <c r="C257" s="139">
        <f>Sırık!D13</f>
        <v>34758</v>
      </c>
      <c r="D257" s="143" t="str">
        <f>Sırık!E13</f>
        <v>YUSUF KARAPINAR</v>
      </c>
      <c r="E257" s="143" t="str">
        <f>Sırık!F13</f>
        <v>ANKARA</v>
      </c>
      <c r="F257" s="183">
        <f>Sırık!BO13</f>
        <v>470</v>
      </c>
      <c r="G257" s="141">
        <f>Sırık!A13</f>
        <v>6</v>
      </c>
      <c r="H257" s="140" t="s">
        <v>298</v>
      </c>
      <c r="I257" s="146"/>
      <c r="J257" s="140" t="str">
        <f>'YARIŞMA BİLGİLERİ'!$F$21</f>
        <v>Erkekler</v>
      </c>
      <c r="K257" s="143" t="str">
        <f t="shared" si="4"/>
        <v>İSTANBUL-Türkcell Büyükler Türkiye Şampiyonası</v>
      </c>
      <c r="L257" s="144" t="str">
        <f>Sırık!BC$4</f>
        <v>10 Haziran 2015 - 17:10</v>
      </c>
      <c r="M257" s="144" t="s">
        <v>362</v>
      </c>
    </row>
    <row r="258" spans="1:13" s="305" customFormat="1" ht="28.5" customHeight="1" x14ac:dyDescent="0.2">
      <c r="A258" s="138">
        <v>676</v>
      </c>
      <c r="B258" s="148" t="s">
        <v>298</v>
      </c>
      <c r="C258" s="139">
        <f>Sırık!D14</f>
        <v>35254</v>
      </c>
      <c r="D258" s="143" t="str">
        <f>Sırık!E14</f>
        <v>MUHAMMED EMİN MUTLU</v>
      </c>
      <c r="E258" s="143" t="str">
        <f>Sırık!F14</f>
        <v>ANKARA</v>
      </c>
      <c r="F258" s="183">
        <f>Sırık!BO14</f>
        <v>460</v>
      </c>
      <c r="G258" s="141">
        <f>Sırık!A14</f>
        <v>7</v>
      </c>
      <c r="H258" s="140" t="s">
        <v>298</v>
      </c>
      <c r="I258" s="146"/>
      <c r="J258" s="140" t="str">
        <f>'YARIŞMA BİLGİLERİ'!$F$21</f>
        <v>Erkekler</v>
      </c>
      <c r="K258" s="143" t="str">
        <f t="shared" si="4"/>
        <v>İSTANBUL-Türkcell Büyükler Türkiye Şampiyonası</v>
      </c>
      <c r="L258" s="144" t="str">
        <f>Sırık!BC$4</f>
        <v>10 Haziran 2015 - 17:10</v>
      </c>
      <c r="M258" s="144" t="s">
        <v>362</v>
      </c>
    </row>
    <row r="259" spans="1:13" s="305" customFormat="1" ht="28.5" customHeight="1" x14ac:dyDescent="0.2">
      <c r="A259" s="138">
        <v>677</v>
      </c>
      <c r="B259" s="148" t="s">
        <v>298</v>
      </c>
      <c r="C259" s="139">
        <f>Sırık!D15</f>
        <v>35193</v>
      </c>
      <c r="D259" s="143" t="str">
        <f>Sırık!E15</f>
        <v>YIGIT FIKRI ATALI</v>
      </c>
      <c r="E259" s="143" t="str">
        <f>Sırık!F15</f>
        <v>İZMİR</v>
      </c>
      <c r="F259" s="183">
        <f>Sırık!BO15</f>
        <v>440</v>
      </c>
      <c r="G259" s="141">
        <f>Sırık!A15</f>
        <v>8</v>
      </c>
      <c r="H259" s="140" t="s">
        <v>298</v>
      </c>
      <c r="I259" s="146"/>
      <c r="J259" s="140" t="str">
        <f>'YARIŞMA BİLGİLERİ'!$F$21</f>
        <v>Erkekler</v>
      </c>
      <c r="K259" s="143" t="str">
        <f t="shared" si="4"/>
        <v>İSTANBUL-Türkcell Büyükler Türkiye Şampiyonası</v>
      </c>
      <c r="L259" s="144" t="str">
        <f>Sırık!BC$4</f>
        <v>10 Haziran 2015 - 17:10</v>
      </c>
      <c r="M259" s="144" t="s">
        <v>362</v>
      </c>
    </row>
    <row r="260" spans="1:13" s="305" customFormat="1" ht="28.5" customHeight="1" x14ac:dyDescent="0.2">
      <c r="A260" s="138">
        <v>678</v>
      </c>
      <c r="B260" s="148" t="s">
        <v>298</v>
      </c>
      <c r="C260" s="139">
        <f>Sırık!D16</f>
        <v>34680</v>
      </c>
      <c r="D260" s="143" t="str">
        <f>Sırık!E16</f>
        <v>YUNUS PEHLEVAN</v>
      </c>
      <c r="E260" s="143" t="str">
        <f>Sırık!F16</f>
        <v>KOCAELİ</v>
      </c>
      <c r="F260" s="183">
        <f>Sırık!BO16</f>
        <v>440</v>
      </c>
      <c r="G260" s="141">
        <f>Sırık!A16</f>
        <v>8</v>
      </c>
      <c r="H260" s="140" t="s">
        <v>298</v>
      </c>
      <c r="I260" s="146"/>
      <c r="J260" s="140" t="str">
        <f>'YARIŞMA BİLGİLERİ'!$F$21</f>
        <v>Erkekler</v>
      </c>
      <c r="K260" s="143" t="str">
        <f t="shared" si="4"/>
        <v>İSTANBUL-Türkcell Büyükler Türkiye Şampiyonası</v>
      </c>
      <c r="L260" s="144" t="str">
        <f>Sırık!BC$4</f>
        <v>10 Haziran 2015 - 17:10</v>
      </c>
      <c r="M260" s="144" t="s">
        <v>362</v>
      </c>
    </row>
    <row r="261" spans="1:13" s="305" customFormat="1" ht="28.5" customHeight="1" x14ac:dyDescent="0.2">
      <c r="A261" s="138">
        <v>679</v>
      </c>
      <c r="B261" s="148" t="s">
        <v>298</v>
      </c>
      <c r="C261" s="139" t="str">
        <f>Sırık!D17</f>
        <v/>
      </c>
      <c r="D261" s="143" t="str">
        <f>Sırık!E17</f>
        <v/>
      </c>
      <c r="E261" s="143" t="str">
        <f>Sırık!F17</f>
        <v/>
      </c>
      <c r="F261" s="183">
        <f>Sırık!BO17</f>
        <v>0</v>
      </c>
      <c r="G261" s="141">
        <f>Sırık!A17</f>
        <v>0</v>
      </c>
      <c r="H261" s="140" t="s">
        <v>298</v>
      </c>
      <c r="I261" s="146"/>
      <c r="J261" s="140" t="str">
        <f>'YARIŞMA BİLGİLERİ'!$F$21</f>
        <v>Erkekler</v>
      </c>
      <c r="K261" s="143" t="str">
        <f t="shared" si="4"/>
        <v>İSTANBUL-Türkcell Büyükler Türkiye Şampiyonası</v>
      </c>
      <c r="L261" s="144" t="str">
        <f>Sırık!BC$4</f>
        <v>10 Haziran 2015 - 17:10</v>
      </c>
      <c r="M261" s="144" t="s">
        <v>362</v>
      </c>
    </row>
    <row r="262" spans="1:13" ht="24.75" customHeight="1" x14ac:dyDescent="0.2">
      <c r="A262" s="138">
        <v>690</v>
      </c>
      <c r="B262" s="233" t="s">
        <v>324</v>
      </c>
      <c r="C262" s="235">
        <f>'200m.Seçme'!C8</f>
        <v>34725</v>
      </c>
      <c r="D262" s="237" t="str">
        <f>'200m.Seçme'!D8</f>
        <v>FATİH AKTAŞ</v>
      </c>
      <c r="E262" s="237" t="str">
        <f>'200m.Seçme'!E8</f>
        <v>SAMSUN</v>
      </c>
      <c r="F262" s="238">
        <f>'200m.Seçme'!F8</f>
        <v>2172</v>
      </c>
      <c r="G262" s="236">
        <f>'200m.Seçme'!A8</f>
        <v>1</v>
      </c>
      <c r="H262" s="146" t="s">
        <v>295</v>
      </c>
      <c r="I262" s="302"/>
      <c r="J262" s="140" t="str">
        <f>'YARIŞMA BİLGİLERİ'!$F$21</f>
        <v>Erkekler</v>
      </c>
      <c r="K262" s="303" t="str">
        <f t="shared" si="4"/>
        <v>İSTANBUL-Türkcell Büyükler Türkiye Şampiyonası</v>
      </c>
      <c r="L262" s="144" t="str">
        <f>'200m.Seçme'!N$4</f>
        <v>10 Haziran 2015 - 16:20</v>
      </c>
      <c r="M262" s="144" t="s">
        <v>362</v>
      </c>
    </row>
    <row r="263" spans="1:13" ht="24.75" customHeight="1" x14ac:dyDescent="0.2">
      <c r="A263" s="138">
        <v>691</v>
      </c>
      <c r="B263" s="233" t="s">
        <v>324</v>
      </c>
      <c r="C263" s="235">
        <f>'200m.Seçme'!C9</f>
        <v>33064</v>
      </c>
      <c r="D263" s="237" t="str">
        <f>'200m.Seçme'!D9</f>
        <v>İZZET SAFER</v>
      </c>
      <c r="E263" s="237" t="str">
        <f>'200m.Seçme'!E9</f>
        <v>İSTANBUL</v>
      </c>
      <c r="F263" s="238">
        <f>'200m.Seçme'!F9</f>
        <v>2172</v>
      </c>
      <c r="G263" s="236">
        <f>'200m.Seçme'!A9</f>
        <v>2</v>
      </c>
      <c r="H263" s="146" t="s">
        <v>295</v>
      </c>
      <c r="I263" s="302"/>
      <c r="J263" s="140" t="str">
        <f>'YARIŞMA BİLGİLERİ'!$F$21</f>
        <v>Erkekler</v>
      </c>
      <c r="K263" s="303" t="str">
        <f t="shared" si="4"/>
        <v>İSTANBUL-Türkcell Büyükler Türkiye Şampiyonası</v>
      </c>
      <c r="L263" s="144" t="str">
        <f>'200m.Seçme'!N$4</f>
        <v>10 Haziran 2015 - 16:20</v>
      </c>
      <c r="M263" s="144" t="s">
        <v>362</v>
      </c>
    </row>
    <row r="264" spans="1:13" ht="24.75" customHeight="1" x14ac:dyDescent="0.2">
      <c r="A264" s="138">
        <v>692</v>
      </c>
      <c r="B264" s="233" t="s">
        <v>324</v>
      </c>
      <c r="C264" s="235">
        <f>'200m.Seçme'!C10</f>
        <v>33470</v>
      </c>
      <c r="D264" s="237" t="str">
        <f>'200m.Seçme'!D10</f>
        <v xml:space="preserve">MEHMET GÜZEL </v>
      </c>
      <c r="E264" s="237" t="str">
        <f>'200m.Seçme'!E10</f>
        <v>HATAY</v>
      </c>
      <c r="F264" s="238">
        <f>'200m.Seçme'!F10</f>
        <v>2182</v>
      </c>
      <c r="G264" s="236">
        <f>'200m.Seçme'!A10</f>
        <v>3</v>
      </c>
      <c r="H264" s="146" t="s">
        <v>295</v>
      </c>
      <c r="I264" s="302"/>
      <c r="J264" s="140" t="str">
        <f>'YARIŞMA BİLGİLERİ'!$F$21</f>
        <v>Erkekler</v>
      </c>
      <c r="K264" s="303" t="str">
        <f t="shared" si="4"/>
        <v>İSTANBUL-Türkcell Büyükler Türkiye Şampiyonası</v>
      </c>
      <c r="L264" s="144" t="str">
        <f>'200m.Seçme'!N$4</f>
        <v>10 Haziran 2015 - 16:20</v>
      </c>
      <c r="M264" s="144" t="s">
        <v>362</v>
      </c>
    </row>
    <row r="265" spans="1:13" ht="24.75" customHeight="1" x14ac:dyDescent="0.2">
      <c r="A265" s="138">
        <v>693</v>
      </c>
      <c r="B265" s="233" t="s">
        <v>324</v>
      </c>
      <c r="C265" s="235">
        <f>'200m.Seçme'!C11</f>
        <v>34741</v>
      </c>
      <c r="D265" s="237" t="str">
        <f>'200m.Seçme'!D11</f>
        <v>EMRE BERK CAN</v>
      </c>
      <c r="E265" s="237" t="str">
        <f>'200m.Seçme'!E11</f>
        <v>MERSİN</v>
      </c>
      <c r="F265" s="238">
        <f>'200m.Seçme'!F11</f>
        <v>2195</v>
      </c>
      <c r="G265" s="236">
        <f>'200m.Seçme'!A11</f>
        <v>4</v>
      </c>
      <c r="H265" s="146" t="s">
        <v>295</v>
      </c>
      <c r="I265" s="302"/>
      <c r="J265" s="140" t="str">
        <f>'YARIŞMA BİLGİLERİ'!$F$21</f>
        <v>Erkekler</v>
      </c>
      <c r="K265" s="303" t="str">
        <f t="shared" si="4"/>
        <v>İSTANBUL-Türkcell Büyükler Türkiye Şampiyonası</v>
      </c>
      <c r="L265" s="144" t="str">
        <f>'200m.Seçme'!N$4</f>
        <v>10 Haziran 2015 - 16:20</v>
      </c>
      <c r="M265" s="144" t="s">
        <v>362</v>
      </c>
    </row>
    <row r="266" spans="1:13" ht="24.75" customHeight="1" x14ac:dyDescent="0.2">
      <c r="A266" s="138">
        <v>694</v>
      </c>
      <c r="B266" s="233" t="s">
        <v>324</v>
      </c>
      <c r="C266" s="235">
        <f>'200m.Seçme'!C12</f>
        <v>33719</v>
      </c>
      <c r="D266" s="237" t="str">
        <f>'200m.Seçme'!D12</f>
        <v>YİĞİTCAN HEKİMOĞLU</v>
      </c>
      <c r="E266" s="237" t="str">
        <f>'200m.Seçme'!E12</f>
        <v>KKTC</v>
      </c>
      <c r="F266" s="238">
        <f>'200m.Seçme'!F12</f>
        <v>2199</v>
      </c>
      <c r="G266" s="236">
        <f>'200m.Seçme'!A12</f>
        <v>5</v>
      </c>
      <c r="H266" s="146" t="s">
        <v>295</v>
      </c>
      <c r="I266" s="302"/>
      <c r="J266" s="140" t="str">
        <f>'YARIŞMA BİLGİLERİ'!$F$21</f>
        <v>Erkekler</v>
      </c>
      <c r="K266" s="303" t="str">
        <f t="shared" si="4"/>
        <v>İSTANBUL-Türkcell Büyükler Türkiye Şampiyonası</v>
      </c>
      <c r="L266" s="144" t="str">
        <f>'200m.Seçme'!N$4</f>
        <v>10 Haziran 2015 - 16:20</v>
      </c>
      <c r="M266" s="144" t="s">
        <v>362</v>
      </c>
    </row>
    <row r="267" spans="1:13" ht="24.75" customHeight="1" x14ac:dyDescent="0.2">
      <c r="A267" s="138">
        <v>695</v>
      </c>
      <c r="B267" s="233" t="s">
        <v>324</v>
      </c>
      <c r="C267" s="235">
        <f>'200m.Seçme'!C13</f>
        <v>34714</v>
      </c>
      <c r="D267" s="237" t="str">
        <f>'200m.Seçme'!D13</f>
        <v>FAHRİ ARSOY</v>
      </c>
      <c r="E267" s="237" t="str">
        <f>'200m.Seçme'!E13</f>
        <v>ÇANAKKALE</v>
      </c>
      <c r="F267" s="238">
        <f>'200m.Seçme'!F13</f>
        <v>2213</v>
      </c>
      <c r="G267" s="236">
        <f>'200m.Seçme'!A13</f>
        <v>6</v>
      </c>
      <c r="H267" s="146" t="s">
        <v>295</v>
      </c>
      <c r="I267" s="302"/>
      <c r="J267" s="140" t="str">
        <f>'YARIŞMA BİLGİLERİ'!$F$21</f>
        <v>Erkekler</v>
      </c>
      <c r="K267" s="303" t="str">
        <f t="shared" si="4"/>
        <v>İSTANBUL-Türkcell Büyükler Türkiye Şampiyonası</v>
      </c>
      <c r="L267" s="144" t="str">
        <f>'200m.Seçme'!N$4</f>
        <v>10 Haziran 2015 - 16:20</v>
      </c>
      <c r="M267" s="144" t="s">
        <v>362</v>
      </c>
    </row>
    <row r="268" spans="1:13" ht="24.75" customHeight="1" x14ac:dyDescent="0.2">
      <c r="A268" s="138">
        <v>696</v>
      </c>
      <c r="B268" s="233" t="s">
        <v>324</v>
      </c>
      <c r="C268" s="235" t="e">
        <f>'200m.Seçme'!#REF!</f>
        <v>#REF!</v>
      </c>
      <c r="D268" s="237" t="e">
        <f>'200m.Seçme'!#REF!</f>
        <v>#REF!</v>
      </c>
      <c r="E268" s="237" t="e">
        <f>'200m.Seçme'!#REF!</f>
        <v>#REF!</v>
      </c>
      <c r="F268" s="238" t="e">
        <f>'200m.Seçme'!#REF!</f>
        <v>#REF!</v>
      </c>
      <c r="G268" s="236" t="e">
        <f>'200m.Seçme'!#REF!</f>
        <v>#REF!</v>
      </c>
      <c r="H268" s="146" t="s">
        <v>295</v>
      </c>
      <c r="I268" s="302"/>
      <c r="J268" s="140" t="str">
        <f>'YARIŞMA BİLGİLERİ'!$F$21</f>
        <v>Erkekler</v>
      </c>
      <c r="K268" s="303" t="str">
        <f t="shared" si="4"/>
        <v>İSTANBUL-Türkcell Büyükler Türkiye Şampiyonası</v>
      </c>
      <c r="L268" s="144" t="str">
        <f>'200m.Seçme'!N$4</f>
        <v>10 Haziran 2015 - 16:20</v>
      </c>
      <c r="M268" s="144" t="s">
        <v>362</v>
      </c>
    </row>
    <row r="269" spans="1:13" ht="24.75" customHeight="1" x14ac:dyDescent="0.2">
      <c r="A269" s="138">
        <v>697</v>
      </c>
      <c r="B269" s="233" t="s">
        <v>324</v>
      </c>
      <c r="C269" s="235" t="e">
        <f>'200m.Seçme'!#REF!</f>
        <v>#REF!</v>
      </c>
      <c r="D269" s="237" t="e">
        <f>'200m.Seçme'!#REF!</f>
        <v>#REF!</v>
      </c>
      <c r="E269" s="237" t="e">
        <f>'200m.Seçme'!#REF!</f>
        <v>#REF!</v>
      </c>
      <c r="F269" s="238" t="e">
        <f>'200m.Seçme'!#REF!</f>
        <v>#REF!</v>
      </c>
      <c r="G269" s="236" t="e">
        <f>'200m.Seçme'!#REF!</f>
        <v>#REF!</v>
      </c>
      <c r="H269" s="146" t="s">
        <v>295</v>
      </c>
      <c r="I269" s="302"/>
      <c r="J269" s="140" t="str">
        <f>'YARIŞMA BİLGİLERİ'!$F$21</f>
        <v>Erkekler</v>
      </c>
      <c r="K269" s="303" t="str">
        <f t="shared" si="4"/>
        <v>İSTANBUL-Türkcell Büyükler Türkiye Şampiyonası</v>
      </c>
      <c r="L269" s="144" t="str">
        <f>'200m.Seçme'!N$4</f>
        <v>10 Haziran 2015 - 16:20</v>
      </c>
      <c r="M269" s="144" t="s">
        <v>362</v>
      </c>
    </row>
    <row r="270" spans="1:13" ht="24.75" customHeight="1" x14ac:dyDescent="0.2">
      <c r="A270" s="138">
        <v>698</v>
      </c>
      <c r="B270" s="233" t="s">
        <v>324</v>
      </c>
      <c r="C270" s="235">
        <f>'200m.Seçme'!C14</f>
        <v>30223</v>
      </c>
      <c r="D270" s="237" t="str">
        <f>'200m.Seçme'!D14</f>
        <v>HAKAN KARACAOĞLU</v>
      </c>
      <c r="E270" s="237" t="str">
        <f>'200m.Seçme'!E14</f>
        <v>ANKARA</v>
      </c>
      <c r="F270" s="238">
        <f>'200m.Seçme'!F14</f>
        <v>2219</v>
      </c>
      <c r="G270" s="236">
        <f>'200m.Seçme'!A14</f>
        <v>7</v>
      </c>
      <c r="H270" s="146" t="s">
        <v>295</v>
      </c>
      <c r="I270" s="302"/>
      <c r="J270" s="140" t="str">
        <f>'YARIŞMA BİLGİLERİ'!$F$21</f>
        <v>Erkekler</v>
      </c>
      <c r="K270" s="303" t="str">
        <f t="shared" si="4"/>
        <v>İSTANBUL-Türkcell Büyükler Türkiye Şampiyonası</v>
      </c>
      <c r="L270" s="144" t="str">
        <f>'200m.Seçme'!N$4</f>
        <v>10 Haziran 2015 - 16:20</v>
      </c>
      <c r="M270" s="144" t="s">
        <v>362</v>
      </c>
    </row>
    <row r="271" spans="1:13" ht="24.75" customHeight="1" x14ac:dyDescent="0.2">
      <c r="A271" s="138">
        <v>699</v>
      </c>
      <c r="B271" s="233" t="s">
        <v>324</v>
      </c>
      <c r="C271" s="235">
        <f>'200m.Seçme'!C15</f>
        <v>34723</v>
      </c>
      <c r="D271" s="237" t="str">
        <f>'200m.Seçme'!D15</f>
        <v>MİRAÇ SEMERCİ</v>
      </c>
      <c r="E271" s="237" t="str">
        <f>'200m.Seçme'!E15</f>
        <v>TRABZON</v>
      </c>
      <c r="F271" s="238">
        <f>'200m.Seçme'!F15</f>
        <v>2226</v>
      </c>
      <c r="G271" s="236">
        <f>'200m.Seçme'!A15</f>
        <v>8</v>
      </c>
      <c r="H271" s="146" t="s">
        <v>295</v>
      </c>
      <c r="I271" s="302"/>
      <c r="J271" s="140" t="str">
        <f>'YARIŞMA BİLGİLERİ'!$F$21</f>
        <v>Erkekler</v>
      </c>
      <c r="K271" s="303" t="str">
        <f t="shared" si="4"/>
        <v>İSTANBUL-Türkcell Büyükler Türkiye Şampiyonası</v>
      </c>
      <c r="L271" s="144" t="str">
        <f>'200m.Seçme'!N$4</f>
        <v>10 Haziran 2015 - 16:20</v>
      </c>
      <c r="M271" s="144" t="s">
        <v>362</v>
      </c>
    </row>
    <row r="272" spans="1:13" ht="24.75" customHeight="1" x14ac:dyDescent="0.2">
      <c r="A272" s="138">
        <v>700</v>
      </c>
      <c r="B272" s="233" t="s">
        <v>324</v>
      </c>
      <c r="C272" s="235">
        <f>'200m.Seçme'!C16</f>
        <v>35695</v>
      </c>
      <c r="D272" s="237" t="str">
        <f>'200m.Seçme'!D16</f>
        <v>CANER YAĞCI</v>
      </c>
      <c r="E272" s="237" t="str">
        <f>'200m.Seçme'!E16</f>
        <v>İSTANBUL</v>
      </c>
      <c r="F272" s="238">
        <f>'200m.Seçme'!F16</f>
        <v>2229</v>
      </c>
      <c r="G272" s="236">
        <f>'200m.Seçme'!A16</f>
        <v>9</v>
      </c>
      <c r="H272" s="146" t="s">
        <v>295</v>
      </c>
      <c r="I272" s="302"/>
      <c r="J272" s="140" t="str">
        <f>'YARIŞMA BİLGİLERİ'!$F$21</f>
        <v>Erkekler</v>
      </c>
      <c r="K272" s="303" t="str">
        <f t="shared" si="4"/>
        <v>İSTANBUL-Türkcell Büyükler Türkiye Şampiyonası</v>
      </c>
      <c r="L272" s="144" t="str">
        <f>'200m.Seçme'!N$4</f>
        <v>10 Haziran 2015 - 16:20</v>
      </c>
      <c r="M272" s="144" t="s">
        <v>362</v>
      </c>
    </row>
    <row r="273" spans="1:13" ht="24.75" customHeight="1" x14ac:dyDescent="0.2">
      <c r="A273" s="138">
        <v>701</v>
      </c>
      <c r="B273" s="233" t="s">
        <v>324</v>
      </c>
      <c r="C273" s="235">
        <f>'200m.Seçme'!C17</f>
        <v>34100</v>
      </c>
      <c r="D273" s="237" t="str">
        <f>'200m.Seçme'!D17</f>
        <v>KAAN AKALP</v>
      </c>
      <c r="E273" s="237" t="str">
        <f>'200m.Seçme'!E17</f>
        <v>BURSA</v>
      </c>
      <c r="F273" s="238">
        <f>'200m.Seçme'!F17</f>
        <v>2237</v>
      </c>
      <c r="G273" s="236">
        <f>'200m.Seçme'!A17</f>
        <v>10</v>
      </c>
      <c r="H273" s="146" t="s">
        <v>295</v>
      </c>
      <c r="I273" s="302"/>
      <c r="J273" s="140" t="str">
        <f>'YARIŞMA BİLGİLERİ'!$F$21</f>
        <v>Erkekler</v>
      </c>
      <c r="K273" s="303" t="str">
        <f t="shared" si="4"/>
        <v>İSTANBUL-Türkcell Büyükler Türkiye Şampiyonası</v>
      </c>
      <c r="L273" s="144" t="str">
        <f>'200m.Seçme'!N$4</f>
        <v>10 Haziran 2015 - 16:20</v>
      </c>
      <c r="M273" s="144" t="s">
        <v>362</v>
      </c>
    </row>
    <row r="274" spans="1:13" ht="24.75" customHeight="1" x14ac:dyDescent="0.2">
      <c r="A274" s="138">
        <v>702</v>
      </c>
      <c r="B274" s="233" t="s">
        <v>324</v>
      </c>
      <c r="C274" s="235">
        <f>'200m.Seçme'!C18</f>
        <v>35534</v>
      </c>
      <c r="D274" s="237" t="str">
        <f>'200m.Seçme'!D18</f>
        <v>HÜRKAN ÇAKAN</v>
      </c>
      <c r="E274" s="237" t="str">
        <f>'200m.Seçme'!E18</f>
        <v>İSTANBUL</v>
      </c>
      <c r="F274" s="238">
        <f>'200m.Seçme'!F18</f>
        <v>2239</v>
      </c>
      <c r="G274" s="236">
        <f>'200m.Seçme'!A18</f>
        <v>11</v>
      </c>
      <c r="H274" s="146" t="s">
        <v>295</v>
      </c>
      <c r="I274" s="302"/>
      <c r="J274" s="140" t="str">
        <f>'YARIŞMA BİLGİLERİ'!$F$21</f>
        <v>Erkekler</v>
      </c>
      <c r="K274" s="303" t="str">
        <f t="shared" si="4"/>
        <v>İSTANBUL-Türkcell Büyükler Türkiye Şampiyonası</v>
      </c>
      <c r="L274" s="144" t="str">
        <f>'200m.Seçme'!N$4</f>
        <v>10 Haziran 2015 - 16:20</v>
      </c>
      <c r="M274" s="144" t="s">
        <v>362</v>
      </c>
    </row>
    <row r="275" spans="1:13" ht="24.75" customHeight="1" x14ac:dyDescent="0.2">
      <c r="A275" s="138">
        <v>737</v>
      </c>
      <c r="B275" s="233" t="s">
        <v>324</v>
      </c>
      <c r="C275" s="235">
        <f>'200m.Seçme'!C19</f>
        <v>33070</v>
      </c>
      <c r="D275" s="237" t="str">
        <f>'200m.Seçme'!D19</f>
        <v>ERKİN ÖZKAN</v>
      </c>
      <c r="E275" s="237" t="str">
        <f>'200m.Seçme'!E19</f>
        <v>ESKİŞEHİR</v>
      </c>
      <c r="F275" s="238">
        <f>'200m.Seçme'!F19</f>
        <v>2240</v>
      </c>
      <c r="G275" s="236">
        <f>'200m.Seçme'!A19</f>
        <v>12</v>
      </c>
      <c r="H275" s="146" t="s">
        <v>295</v>
      </c>
      <c r="I275" s="302"/>
      <c r="J275" s="140" t="str">
        <f>'YARIŞMA BİLGİLERİ'!$F$21</f>
        <v>Erkekler</v>
      </c>
      <c r="K275" s="303" t="str">
        <f t="shared" si="4"/>
        <v>İSTANBUL-Türkcell Büyükler Türkiye Şampiyonası</v>
      </c>
      <c r="L275" s="144" t="str">
        <f>'200m.Seçme'!N$4</f>
        <v>10 Haziran 2015 - 16:20</v>
      </c>
      <c r="M275" s="144" t="s">
        <v>362</v>
      </c>
    </row>
    <row r="276" spans="1:13" ht="24.75" customHeight="1" x14ac:dyDescent="0.2">
      <c r="A276" s="138">
        <v>738</v>
      </c>
      <c r="B276" s="233" t="s">
        <v>324</v>
      </c>
      <c r="C276" s="235">
        <f>'200m.Seçme'!C20</f>
        <v>36011</v>
      </c>
      <c r="D276" s="237" t="str">
        <f>'200m.Seçme'!D20</f>
        <v>BAYRAKTAR BERKAY ÇALIK</v>
      </c>
      <c r="E276" s="237" t="str">
        <f>'200m.Seçme'!E20</f>
        <v>KOCAELİ</v>
      </c>
      <c r="F276" s="238">
        <f>'200m.Seçme'!F20</f>
        <v>2240</v>
      </c>
      <c r="G276" s="236">
        <f>'200m.Seçme'!A20</f>
        <v>13</v>
      </c>
      <c r="H276" s="146" t="s">
        <v>295</v>
      </c>
      <c r="I276" s="302"/>
      <c r="J276" s="140" t="str">
        <f>'YARIŞMA BİLGİLERİ'!$F$21</f>
        <v>Erkekler</v>
      </c>
      <c r="K276" s="303" t="str">
        <f t="shared" si="4"/>
        <v>İSTANBUL-Türkcell Büyükler Türkiye Şampiyonası</v>
      </c>
      <c r="L276" s="144" t="str">
        <f>'200m.Seçme'!N$4</f>
        <v>10 Haziran 2015 - 16:20</v>
      </c>
      <c r="M276" s="144" t="s">
        <v>362</v>
      </c>
    </row>
    <row r="277" spans="1:13" ht="24.75" customHeight="1" x14ac:dyDescent="0.2">
      <c r="A277" s="138">
        <v>739</v>
      </c>
      <c r="B277" s="233" t="s">
        <v>324</v>
      </c>
      <c r="C277" s="235">
        <f>'200m.Seçme'!C21</f>
        <v>33062</v>
      </c>
      <c r="D277" s="237" t="str">
        <f>'200m.Seçme'!D21</f>
        <v>MUSTAFA YAĞMURLU</v>
      </c>
      <c r="E277" s="237" t="str">
        <f>'200m.Seçme'!E21</f>
        <v>ANKARA</v>
      </c>
      <c r="F277" s="238">
        <f>'200m.Seçme'!F21</f>
        <v>2243</v>
      </c>
      <c r="G277" s="236">
        <f>'200m.Seçme'!A21</f>
        <v>14</v>
      </c>
      <c r="H277" s="146" t="s">
        <v>295</v>
      </c>
      <c r="I277" s="302"/>
      <c r="J277" s="140" t="str">
        <f>'YARIŞMA BİLGİLERİ'!$F$21</f>
        <v>Erkekler</v>
      </c>
      <c r="K277" s="303" t="str">
        <f t="shared" si="4"/>
        <v>İSTANBUL-Türkcell Büyükler Türkiye Şampiyonası</v>
      </c>
      <c r="L277" s="144" t="str">
        <f>'200m.Seçme'!N$4</f>
        <v>10 Haziran 2015 - 16:20</v>
      </c>
      <c r="M277" s="144" t="s">
        <v>362</v>
      </c>
    </row>
    <row r="278" spans="1:13" ht="24.75" customHeight="1" x14ac:dyDescent="0.2">
      <c r="A278" s="138">
        <v>740</v>
      </c>
      <c r="B278" s="233" t="s">
        <v>324</v>
      </c>
      <c r="C278" s="235" t="e">
        <f>'200m.Seçme'!#REF!</f>
        <v>#REF!</v>
      </c>
      <c r="D278" s="237" t="e">
        <f>'200m.Seçme'!#REF!</f>
        <v>#REF!</v>
      </c>
      <c r="E278" s="237" t="e">
        <f>'200m.Seçme'!#REF!</f>
        <v>#REF!</v>
      </c>
      <c r="F278" s="238" t="e">
        <f>'200m.Seçme'!#REF!</f>
        <v>#REF!</v>
      </c>
      <c r="G278" s="236" t="e">
        <f>'200m.Seçme'!#REF!</f>
        <v>#REF!</v>
      </c>
      <c r="H278" s="146" t="s">
        <v>295</v>
      </c>
      <c r="I278" s="302"/>
      <c r="J278" s="140" t="str">
        <f>'YARIŞMA BİLGİLERİ'!$F$21</f>
        <v>Erkekler</v>
      </c>
      <c r="K278" s="303" t="str">
        <f t="shared" si="4"/>
        <v>İSTANBUL-Türkcell Büyükler Türkiye Şampiyonası</v>
      </c>
      <c r="L278" s="144" t="str">
        <f>'200m.Seçme'!N$4</f>
        <v>10 Haziran 2015 - 16:20</v>
      </c>
      <c r="M278" s="144" t="s">
        <v>362</v>
      </c>
    </row>
    <row r="279" spans="1:13" ht="24.75" customHeight="1" x14ac:dyDescent="0.2">
      <c r="A279" s="138">
        <v>741</v>
      </c>
      <c r="B279" s="233" t="s">
        <v>324</v>
      </c>
      <c r="C279" s="235" t="e">
        <f>'200m.Seçme'!#REF!</f>
        <v>#REF!</v>
      </c>
      <c r="D279" s="237" t="e">
        <f>'200m.Seçme'!#REF!</f>
        <v>#REF!</v>
      </c>
      <c r="E279" s="237" t="e">
        <f>'200m.Seçme'!#REF!</f>
        <v>#REF!</v>
      </c>
      <c r="F279" s="238" t="e">
        <f>'200m.Seçme'!#REF!</f>
        <v>#REF!</v>
      </c>
      <c r="G279" s="236" t="e">
        <f>'200m.Seçme'!#REF!</f>
        <v>#REF!</v>
      </c>
      <c r="H279" s="146" t="s">
        <v>295</v>
      </c>
      <c r="I279" s="302"/>
      <c r="J279" s="140" t="str">
        <f>'YARIŞMA BİLGİLERİ'!$F$21</f>
        <v>Erkekler</v>
      </c>
      <c r="K279" s="303" t="str">
        <f t="shared" si="4"/>
        <v>İSTANBUL-Türkcell Büyükler Türkiye Şampiyonası</v>
      </c>
      <c r="L279" s="144" t="str">
        <f>'200m.Seçme'!N$4</f>
        <v>10 Haziran 2015 - 16:20</v>
      </c>
      <c r="M279" s="144" t="s">
        <v>362</v>
      </c>
    </row>
    <row r="280" spans="1:13" ht="24.75" customHeight="1" x14ac:dyDescent="0.2">
      <c r="A280" s="138">
        <v>742</v>
      </c>
      <c r="B280" s="233" t="s">
        <v>324</v>
      </c>
      <c r="C280" s="235">
        <f>'200m.Seçme'!C22</f>
        <v>35071</v>
      </c>
      <c r="D280" s="237" t="str">
        <f>'200m.Seçme'!D22</f>
        <v>HASAN HÜSEYİN ÖZTÜRK</v>
      </c>
      <c r="E280" s="237" t="str">
        <f>'200m.Seçme'!E22</f>
        <v>YOZGAT</v>
      </c>
      <c r="F280" s="238">
        <f>'200m.Seçme'!F22</f>
        <v>2252</v>
      </c>
      <c r="G280" s="236">
        <f>'200m.Seçme'!A22</f>
        <v>15</v>
      </c>
      <c r="H280" s="146" t="s">
        <v>295</v>
      </c>
      <c r="I280" s="302"/>
      <c r="J280" s="140" t="str">
        <f>'YARIŞMA BİLGİLERİ'!$F$21</f>
        <v>Erkekler</v>
      </c>
      <c r="K280" s="303" t="str">
        <f t="shared" si="4"/>
        <v>İSTANBUL-Türkcell Büyükler Türkiye Şampiyonası</v>
      </c>
      <c r="L280" s="144" t="str">
        <f>'200m.Seçme'!N$4</f>
        <v>10 Haziran 2015 - 16:20</v>
      </c>
      <c r="M280" s="144" t="s">
        <v>362</v>
      </c>
    </row>
    <row r="281" spans="1:13" ht="24.75" customHeight="1" x14ac:dyDescent="0.2">
      <c r="A281" s="138">
        <v>743</v>
      </c>
      <c r="B281" s="233" t="s">
        <v>324</v>
      </c>
      <c r="C281" s="235">
        <f>'200m.Seçme'!C23</f>
        <v>34369</v>
      </c>
      <c r="D281" s="237" t="str">
        <f>'200m.Seçme'!D23</f>
        <v>TAHSİN KURT</v>
      </c>
      <c r="E281" s="237" t="str">
        <f>'200m.Seçme'!E23</f>
        <v>TRABZON</v>
      </c>
      <c r="F281" s="238">
        <f>'200m.Seçme'!F23</f>
        <v>2275</v>
      </c>
      <c r="G281" s="236">
        <f>'200m.Seçme'!A23</f>
        <v>16</v>
      </c>
      <c r="H281" s="146" t="s">
        <v>295</v>
      </c>
      <c r="I281" s="302"/>
      <c r="J281" s="140" t="str">
        <f>'YARIŞMA BİLGİLERİ'!$F$21</f>
        <v>Erkekler</v>
      </c>
      <c r="K281" s="303" t="str">
        <f t="shared" si="4"/>
        <v>İSTANBUL-Türkcell Büyükler Türkiye Şampiyonası</v>
      </c>
      <c r="L281" s="144" t="str">
        <f>'200m.Seçme'!N$4</f>
        <v>10 Haziran 2015 - 16:20</v>
      </c>
      <c r="M281" s="144" t="s">
        <v>362</v>
      </c>
    </row>
    <row r="282" spans="1:13" ht="24.75" customHeight="1" x14ac:dyDescent="0.2">
      <c r="A282" s="138">
        <v>744</v>
      </c>
      <c r="B282" s="233" t="s">
        <v>324</v>
      </c>
      <c r="C282" s="235">
        <f>'200m.Seçme'!C24</f>
        <v>35651</v>
      </c>
      <c r="D282" s="237" t="str">
        <f>'200m.Seçme'!D24</f>
        <v>ABDÜLÇETİN KARA</v>
      </c>
      <c r="E282" s="237" t="str">
        <f>'200m.Seçme'!E24</f>
        <v>SAMSUN</v>
      </c>
      <c r="F282" s="238">
        <f>'200m.Seçme'!F24</f>
        <v>2281</v>
      </c>
      <c r="G282" s="236">
        <f>'200m.Seçme'!A24</f>
        <v>17</v>
      </c>
      <c r="H282" s="146" t="s">
        <v>295</v>
      </c>
      <c r="I282" s="302"/>
      <c r="J282" s="140" t="str">
        <f>'YARIŞMA BİLGİLERİ'!$F$21</f>
        <v>Erkekler</v>
      </c>
      <c r="K282" s="303" t="str">
        <f t="shared" si="4"/>
        <v>İSTANBUL-Türkcell Büyükler Türkiye Şampiyonası</v>
      </c>
      <c r="L282" s="144" t="str">
        <f>'200m.Seçme'!N$4</f>
        <v>10 Haziran 2015 - 16:20</v>
      </c>
      <c r="M282" s="144" t="s">
        <v>362</v>
      </c>
    </row>
    <row r="283" spans="1:13" ht="24.75" customHeight="1" x14ac:dyDescent="0.2">
      <c r="A283" s="138">
        <v>745</v>
      </c>
      <c r="B283" s="233" t="s">
        <v>324</v>
      </c>
      <c r="C283" s="235">
        <f>'200m.Seçme'!C25</f>
        <v>35053</v>
      </c>
      <c r="D283" s="237" t="str">
        <f>'200m.Seçme'!D25</f>
        <v>ABDULLAH TÜTÜNCİ</v>
      </c>
      <c r="E283" s="237" t="str">
        <f>'200m.Seçme'!E25</f>
        <v>TRABZON</v>
      </c>
      <c r="F283" s="238">
        <f>'200m.Seçme'!F25</f>
        <v>2295</v>
      </c>
      <c r="G283" s="236">
        <f>'200m.Seçme'!A25</f>
        <v>18</v>
      </c>
      <c r="H283" s="146" t="s">
        <v>295</v>
      </c>
      <c r="I283" s="302"/>
      <c r="J283" s="140" t="str">
        <f>'YARIŞMA BİLGİLERİ'!$F$21</f>
        <v>Erkekler</v>
      </c>
      <c r="K283" s="303" t="str">
        <f t="shared" ref="K283:K346" si="5">CONCATENATE(K$1,"-",A$1)</f>
        <v>İSTANBUL-Türkcell Büyükler Türkiye Şampiyonası</v>
      </c>
      <c r="L283" s="144" t="str">
        <f>'200m.Seçme'!N$4</f>
        <v>10 Haziran 2015 - 16:20</v>
      </c>
      <c r="M283" s="144" t="s">
        <v>362</v>
      </c>
    </row>
    <row r="284" spans="1:13" ht="24.75" customHeight="1" x14ac:dyDescent="0.2">
      <c r="A284" s="138">
        <v>746</v>
      </c>
      <c r="B284" s="233" t="s">
        <v>324</v>
      </c>
      <c r="C284" s="235">
        <f>'200m.Seçme'!C26</f>
        <v>34923</v>
      </c>
      <c r="D284" s="237" t="str">
        <f>'200m.Seçme'!D26</f>
        <v>DENİZ EKSİN</v>
      </c>
      <c r="E284" s="237" t="str">
        <f>'200m.Seçme'!E26</f>
        <v>İSTANBUL</v>
      </c>
      <c r="F284" s="238">
        <f>'200m.Seçme'!F26</f>
        <v>2309</v>
      </c>
      <c r="G284" s="236">
        <f>'200m.Seçme'!A26</f>
        <v>19</v>
      </c>
      <c r="H284" s="146" t="s">
        <v>295</v>
      </c>
      <c r="I284" s="302"/>
      <c r="J284" s="140" t="str">
        <f>'YARIŞMA BİLGİLERİ'!$F$21</f>
        <v>Erkekler</v>
      </c>
      <c r="K284" s="303" t="str">
        <f t="shared" si="5"/>
        <v>İSTANBUL-Türkcell Büyükler Türkiye Şampiyonası</v>
      </c>
      <c r="L284" s="144" t="str">
        <f>'200m.Seçme'!N$4</f>
        <v>10 Haziran 2015 - 16:20</v>
      </c>
      <c r="M284" s="144" t="s">
        <v>362</v>
      </c>
    </row>
    <row r="285" spans="1:13" ht="24.75" customHeight="1" x14ac:dyDescent="0.2">
      <c r="A285" s="138">
        <v>747</v>
      </c>
      <c r="B285" s="233" t="s">
        <v>324</v>
      </c>
      <c r="C285" s="235">
        <f>'200m.Seçme'!C27</f>
        <v>36040</v>
      </c>
      <c r="D285" s="237" t="str">
        <f>'200m.Seçme'!D27</f>
        <v>MEHMET ÖCAL</v>
      </c>
      <c r="E285" s="237" t="str">
        <f>'200m.Seçme'!E27</f>
        <v>BURSA</v>
      </c>
      <c r="F285" s="238">
        <f>'200m.Seçme'!F27</f>
        <v>2333</v>
      </c>
      <c r="G285" s="236">
        <f>'200m.Seçme'!A27</f>
        <v>20</v>
      </c>
      <c r="H285" s="146" t="s">
        <v>295</v>
      </c>
      <c r="I285" s="302"/>
      <c r="J285" s="140" t="str">
        <f>'YARIŞMA BİLGİLERİ'!$F$21</f>
        <v>Erkekler</v>
      </c>
      <c r="K285" s="303" t="str">
        <f t="shared" si="5"/>
        <v>İSTANBUL-Türkcell Büyükler Türkiye Şampiyonası</v>
      </c>
      <c r="L285" s="144" t="str">
        <f>'200m.Seçme'!N$4</f>
        <v>10 Haziran 2015 - 16:20</v>
      </c>
      <c r="M285" s="144" t="s">
        <v>362</v>
      </c>
    </row>
    <row r="286" spans="1:13" ht="24.75" customHeight="1" x14ac:dyDescent="0.2">
      <c r="A286" s="138">
        <v>748</v>
      </c>
      <c r="B286" s="233" t="s">
        <v>324</v>
      </c>
      <c r="C286" s="235">
        <f>'200m.Seçme'!C28</f>
        <v>34763</v>
      </c>
      <c r="D286" s="237" t="str">
        <f>'200m.Seçme'!D28</f>
        <v>ARDA ERİŞ</v>
      </c>
      <c r="E286" s="237" t="str">
        <f>'200m.Seçme'!E28</f>
        <v>GAZİANTEP</v>
      </c>
      <c r="F286" s="238">
        <f>'200m.Seçme'!F28</f>
        <v>2341</v>
      </c>
      <c r="G286" s="236">
        <f>'200m.Seçme'!A28</f>
        <v>21</v>
      </c>
      <c r="H286" s="146" t="s">
        <v>295</v>
      </c>
      <c r="I286" s="302"/>
      <c r="J286" s="140" t="str">
        <f>'YARIŞMA BİLGİLERİ'!$F$21</f>
        <v>Erkekler</v>
      </c>
      <c r="K286" s="303" t="str">
        <f t="shared" si="5"/>
        <v>İSTANBUL-Türkcell Büyükler Türkiye Şampiyonası</v>
      </c>
      <c r="L286" s="144" t="str">
        <f>'200m.Seçme'!N$4</f>
        <v>10 Haziran 2015 - 16:20</v>
      </c>
      <c r="M286" s="144" t="s">
        <v>362</v>
      </c>
    </row>
    <row r="287" spans="1:13" ht="24.75" customHeight="1" x14ac:dyDescent="0.2">
      <c r="A287" s="138">
        <v>749</v>
      </c>
      <c r="B287" s="233" t="s">
        <v>324</v>
      </c>
      <c r="C287" s="235">
        <f>'200m.Seçme'!C29</f>
        <v>34548</v>
      </c>
      <c r="D287" s="237" t="str">
        <f>'200m.Seçme'!D29</f>
        <v>HASAN HÜSEYİN ÖZÜN</v>
      </c>
      <c r="E287" s="237" t="str">
        <f>'200m.Seçme'!E29</f>
        <v>EDİRNE</v>
      </c>
      <c r="F287" s="238">
        <f>'200m.Seçme'!F29</f>
        <v>2342</v>
      </c>
      <c r="G287" s="236">
        <f>'200m.Seçme'!A29</f>
        <v>22</v>
      </c>
      <c r="H287" s="146" t="s">
        <v>295</v>
      </c>
      <c r="I287" s="302"/>
      <c r="J287" s="140" t="str">
        <f>'YARIŞMA BİLGİLERİ'!$F$21</f>
        <v>Erkekler</v>
      </c>
      <c r="K287" s="303" t="str">
        <f t="shared" si="5"/>
        <v>İSTANBUL-Türkcell Büyükler Türkiye Şampiyonası</v>
      </c>
      <c r="L287" s="144" t="str">
        <f>'200m.Seçme'!N$4</f>
        <v>10 Haziran 2015 - 16:20</v>
      </c>
      <c r="M287" s="144" t="s">
        <v>362</v>
      </c>
    </row>
    <row r="288" spans="1:13" ht="24.75" customHeight="1" x14ac:dyDescent="0.2">
      <c r="A288" s="138">
        <v>750</v>
      </c>
      <c r="B288" s="233" t="s">
        <v>324</v>
      </c>
      <c r="C288" s="235" t="e">
        <f>'200m.Seçme'!#REF!</f>
        <v>#REF!</v>
      </c>
      <c r="D288" s="237" t="e">
        <f>'200m.Seçme'!#REF!</f>
        <v>#REF!</v>
      </c>
      <c r="E288" s="237" t="e">
        <f>'200m.Seçme'!#REF!</f>
        <v>#REF!</v>
      </c>
      <c r="F288" s="238" t="e">
        <f>'200m.Seçme'!#REF!</f>
        <v>#REF!</v>
      </c>
      <c r="G288" s="236" t="e">
        <f>'200m.Seçme'!#REF!</f>
        <v>#REF!</v>
      </c>
      <c r="H288" s="146" t="s">
        <v>295</v>
      </c>
      <c r="I288" s="302"/>
      <c r="J288" s="140" t="str">
        <f>'YARIŞMA BİLGİLERİ'!$F$21</f>
        <v>Erkekler</v>
      </c>
      <c r="K288" s="303" t="str">
        <f t="shared" si="5"/>
        <v>İSTANBUL-Türkcell Büyükler Türkiye Şampiyonası</v>
      </c>
      <c r="L288" s="144" t="str">
        <f>'200m.Seçme'!N$4</f>
        <v>10 Haziran 2015 - 16:20</v>
      </c>
      <c r="M288" s="144" t="s">
        <v>362</v>
      </c>
    </row>
    <row r="289" spans="1:13" ht="24.75" customHeight="1" x14ac:dyDescent="0.2">
      <c r="A289" s="138">
        <v>751</v>
      </c>
      <c r="B289" s="233" t="s">
        <v>324</v>
      </c>
      <c r="C289" s="235" t="e">
        <f>'200m.Seçme'!#REF!</f>
        <v>#REF!</v>
      </c>
      <c r="D289" s="237" t="e">
        <f>'200m.Seçme'!#REF!</f>
        <v>#REF!</v>
      </c>
      <c r="E289" s="237" t="e">
        <f>'200m.Seçme'!#REF!</f>
        <v>#REF!</v>
      </c>
      <c r="F289" s="238" t="e">
        <f>'200m.Seçme'!#REF!</f>
        <v>#REF!</v>
      </c>
      <c r="G289" s="236" t="e">
        <f>'200m.Seçme'!#REF!</f>
        <v>#REF!</v>
      </c>
      <c r="H289" s="146" t="s">
        <v>295</v>
      </c>
      <c r="I289" s="302"/>
      <c r="J289" s="140" t="str">
        <f>'YARIŞMA BİLGİLERİ'!$F$21</f>
        <v>Erkekler</v>
      </c>
      <c r="K289" s="303" t="str">
        <f t="shared" si="5"/>
        <v>İSTANBUL-Türkcell Büyükler Türkiye Şampiyonası</v>
      </c>
      <c r="L289" s="144" t="str">
        <f>'200m.Seçme'!N$4</f>
        <v>10 Haziran 2015 - 16:20</v>
      </c>
      <c r="M289" s="144" t="s">
        <v>362</v>
      </c>
    </row>
    <row r="290" spans="1:13" ht="24.75" customHeight="1" x14ac:dyDescent="0.2">
      <c r="A290" s="138">
        <v>752</v>
      </c>
      <c r="B290" s="233" t="s">
        <v>460</v>
      </c>
      <c r="C290" s="235">
        <f>'400m.Eng'!C8</f>
        <v>31882</v>
      </c>
      <c r="D290" s="237" t="str">
        <f>'400m.Eng'!D8</f>
        <v>YASMANİ COPELLPESCOBAR</v>
      </c>
      <c r="E290" s="237" t="str">
        <f>'400m.Eng'!E8</f>
        <v>İSTANBUL</v>
      </c>
      <c r="F290" s="238">
        <f>'400m.Eng'!F8</f>
        <v>5105</v>
      </c>
      <c r="G290" s="236">
        <f>'400m.Eng'!A8</f>
        <v>1</v>
      </c>
      <c r="H290" s="146" t="s">
        <v>373</v>
      </c>
      <c r="I290" s="302"/>
      <c r="J290" s="140" t="str">
        <f>'YARIŞMA BİLGİLERİ'!$F$21</f>
        <v>Erkekler</v>
      </c>
      <c r="K290" s="303" t="str">
        <f t="shared" si="5"/>
        <v>İSTANBUL-Türkcell Büyükler Türkiye Şampiyonası</v>
      </c>
      <c r="L290" s="144" t="str">
        <f>'400m.Eng'!N$4</f>
        <v>10 Haziran 2015 - 17:30</v>
      </c>
      <c r="M290" s="144" t="s">
        <v>362</v>
      </c>
    </row>
    <row r="291" spans="1:13" ht="24.75" customHeight="1" x14ac:dyDescent="0.2">
      <c r="A291" s="138">
        <v>753</v>
      </c>
      <c r="B291" s="233" t="s">
        <v>460</v>
      </c>
      <c r="C291" s="235">
        <f>'400m.Eng'!C9</f>
        <v>31782</v>
      </c>
      <c r="D291" s="237" t="str">
        <f>'400m.Eng'!D9</f>
        <v>FURKAN HASAN CAN</v>
      </c>
      <c r="E291" s="237" t="str">
        <f>'400m.Eng'!E9</f>
        <v>İSTANBUL</v>
      </c>
      <c r="F291" s="238">
        <f>'400m.Eng'!F9</f>
        <v>5292</v>
      </c>
      <c r="G291" s="236">
        <f>'400m.Eng'!A9</f>
        <v>2</v>
      </c>
      <c r="H291" s="146" t="s">
        <v>373</v>
      </c>
      <c r="I291" s="302"/>
      <c r="J291" s="140" t="str">
        <f>'YARIŞMA BİLGİLERİ'!$F$21</f>
        <v>Erkekler</v>
      </c>
      <c r="K291" s="303" t="str">
        <f t="shared" si="5"/>
        <v>İSTANBUL-Türkcell Büyükler Türkiye Şampiyonası</v>
      </c>
      <c r="L291" s="144" t="str">
        <f>'400m.Eng'!N$4</f>
        <v>10 Haziran 2015 - 17:30</v>
      </c>
      <c r="M291" s="144" t="s">
        <v>362</v>
      </c>
    </row>
    <row r="292" spans="1:13" ht="24.75" customHeight="1" x14ac:dyDescent="0.2">
      <c r="A292" s="138">
        <v>754</v>
      </c>
      <c r="B292" s="233" t="s">
        <v>460</v>
      </c>
      <c r="C292" s="235">
        <f>'400m.Eng'!C10</f>
        <v>34856</v>
      </c>
      <c r="D292" s="237" t="str">
        <f>'400m.Eng'!D10</f>
        <v>ENİS ÜNSAL</v>
      </c>
      <c r="E292" s="237" t="str">
        <f>'400m.Eng'!E10</f>
        <v>İZMİR</v>
      </c>
      <c r="F292" s="238">
        <f>'400m.Eng'!F10</f>
        <v>5324</v>
      </c>
      <c r="G292" s="236">
        <f>'400m.Eng'!A10</f>
        <v>3</v>
      </c>
      <c r="H292" s="146" t="s">
        <v>373</v>
      </c>
      <c r="I292" s="302"/>
      <c r="J292" s="140" t="str">
        <f>'YARIŞMA BİLGİLERİ'!$F$21</f>
        <v>Erkekler</v>
      </c>
      <c r="K292" s="303" t="str">
        <f t="shared" si="5"/>
        <v>İSTANBUL-Türkcell Büyükler Türkiye Şampiyonası</v>
      </c>
      <c r="L292" s="144" t="str">
        <f>'400m.Eng'!N$4</f>
        <v>10 Haziran 2015 - 17:30</v>
      </c>
      <c r="M292" s="144" t="s">
        <v>362</v>
      </c>
    </row>
    <row r="293" spans="1:13" ht="24.75" customHeight="1" x14ac:dyDescent="0.2">
      <c r="A293" s="138">
        <v>755</v>
      </c>
      <c r="B293" s="233" t="s">
        <v>460</v>
      </c>
      <c r="C293" s="235">
        <f>'400m.Eng'!C11</f>
        <v>30004</v>
      </c>
      <c r="D293" s="237" t="str">
        <f>'400m.Eng'!D11</f>
        <v>KÜRŞAD ÇALIŞKAN</v>
      </c>
      <c r="E293" s="237" t="str">
        <f>'400m.Eng'!E11</f>
        <v>ANKARA</v>
      </c>
      <c r="F293" s="238">
        <f>'400m.Eng'!F11</f>
        <v>5446</v>
      </c>
      <c r="G293" s="236">
        <f>'400m.Eng'!A11</f>
        <v>4</v>
      </c>
      <c r="H293" s="146" t="s">
        <v>373</v>
      </c>
      <c r="I293" s="302"/>
      <c r="J293" s="140" t="str">
        <f>'YARIŞMA BİLGİLERİ'!$F$21</f>
        <v>Erkekler</v>
      </c>
      <c r="K293" s="303" t="str">
        <f t="shared" si="5"/>
        <v>İSTANBUL-Türkcell Büyükler Türkiye Şampiyonası</v>
      </c>
      <c r="L293" s="144" t="str">
        <f>'400m.Eng'!N$4</f>
        <v>10 Haziran 2015 - 17:30</v>
      </c>
      <c r="M293" s="144" t="s">
        <v>362</v>
      </c>
    </row>
    <row r="294" spans="1:13" ht="24.75" customHeight="1" x14ac:dyDescent="0.2">
      <c r="A294" s="138">
        <v>756</v>
      </c>
      <c r="B294" s="233" t="s">
        <v>460</v>
      </c>
      <c r="C294" s="235">
        <f>'400m.Eng'!C12</f>
        <v>34390</v>
      </c>
      <c r="D294" s="237" t="str">
        <f>'400m.Eng'!D12</f>
        <v>OSMAN DEMİR</v>
      </c>
      <c r="E294" s="237" t="str">
        <f>'400m.Eng'!E12</f>
        <v>İZMİR</v>
      </c>
      <c r="F294" s="238">
        <f>'400m.Eng'!F12</f>
        <v>5455</v>
      </c>
      <c r="G294" s="236">
        <f>'400m.Eng'!A12</f>
        <v>5</v>
      </c>
      <c r="H294" s="146" t="s">
        <v>373</v>
      </c>
      <c r="I294" s="302"/>
      <c r="J294" s="140" t="str">
        <f>'YARIŞMA BİLGİLERİ'!$F$21</f>
        <v>Erkekler</v>
      </c>
      <c r="K294" s="303" t="str">
        <f t="shared" si="5"/>
        <v>İSTANBUL-Türkcell Büyükler Türkiye Şampiyonası</v>
      </c>
      <c r="L294" s="144" t="str">
        <f>'400m.Eng'!N$4</f>
        <v>10 Haziran 2015 - 17:30</v>
      </c>
      <c r="M294" s="144" t="s">
        <v>362</v>
      </c>
    </row>
    <row r="295" spans="1:13" ht="24.75" customHeight="1" x14ac:dyDescent="0.2">
      <c r="A295" s="138">
        <v>757</v>
      </c>
      <c r="B295" s="233" t="s">
        <v>460</v>
      </c>
      <c r="C295" s="235">
        <f>'400m.Eng'!C13</f>
        <v>35170</v>
      </c>
      <c r="D295" s="237" t="str">
        <f>'400m.Eng'!D13</f>
        <v>ABDÜSAMET BULAT</v>
      </c>
      <c r="E295" s="237" t="str">
        <f>'400m.Eng'!E13</f>
        <v>İSTANBUL</v>
      </c>
      <c r="F295" s="238">
        <f>'400m.Eng'!F13</f>
        <v>5457</v>
      </c>
      <c r="G295" s="236">
        <f>'400m.Eng'!A13</f>
        <v>6</v>
      </c>
      <c r="H295" s="146" t="s">
        <v>373</v>
      </c>
      <c r="I295" s="302"/>
      <c r="J295" s="140" t="str">
        <f>'YARIŞMA BİLGİLERİ'!$F$21</f>
        <v>Erkekler</v>
      </c>
      <c r="K295" s="303" t="str">
        <f t="shared" si="5"/>
        <v>İSTANBUL-Türkcell Büyükler Türkiye Şampiyonası</v>
      </c>
      <c r="L295" s="144" t="str">
        <f>'400m.Eng'!N$4</f>
        <v>10 Haziran 2015 - 17:30</v>
      </c>
      <c r="M295" s="144" t="s">
        <v>362</v>
      </c>
    </row>
    <row r="296" spans="1:13" ht="24.75" customHeight="1" x14ac:dyDescent="0.2">
      <c r="A296" s="138">
        <v>758</v>
      </c>
      <c r="B296" s="233" t="s">
        <v>460</v>
      </c>
      <c r="C296" s="235" t="e">
        <f>'400m.Eng'!#REF!</f>
        <v>#REF!</v>
      </c>
      <c r="D296" s="237" t="e">
        <f>'400m.Eng'!#REF!</f>
        <v>#REF!</v>
      </c>
      <c r="E296" s="237" t="e">
        <f>'400m.Eng'!#REF!</f>
        <v>#REF!</v>
      </c>
      <c r="F296" s="238" t="e">
        <f>'400m.Eng'!#REF!</f>
        <v>#REF!</v>
      </c>
      <c r="G296" s="236" t="e">
        <f>'400m.Eng'!#REF!</f>
        <v>#REF!</v>
      </c>
      <c r="H296" s="146" t="s">
        <v>373</v>
      </c>
      <c r="I296" s="302"/>
      <c r="J296" s="140" t="str">
        <f>'YARIŞMA BİLGİLERİ'!$F$21</f>
        <v>Erkekler</v>
      </c>
      <c r="K296" s="303" t="str">
        <f t="shared" si="5"/>
        <v>İSTANBUL-Türkcell Büyükler Türkiye Şampiyonası</v>
      </c>
      <c r="L296" s="144" t="str">
        <f>'400m.Eng'!N$4</f>
        <v>10 Haziran 2015 - 17:30</v>
      </c>
      <c r="M296" s="144" t="s">
        <v>362</v>
      </c>
    </row>
    <row r="297" spans="1:13" ht="24.75" customHeight="1" x14ac:dyDescent="0.2">
      <c r="A297" s="138">
        <v>759</v>
      </c>
      <c r="B297" s="233" t="s">
        <v>460</v>
      </c>
      <c r="C297" s="235" t="e">
        <f>'400m.Eng'!#REF!</f>
        <v>#REF!</v>
      </c>
      <c r="D297" s="237" t="e">
        <f>'400m.Eng'!#REF!</f>
        <v>#REF!</v>
      </c>
      <c r="E297" s="237" t="e">
        <f>'400m.Eng'!#REF!</f>
        <v>#REF!</v>
      </c>
      <c r="F297" s="238" t="e">
        <f>'400m.Eng'!#REF!</f>
        <v>#REF!</v>
      </c>
      <c r="G297" s="236" t="e">
        <f>'400m.Eng'!#REF!</f>
        <v>#REF!</v>
      </c>
      <c r="H297" s="146" t="s">
        <v>373</v>
      </c>
      <c r="I297" s="302"/>
      <c r="J297" s="140" t="str">
        <f>'YARIŞMA BİLGİLERİ'!$F$21</f>
        <v>Erkekler</v>
      </c>
      <c r="K297" s="303" t="str">
        <f t="shared" si="5"/>
        <v>İSTANBUL-Türkcell Büyükler Türkiye Şampiyonası</v>
      </c>
      <c r="L297" s="144" t="str">
        <f>'400m.Eng'!N$4</f>
        <v>10 Haziran 2015 - 17:30</v>
      </c>
      <c r="M297" s="144" t="s">
        <v>362</v>
      </c>
    </row>
    <row r="298" spans="1:13" ht="24.75" customHeight="1" x14ac:dyDescent="0.2">
      <c r="A298" s="138">
        <v>760</v>
      </c>
      <c r="B298" s="233" t="s">
        <v>460</v>
      </c>
      <c r="C298" s="235">
        <f>'400m.Eng'!C14</f>
        <v>35451</v>
      </c>
      <c r="D298" s="237" t="str">
        <f>'400m.Eng'!D14</f>
        <v>UĞUR BİLGİ</v>
      </c>
      <c r="E298" s="237" t="str">
        <f>'400m.Eng'!E14</f>
        <v>MERSİN</v>
      </c>
      <c r="F298" s="238">
        <f>'400m.Eng'!F14</f>
        <v>5543</v>
      </c>
      <c r="G298" s="236">
        <f>'400m.Eng'!A14</f>
        <v>7</v>
      </c>
      <c r="H298" s="146" t="s">
        <v>373</v>
      </c>
      <c r="I298" s="302"/>
      <c r="J298" s="140" t="str">
        <f>'YARIŞMA BİLGİLERİ'!$F$21</f>
        <v>Erkekler</v>
      </c>
      <c r="K298" s="303" t="str">
        <f t="shared" si="5"/>
        <v>İSTANBUL-Türkcell Büyükler Türkiye Şampiyonası</v>
      </c>
      <c r="L298" s="144" t="str">
        <f>'400m.Eng'!N$4</f>
        <v>10 Haziran 2015 - 17:30</v>
      </c>
      <c r="M298" s="144" t="s">
        <v>362</v>
      </c>
    </row>
    <row r="299" spans="1:13" ht="24.75" customHeight="1" x14ac:dyDescent="0.2">
      <c r="A299" s="138">
        <v>761</v>
      </c>
      <c r="B299" s="233" t="s">
        <v>460</v>
      </c>
      <c r="C299" s="235">
        <f>'400m.Eng'!C15</f>
        <v>35219</v>
      </c>
      <c r="D299" s="237" t="str">
        <f>'400m.Eng'!D15</f>
        <v>SİNAN KORKMAZ</v>
      </c>
      <c r="E299" s="237" t="str">
        <f>'400m.Eng'!E15</f>
        <v>ÇANAKKALE</v>
      </c>
      <c r="F299" s="238">
        <f>'400m.Eng'!F15</f>
        <v>5610</v>
      </c>
      <c r="G299" s="236">
        <f>'400m.Eng'!A15</f>
        <v>8</v>
      </c>
      <c r="H299" s="146" t="s">
        <v>373</v>
      </c>
      <c r="I299" s="302"/>
      <c r="J299" s="140" t="str">
        <f>'YARIŞMA BİLGİLERİ'!$F$21</f>
        <v>Erkekler</v>
      </c>
      <c r="K299" s="303" t="str">
        <f t="shared" si="5"/>
        <v>İSTANBUL-Türkcell Büyükler Türkiye Şampiyonası</v>
      </c>
      <c r="L299" s="144" t="str">
        <f>'400m.Eng'!N$4</f>
        <v>10 Haziran 2015 - 17:30</v>
      </c>
      <c r="M299" s="144" t="s">
        <v>362</v>
      </c>
    </row>
    <row r="300" spans="1:13" ht="24.75" customHeight="1" x14ac:dyDescent="0.2">
      <c r="A300" s="138">
        <v>762</v>
      </c>
      <c r="B300" s="233" t="s">
        <v>460</v>
      </c>
      <c r="C300" s="235">
        <f>'400m.Eng'!C16</f>
        <v>33871</v>
      </c>
      <c r="D300" s="237" t="str">
        <f>'400m.Eng'!D16</f>
        <v>SİNAN HALLAÇ</v>
      </c>
      <c r="E300" s="237" t="str">
        <f>'400m.Eng'!E16</f>
        <v>İSTANBUL</v>
      </c>
      <c r="F300" s="238">
        <f>'400m.Eng'!F16</f>
        <v>5610</v>
      </c>
      <c r="G300" s="236">
        <f>'400m.Eng'!A16</f>
        <v>9</v>
      </c>
      <c r="H300" s="146" t="s">
        <v>373</v>
      </c>
      <c r="I300" s="302"/>
      <c r="J300" s="140" t="str">
        <f>'YARIŞMA BİLGİLERİ'!$F$21</f>
        <v>Erkekler</v>
      </c>
      <c r="K300" s="303" t="str">
        <f t="shared" si="5"/>
        <v>İSTANBUL-Türkcell Büyükler Türkiye Şampiyonası</v>
      </c>
      <c r="L300" s="144" t="str">
        <f>'400m.Eng'!N$4</f>
        <v>10 Haziran 2015 - 17:30</v>
      </c>
      <c r="M300" s="144" t="s">
        <v>362</v>
      </c>
    </row>
    <row r="301" spans="1:13" ht="24.75" customHeight="1" x14ac:dyDescent="0.2">
      <c r="A301" s="138">
        <v>763</v>
      </c>
      <c r="B301" s="233" t="s">
        <v>460</v>
      </c>
      <c r="C301" s="235">
        <f>'400m.Eng'!C17</f>
        <v>35514</v>
      </c>
      <c r="D301" s="237" t="str">
        <f>'400m.Eng'!D17</f>
        <v>BATUHAN GÖKGÖZ</v>
      </c>
      <c r="E301" s="237" t="str">
        <f>'400m.Eng'!E17</f>
        <v>İSTANBUL</v>
      </c>
      <c r="F301" s="238">
        <f>'400m.Eng'!F17</f>
        <v>5695</v>
      </c>
      <c r="G301" s="236">
        <f>'400m.Eng'!A17</f>
        <v>10</v>
      </c>
      <c r="H301" s="146" t="s">
        <v>373</v>
      </c>
      <c r="I301" s="302"/>
      <c r="J301" s="140" t="str">
        <f>'YARIŞMA BİLGİLERİ'!$F$21</f>
        <v>Erkekler</v>
      </c>
      <c r="K301" s="303" t="str">
        <f t="shared" si="5"/>
        <v>İSTANBUL-Türkcell Büyükler Türkiye Şampiyonası</v>
      </c>
      <c r="L301" s="144" t="str">
        <f>'400m.Eng'!N$4</f>
        <v>10 Haziran 2015 - 17:30</v>
      </c>
      <c r="M301" s="144" t="s">
        <v>362</v>
      </c>
    </row>
    <row r="302" spans="1:13" ht="24.75" customHeight="1" x14ac:dyDescent="0.2">
      <c r="A302" s="138">
        <v>764</v>
      </c>
      <c r="B302" s="233" t="s">
        <v>460</v>
      </c>
      <c r="C302" s="235">
        <f>'400m.Eng'!C18</f>
        <v>35510</v>
      </c>
      <c r="D302" s="237" t="str">
        <f>'400m.Eng'!D18</f>
        <v>BERKAN TURAN</v>
      </c>
      <c r="E302" s="237" t="str">
        <f>'400m.Eng'!E18</f>
        <v>İSTANBUL</v>
      </c>
      <c r="F302" s="238">
        <f>'400m.Eng'!F18</f>
        <v>5731</v>
      </c>
      <c r="G302" s="236">
        <f>'400m.Eng'!A18</f>
        <v>11</v>
      </c>
      <c r="H302" s="146" t="s">
        <v>373</v>
      </c>
      <c r="I302" s="302"/>
      <c r="J302" s="140" t="str">
        <f>'YARIŞMA BİLGİLERİ'!$F$21</f>
        <v>Erkekler</v>
      </c>
      <c r="K302" s="303" t="str">
        <f t="shared" si="5"/>
        <v>İSTANBUL-Türkcell Büyükler Türkiye Şampiyonası</v>
      </c>
      <c r="L302" s="144" t="str">
        <f>'400m.Eng'!N$4</f>
        <v>10 Haziran 2015 - 17:30</v>
      </c>
      <c r="M302" s="144" t="s">
        <v>362</v>
      </c>
    </row>
    <row r="303" spans="1:13" ht="24.75" customHeight="1" x14ac:dyDescent="0.2">
      <c r="A303" s="138">
        <v>771</v>
      </c>
      <c r="B303" s="233" t="s">
        <v>460</v>
      </c>
      <c r="C303" s="235">
        <f>'400m.Eng'!C19</f>
        <v>35009</v>
      </c>
      <c r="D303" s="237" t="str">
        <f>'400m.Eng'!D19</f>
        <v>UĞUR MUT</v>
      </c>
      <c r="E303" s="237" t="str">
        <f>'400m.Eng'!E19</f>
        <v>SAKARYA</v>
      </c>
      <c r="F303" s="238">
        <f>'400m.Eng'!F19</f>
        <v>5794</v>
      </c>
      <c r="G303" s="236">
        <f>'400m.Eng'!A19</f>
        <v>12</v>
      </c>
      <c r="H303" s="146" t="s">
        <v>373</v>
      </c>
      <c r="I303" s="302"/>
      <c r="J303" s="140" t="str">
        <f>'YARIŞMA BİLGİLERİ'!$F$21</f>
        <v>Erkekler</v>
      </c>
      <c r="K303" s="303" t="str">
        <f t="shared" si="5"/>
        <v>İSTANBUL-Türkcell Büyükler Türkiye Şampiyonası</v>
      </c>
      <c r="L303" s="144" t="str">
        <f>'400m.Eng'!N$4</f>
        <v>10 Haziran 2015 - 17:30</v>
      </c>
      <c r="M303" s="144" t="s">
        <v>362</v>
      </c>
    </row>
    <row r="304" spans="1:13" ht="24.75" customHeight="1" x14ac:dyDescent="0.2">
      <c r="A304" s="138">
        <v>772</v>
      </c>
      <c r="B304" s="233" t="s">
        <v>460</v>
      </c>
      <c r="C304" s="235">
        <f>'400m.Eng'!C20</f>
        <v>35233</v>
      </c>
      <c r="D304" s="237" t="str">
        <f>'400m.Eng'!D20</f>
        <v>RESUL TAŞ</v>
      </c>
      <c r="E304" s="237" t="str">
        <f>'400m.Eng'!E20</f>
        <v>GAZİANTEP</v>
      </c>
      <c r="F304" s="238">
        <f>'400m.Eng'!F20</f>
        <v>5800</v>
      </c>
      <c r="G304" s="236">
        <f>'400m.Eng'!A20</f>
        <v>13</v>
      </c>
      <c r="H304" s="146" t="s">
        <v>373</v>
      </c>
      <c r="I304" s="302"/>
      <c r="J304" s="140" t="str">
        <f>'YARIŞMA BİLGİLERİ'!$F$21</f>
        <v>Erkekler</v>
      </c>
      <c r="K304" s="303" t="str">
        <f t="shared" si="5"/>
        <v>İSTANBUL-Türkcell Büyükler Türkiye Şampiyonası</v>
      </c>
      <c r="L304" s="144" t="str">
        <f>'400m.Eng'!N$4</f>
        <v>10 Haziran 2015 - 17:30</v>
      </c>
      <c r="M304" s="144" t="s">
        <v>362</v>
      </c>
    </row>
    <row r="305" spans="1:13" ht="24.75" customHeight="1" x14ac:dyDescent="0.2">
      <c r="A305" s="138">
        <v>773</v>
      </c>
      <c r="B305" s="233" t="s">
        <v>460</v>
      </c>
      <c r="C305" s="235">
        <f>'400m.Eng'!C21</f>
        <v>35464</v>
      </c>
      <c r="D305" s="237" t="str">
        <f>'400m.Eng'!D21</f>
        <v xml:space="preserve">MUSTAFA İNAN </v>
      </c>
      <c r="E305" s="237" t="str">
        <f>'400m.Eng'!E21</f>
        <v>İZMİR</v>
      </c>
      <c r="F305" s="238">
        <f>'400m.Eng'!F21</f>
        <v>5932</v>
      </c>
      <c r="G305" s="236">
        <f>'400m.Eng'!A21</f>
        <v>14</v>
      </c>
      <c r="H305" s="146" t="s">
        <v>373</v>
      </c>
      <c r="I305" s="302"/>
      <c r="J305" s="140" t="str">
        <f>'YARIŞMA BİLGİLERİ'!$F$21</f>
        <v>Erkekler</v>
      </c>
      <c r="K305" s="303" t="str">
        <f t="shared" si="5"/>
        <v>İSTANBUL-Türkcell Büyükler Türkiye Şampiyonası</v>
      </c>
      <c r="L305" s="144" t="str">
        <f>'400m.Eng'!N$4</f>
        <v>10 Haziran 2015 - 17:30</v>
      </c>
      <c r="M305" s="144" t="s">
        <v>362</v>
      </c>
    </row>
    <row r="306" spans="1:13" ht="24.75" customHeight="1" x14ac:dyDescent="0.2">
      <c r="A306" s="138">
        <v>774</v>
      </c>
      <c r="B306" s="233" t="s">
        <v>460</v>
      </c>
      <c r="C306" s="235" t="e">
        <f>'400m.Eng'!#REF!</f>
        <v>#REF!</v>
      </c>
      <c r="D306" s="237" t="e">
        <f>'400m.Eng'!#REF!</f>
        <v>#REF!</v>
      </c>
      <c r="E306" s="237" t="e">
        <f>'400m.Eng'!#REF!</f>
        <v>#REF!</v>
      </c>
      <c r="F306" s="238" t="e">
        <f>'400m.Eng'!#REF!</f>
        <v>#REF!</v>
      </c>
      <c r="G306" s="236" t="e">
        <f>'400m.Eng'!#REF!</f>
        <v>#REF!</v>
      </c>
      <c r="H306" s="146" t="s">
        <v>373</v>
      </c>
      <c r="I306" s="302"/>
      <c r="J306" s="140" t="str">
        <f>'YARIŞMA BİLGİLERİ'!$F$21</f>
        <v>Erkekler</v>
      </c>
      <c r="K306" s="303" t="str">
        <f t="shared" si="5"/>
        <v>İSTANBUL-Türkcell Büyükler Türkiye Şampiyonası</v>
      </c>
      <c r="L306" s="144" t="str">
        <f>'400m.Eng'!N$4</f>
        <v>10 Haziran 2015 - 17:30</v>
      </c>
      <c r="M306" s="144" t="s">
        <v>362</v>
      </c>
    </row>
    <row r="307" spans="1:13" ht="24.75" customHeight="1" x14ac:dyDescent="0.2">
      <c r="A307" s="138">
        <v>775</v>
      </c>
      <c r="B307" s="233" t="s">
        <v>460</v>
      </c>
      <c r="C307" s="235" t="e">
        <f>'400m.Eng'!#REF!</f>
        <v>#REF!</v>
      </c>
      <c r="D307" s="237" t="e">
        <f>'400m.Eng'!#REF!</f>
        <v>#REF!</v>
      </c>
      <c r="E307" s="237" t="e">
        <f>'400m.Eng'!#REF!</f>
        <v>#REF!</v>
      </c>
      <c r="F307" s="238" t="e">
        <f>'400m.Eng'!#REF!</f>
        <v>#REF!</v>
      </c>
      <c r="G307" s="236" t="e">
        <f>'400m.Eng'!#REF!</f>
        <v>#REF!</v>
      </c>
      <c r="H307" s="146" t="s">
        <v>373</v>
      </c>
      <c r="I307" s="302"/>
      <c r="J307" s="140" t="str">
        <f>'YARIŞMA BİLGİLERİ'!$F$21</f>
        <v>Erkekler</v>
      </c>
      <c r="K307" s="303" t="str">
        <f t="shared" si="5"/>
        <v>İSTANBUL-Türkcell Büyükler Türkiye Şampiyonası</v>
      </c>
      <c r="L307" s="144" t="str">
        <f>'400m.Eng'!N$4</f>
        <v>10 Haziran 2015 - 17:30</v>
      </c>
      <c r="M307" s="144" t="s">
        <v>362</v>
      </c>
    </row>
    <row r="308" spans="1:13" ht="24.75" customHeight="1" x14ac:dyDescent="0.2">
      <c r="A308" s="138">
        <v>776</v>
      </c>
      <c r="B308" s="233" t="s">
        <v>460</v>
      </c>
      <c r="C308" s="235">
        <f>'400m.Eng'!C22</f>
        <v>34928</v>
      </c>
      <c r="D308" s="237" t="str">
        <f>'400m.Eng'!D22</f>
        <v>AHMET ERTAŞ</v>
      </c>
      <c r="E308" s="237" t="str">
        <f>'400m.Eng'!E22</f>
        <v>KAYSERİ</v>
      </c>
      <c r="F308" s="238">
        <f>'400m.Eng'!F22</f>
        <v>5995</v>
      </c>
      <c r="G308" s="236">
        <f>'400m.Eng'!A22</f>
        <v>15</v>
      </c>
      <c r="H308" s="146" t="s">
        <v>373</v>
      </c>
      <c r="I308" s="302"/>
      <c r="J308" s="140" t="str">
        <f>'YARIŞMA BİLGİLERİ'!$F$21</f>
        <v>Erkekler</v>
      </c>
      <c r="K308" s="303" t="str">
        <f t="shared" si="5"/>
        <v>İSTANBUL-Türkcell Büyükler Türkiye Şampiyonası</v>
      </c>
      <c r="L308" s="144" t="str">
        <f>'400m.Eng'!N$4</f>
        <v>10 Haziran 2015 - 17:30</v>
      </c>
      <c r="M308" s="144" t="s">
        <v>362</v>
      </c>
    </row>
    <row r="309" spans="1:13" ht="24.75" customHeight="1" x14ac:dyDescent="0.2">
      <c r="A309" s="138">
        <v>777</v>
      </c>
      <c r="B309" s="233" t="s">
        <v>460</v>
      </c>
      <c r="C309" s="235">
        <f>'400m.Eng'!C23</f>
        <v>32791</v>
      </c>
      <c r="D309" s="237" t="str">
        <f>'400m.Eng'!D23</f>
        <v>OLUWATOSIN AYADEJI OGEDENGBE</v>
      </c>
      <c r="E309" s="237" t="str">
        <f>'400m.Eng'!E23</f>
        <v>NGR</v>
      </c>
      <c r="F309" s="238" t="str">
        <f>'400m.Eng'!F23</f>
        <v>DNF</v>
      </c>
      <c r="G309" s="236" t="str">
        <f>'400m.Eng'!A23</f>
        <v>-</v>
      </c>
      <c r="H309" s="146" t="s">
        <v>373</v>
      </c>
      <c r="I309" s="302"/>
      <c r="J309" s="140" t="str">
        <f>'YARIŞMA BİLGİLERİ'!$F$21</f>
        <v>Erkekler</v>
      </c>
      <c r="K309" s="303" t="str">
        <f t="shared" si="5"/>
        <v>İSTANBUL-Türkcell Büyükler Türkiye Şampiyonası</v>
      </c>
      <c r="L309" s="144" t="str">
        <f>'400m.Eng'!N$4</f>
        <v>10 Haziran 2015 - 17:30</v>
      </c>
      <c r="M309" s="144" t="s">
        <v>362</v>
      </c>
    </row>
    <row r="310" spans="1:13" ht="24.75" customHeight="1" x14ac:dyDescent="0.2">
      <c r="A310" s="138">
        <v>778</v>
      </c>
      <c r="B310" s="233" t="s">
        <v>460</v>
      </c>
      <c r="C310" s="235">
        <f>'400m.Eng'!C24</f>
        <v>35395</v>
      </c>
      <c r="D310" s="237" t="str">
        <f>'400m.Eng'!D24</f>
        <v>HALİM AYSUN</v>
      </c>
      <c r="E310" s="237" t="str">
        <f>'400m.Eng'!E24</f>
        <v>İZMİR</v>
      </c>
      <c r="F310" s="238" t="str">
        <f>'400m.Eng'!F24</f>
        <v>DQ</v>
      </c>
      <c r="G310" s="236" t="str">
        <f>'400m.Eng'!A24</f>
        <v>-</v>
      </c>
      <c r="H310" s="146" t="s">
        <v>373</v>
      </c>
      <c r="I310" s="302"/>
      <c r="J310" s="140" t="str">
        <f>'YARIŞMA BİLGİLERİ'!$F$21</f>
        <v>Erkekler</v>
      </c>
      <c r="K310" s="303" t="str">
        <f t="shared" si="5"/>
        <v>İSTANBUL-Türkcell Büyükler Türkiye Şampiyonası</v>
      </c>
      <c r="L310" s="144" t="str">
        <f>'400m.Eng'!N$4</f>
        <v>10 Haziran 2015 - 17:30</v>
      </c>
      <c r="M310" s="144" t="s">
        <v>362</v>
      </c>
    </row>
    <row r="311" spans="1:13" ht="24.75" customHeight="1" x14ac:dyDescent="0.2">
      <c r="A311" s="138">
        <v>779</v>
      </c>
      <c r="B311" s="233" t="s">
        <v>460</v>
      </c>
      <c r="C311" s="235">
        <f>'400m.Eng'!C25</f>
        <v>35671</v>
      </c>
      <c r="D311" s="237" t="str">
        <f>'400m.Eng'!D25</f>
        <v>BERKAY SEYHAN</v>
      </c>
      <c r="E311" s="237" t="str">
        <f>'400m.Eng'!E25</f>
        <v>KOCAELİ</v>
      </c>
      <c r="F311" s="238" t="str">
        <f>'400m.Eng'!F25</f>
        <v>DNS</v>
      </c>
      <c r="G311" s="236" t="str">
        <f>'400m.Eng'!A25</f>
        <v>-</v>
      </c>
      <c r="H311" s="146" t="s">
        <v>373</v>
      </c>
      <c r="I311" s="302"/>
      <c r="J311" s="140" t="str">
        <f>'YARIŞMA BİLGİLERİ'!$F$21</f>
        <v>Erkekler</v>
      </c>
      <c r="K311" s="303" t="str">
        <f t="shared" si="5"/>
        <v>İSTANBUL-Türkcell Büyükler Türkiye Şampiyonası</v>
      </c>
      <c r="L311" s="144" t="str">
        <f>'400m.Eng'!N$4</f>
        <v>10 Haziran 2015 - 17:30</v>
      </c>
      <c r="M311" s="144" t="s">
        <v>362</v>
      </c>
    </row>
    <row r="312" spans="1:13" ht="24.75" customHeight="1" x14ac:dyDescent="0.2">
      <c r="A312" s="138">
        <v>780</v>
      </c>
      <c r="B312" s="233" t="s">
        <v>460</v>
      </c>
      <c r="C312" s="235">
        <f>'400m.Eng'!C26</f>
        <v>35065</v>
      </c>
      <c r="D312" s="237" t="str">
        <f>'400m.Eng'!D26</f>
        <v>FURKAN ÇINGI</v>
      </c>
      <c r="E312" s="237" t="str">
        <f>'400m.Eng'!E26</f>
        <v>GAZİANTEP</v>
      </c>
      <c r="F312" s="238" t="str">
        <f>'400m.Eng'!F26</f>
        <v>DNS</v>
      </c>
      <c r="G312" s="236" t="str">
        <f>'400m.Eng'!A26</f>
        <v>-</v>
      </c>
      <c r="H312" s="146" t="s">
        <v>373</v>
      </c>
      <c r="I312" s="302"/>
      <c r="J312" s="140" t="str">
        <f>'YARIŞMA BİLGİLERİ'!$F$21</f>
        <v>Erkekler</v>
      </c>
      <c r="K312" s="303" t="str">
        <f t="shared" si="5"/>
        <v>İSTANBUL-Türkcell Büyükler Türkiye Şampiyonası</v>
      </c>
      <c r="L312" s="144" t="str">
        <f>'400m.Eng'!N$4</f>
        <v>10 Haziran 2015 - 17:30</v>
      </c>
      <c r="M312" s="144" t="s">
        <v>362</v>
      </c>
    </row>
    <row r="313" spans="1:13" ht="24.75" customHeight="1" x14ac:dyDescent="0.2">
      <c r="A313" s="138">
        <v>781</v>
      </c>
      <c r="B313" s="233" t="s">
        <v>460</v>
      </c>
      <c r="C313" s="235">
        <f>'400m.Eng'!C27</f>
        <v>35619</v>
      </c>
      <c r="D313" s="237" t="str">
        <f>'400m.Eng'!D27</f>
        <v>KEREM ÇOLAK</v>
      </c>
      <c r="E313" s="237" t="str">
        <f>'400m.Eng'!E27</f>
        <v>ÇANAKKALE</v>
      </c>
      <c r="F313" s="238" t="str">
        <f>'400m.Eng'!F27</f>
        <v>DNS</v>
      </c>
      <c r="G313" s="236" t="str">
        <f>'400m.Eng'!A27</f>
        <v>-</v>
      </c>
      <c r="H313" s="146" t="s">
        <v>373</v>
      </c>
      <c r="I313" s="302"/>
      <c r="J313" s="140" t="str">
        <f>'YARIŞMA BİLGİLERİ'!$F$21</f>
        <v>Erkekler</v>
      </c>
      <c r="K313" s="303" t="str">
        <f t="shared" si="5"/>
        <v>İSTANBUL-Türkcell Büyükler Türkiye Şampiyonası</v>
      </c>
      <c r="L313" s="144" t="str">
        <f>'400m.Eng'!N$4</f>
        <v>10 Haziran 2015 - 17:30</v>
      </c>
      <c r="M313" s="144" t="s">
        <v>362</v>
      </c>
    </row>
    <row r="314" spans="1:13" ht="24.75" customHeight="1" x14ac:dyDescent="0.2">
      <c r="A314" s="138">
        <v>782</v>
      </c>
      <c r="B314" s="233" t="s">
        <v>460</v>
      </c>
      <c r="C314" s="235">
        <f>'400m.Eng'!C28</f>
        <v>32046</v>
      </c>
      <c r="D314" s="237" t="str">
        <f>'400m.Eng'!D28</f>
        <v>OKTAY GÜNEŞ</v>
      </c>
      <c r="E314" s="237" t="str">
        <f>'400m.Eng'!E28</f>
        <v>İSTANBUL</v>
      </c>
      <c r="F314" s="238" t="str">
        <f>'400m.Eng'!F28</f>
        <v>DNS</v>
      </c>
      <c r="G314" s="236" t="str">
        <f>'400m.Eng'!A28</f>
        <v>-</v>
      </c>
      <c r="H314" s="146" t="s">
        <v>373</v>
      </c>
      <c r="I314" s="302"/>
      <c r="J314" s="140" t="str">
        <f>'YARIŞMA BİLGİLERİ'!$F$21</f>
        <v>Erkekler</v>
      </c>
      <c r="K314" s="303" t="str">
        <f t="shared" si="5"/>
        <v>İSTANBUL-Türkcell Büyükler Türkiye Şampiyonası</v>
      </c>
      <c r="L314" s="144" t="str">
        <f>'400m.Eng'!N$4</f>
        <v>10 Haziran 2015 - 17:30</v>
      </c>
      <c r="M314" s="144" t="s">
        <v>362</v>
      </c>
    </row>
    <row r="315" spans="1:13" ht="24.75" customHeight="1" x14ac:dyDescent="0.2">
      <c r="A315" s="138">
        <v>783</v>
      </c>
      <c r="B315" s="233" t="s">
        <v>460</v>
      </c>
      <c r="C315" s="235">
        <f>'400m.Eng'!C29</f>
        <v>0</v>
      </c>
      <c r="D315" s="237">
        <f>'400m.Eng'!D29</f>
        <v>0</v>
      </c>
      <c r="E315" s="237">
        <f>'400m.Eng'!E29</f>
        <v>0</v>
      </c>
      <c r="F315" s="238">
        <f>'400m.Eng'!F29</f>
        <v>0</v>
      </c>
      <c r="G315" s="236">
        <f>'400m.Eng'!A29</f>
        <v>0</v>
      </c>
      <c r="H315" s="146" t="s">
        <v>373</v>
      </c>
      <c r="I315" s="302"/>
      <c r="J315" s="140" t="str">
        <f>'YARIŞMA BİLGİLERİ'!$F$21</f>
        <v>Erkekler</v>
      </c>
      <c r="K315" s="303" t="str">
        <f t="shared" si="5"/>
        <v>İSTANBUL-Türkcell Büyükler Türkiye Şampiyonası</v>
      </c>
      <c r="L315" s="144" t="str">
        <f>'400m.Eng'!N$4</f>
        <v>10 Haziran 2015 - 17:30</v>
      </c>
      <c r="M315" s="144" t="s">
        <v>362</v>
      </c>
    </row>
    <row r="316" spans="1:13" ht="24.75" customHeight="1" x14ac:dyDescent="0.2">
      <c r="A316" s="138">
        <v>784</v>
      </c>
      <c r="B316" s="233" t="s">
        <v>460</v>
      </c>
      <c r="C316" s="235" t="e">
        <f>'400m.Eng'!#REF!</f>
        <v>#REF!</v>
      </c>
      <c r="D316" s="237" t="e">
        <f>'400m.Eng'!#REF!</f>
        <v>#REF!</v>
      </c>
      <c r="E316" s="237" t="e">
        <f>'400m.Eng'!#REF!</f>
        <v>#REF!</v>
      </c>
      <c r="F316" s="238" t="e">
        <f>'400m.Eng'!#REF!</f>
        <v>#REF!</v>
      </c>
      <c r="G316" s="236" t="e">
        <f>'400m.Eng'!#REF!</f>
        <v>#REF!</v>
      </c>
      <c r="H316" s="146" t="s">
        <v>373</v>
      </c>
      <c r="I316" s="302"/>
      <c r="J316" s="140" t="str">
        <f>'YARIŞMA BİLGİLERİ'!$F$21</f>
        <v>Erkekler</v>
      </c>
      <c r="K316" s="303" t="str">
        <f t="shared" si="5"/>
        <v>İSTANBUL-Türkcell Büyükler Türkiye Şampiyonası</v>
      </c>
      <c r="L316" s="144" t="str">
        <f>'400m.Eng'!N$4</f>
        <v>10 Haziran 2015 - 17:30</v>
      </c>
      <c r="M316" s="144" t="s">
        <v>362</v>
      </c>
    </row>
    <row r="317" spans="1:13" ht="24.75" customHeight="1" x14ac:dyDescent="0.2">
      <c r="A317" s="138">
        <v>785</v>
      </c>
      <c r="B317" s="233" t="s">
        <v>460</v>
      </c>
      <c r="C317" s="235" t="e">
        <f>'400m.Eng'!#REF!</f>
        <v>#REF!</v>
      </c>
      <c r="D317" s="237" t="e">
        <f>'400m.Eng'!#REF!</f>
        <v>#REF!</v>
      </c>
      <c r="E317" s="237" t="e">
        <f>'400m.Eng'!#REF!</f>
        <v>#REF!</v>
      </c>
      <c r="F317" s="238" t="e">
        <f>'400m.Eng'!#REF!</f>
        <v>#REF!</v>
      </c>
      <c r="G317" s="236" t="e">
        <f>'400m.Eng'!#REF!</f>
        <v>#REF!</v>
      </c>
      <c r="H317" s="146" t="s">
        <v>373</v>
      </c>
      <c r="I317" s="302"/>
      <c r="J317" s="140" t="str">
        <f>'YARIŞMA BİLGİLERİ'!$F$21</f>
        <v>Erkekler</v>
      </c>
      <c r="K317" s="303" t="str">
        <f t="shared" si="5"/>
        <v>İSTANBUL-Türkcell Büyükler Türkiye Şampiyonası</v>
      </c>
      <c r="L317" s="144" t="str">
        <f>'400m.Eng'!N$4</f>
        <v>10 Haziran 2015 - 17:30</v>
      </c>
      <c r="M317" s="144" t="s">
        <v>362</v>
      </c>
    </row>
    <row r="318" spans="1:13" ht="57.75" customHeight="1" x14ac:dyDescent="0.2">
      <c r="A318" s="138">
        <v>786</v>
      </c>
      <c r="B318" s="148" t="s">
        <v>459</v>
      </c>
      <c r="C318" s="139">
        <f>'4x400m.'!C8</f>
        <v>0</v>
      </c>
      <c r="D318" s="143">
        <f>'4x400m.'!D8</f>
        <v>0</v>
      </c>
      <c r="E318" s="143">
        <f>'4x400m.'!E8</f>
        <v>0</v>
      </c>
      <c r="F318" s="184">
        <f>'4x400m.'!F8</f>
        <v>0</v>
      </c>
      <c r="G318" s="146">
        <f>'4x400m.'!A8</f>
        <v>1</v>
      </c>
      <c r="H318" s="146" t="s">
        <v>459</v>
      </c>
      <c r="I318" s="146"/>
      <c r="J318" s="140" t="str">
        <f>'YARIŞMA BİLGİLERİ'!$F$21</f>
        <v>Erkekler</v>
      </c>
      <c r="K318" s="143" t="str">
        <f t="shared" si="5"/>
        <v>İSTANBUL-Türkcell Büyükler Türkiye Şampiyonası</v>
      </c>
      <c r="L318" s="144" t="str">
        <f>'4x400m.'!N$4</f>
        <v>10 Haziran 2015 - 20:30</v>
      </c>
      <c r="M318" s="144" t="s">
        <v>362</v>
      </c>
    </row>
    <row r="319" spans="1:13" ht="57.75" customHeight="1" x14ac:dyDescent="0.2">
      <c r="A319" s="138">
        <v>787</v>
      </c>
      <c r="B319" s="148" t="s">
        <v>459</v>
      </c>
      <c r="C319" s="139">
        <f>'4x400m.'!C9</f>
        <v>0</v>
      </c>
      <c r="D319" s="143">
        <f>'4x400m.'!D9</f>
        <v>0</v>
      </c>
      <c r="E319" s="143">
        <f>'4x400m.'!E9</f>
        <v>0</v>
      </c>
      <c r="F319" s="184">
        <f>'4x400m.'!F9</f>
        <v>0</v>
      </c>
      <c r="G319" s="146">
        <f>'4x400m.'!A9</f>
        <v>2</v>
      </c>
      <c r="H319" s="146" t="s">
        <v>459</v>
      </c>
      <c r="I319" s="146"/>
      <c r="J319" s="140" t="str">
        <f>'YARIŞMA BİLGİLERİ'!$F$21</f>
        <v>Erkekler</v>
      </c>
      <c r="K319" s="143" t="str">
        <f t="shared" si="5"/>
        <v>İSTANBUL-Türkcell Büyükler Türkiye Şampiyonası</v>
      </c>
      <c r="L319" s="144" t="str">
        <f>'4x400m.'!N$4</f>
        <v>10 Haziran 2015 - 20:30</v>
      </c>
      <c r="M319" s="144" t="s">
        <v>362</v>
      </c>
    </row>
    <row r="320" spans="1:13" ht="57.75" customHeight="1" x14ac:dyDescent="0.2">
      <c r="A320" s="138">
        <v>788</v>
      </c>
      <c r="B320" s="148" t="s">
        <v>459</v>
      </c>
      <c r="C320" s="139">
        <f>'4x400m.'!C10</f>
        <v>0</v>
      </c>
      <c r="D320" s="143">
        <f>'4x400m.'!D10</f>
        <v>0</v>
      </c>
      <c r="E320" s="143">
        <f>'4x400m.'!E10</f>
        <v>0</v>
      </c>
      <c r="F320" s="184">
        <f>'4x400m.'!F10</f>
        <v>0</v>
      </c>
      <c r="G320" s="146">
        <f>'4x400m.'!A10</f>
        <v>3</v>
      </c>
      <c r="H320" s="146" t="s">
        <v>459</v>
      </c>
      <c r="I320" s="146"/>
      <c r="J320" s="140" t="str">
        <f>'YARIŞMA BİLGİLERİ'!$F$21</f>
        <v>Erkekler</v>
      </c>
      <c r="K320" s="143" t="str">
        <f t="shared" si="5"/>
        <v>İSTANBUL-Türkcell Büyükler Türkiye Şampiyonası</v>
      </c>
      <c r="L320" s="144" t="str">
        <f>'4x400m.'!N$4</f>
        <v>10 Haziran 2015 - 20:30</v>
      </c>
      <c r="M320" s="144" t="s">
        <v>362</v>
      </c>
    </row>
    <row r="321" spans="1:13" ht="57.75" customHeight="1" x14ac:dyDescent="0.2">
      <c r="A321" s="138">
        <v>789</v>
      </c>
      <c r="B321" s="148" t="s">
        <v>459</v>
      </c>
      <c r="C321" s="139">
        <f>'4x400m.'!C11</f>
        <v>0</v>
      </c>
      <c r="D321" s="143">
        <f>'4x400m.'!D11</f>
        <v>0</v>
      </c>
      <c r="E321" s="143">
        <f>'4x400m.'!E11</f>
        <v>0</v>
      </c>
      <c r="F321" s="184">
        <f>'4x400m.'!F11</f>
        <v>0</v>
      </c>
      <c r="G321" s="146">
        <f>'4x400m.'!A11</f>
        <v>4</v>
      </c>
      <c r="H321" s="146" t="s">
        <v>459</v>
      </c>
      <c r="I321" s="146"/>
      <c r="J321" s="140" t="str">
        <f>'YARIŞMA BİLGİLERİ'!$F$21</f>
        <v>Erkekler</v>
      </c>
      <c r="K321" s="143" t="str">
        <f t="shared" si="5"/>
        <v>İSTANBUL-Türkcell Büyükler Türkiye Şampiyonası</v>
      </c>
      <c r="L321" s="144" t="str">
        <f>'4x400m.'!N$4</f>
        <v>10 Haziran 2015 - 20:30</v>
      </c>
      <c r="M321" s="144" t="s">
        <v>362</v>
      </c>
    </row>
    <row r="322" spans="1:13" ht="57.75" customHeight="1" x14ac:dyDescent="0.2">
      <c r="A322" s="138">
        <v>790</v>
      </c>
      <c r="B322" s="148" t="s">
        <v>459</v>
      </c>
      <c r="C322" s="139">
        <f>'4x400m.'!C12</f>
        <v>0</v>
      </c>
      <c r="D322" s="143">
        <f>'4x400m.'!D12</f>
        <v>0</v>
      </c>
      <c r="E322" s="143">
        <f>'4x400m.'!E12</f>
        <v>0</v>
      </c>
      <c r="F322" s="184">
        <f>'4x400m.'!F12</f>
        <v>0</v>
      </c>
      <c r="G322" s="146">
        <f>'4x400m.'!A12</f>
        <v>5</v>
      </c>
      <c r="H322" s="146" t="s">
        <v>459</v>
      </c>
      <c r="I322" s="146"/>
      <c r="J322" s="140" t="str">
        <f>'YARIŞMA BİLGİLERİ'!$F$21</f>
        <v>Erkekler</v>
      </c>
      <c r="K322" s="143" t="str">
        <f t="shared" si="5"/>
        <v>İSTANBUL-Türkcell Büyükler Türkiye Şampiyonası</v>
      </c>
      <c r="L322" s="144" t="str">
        <f>'4x400m.'!N$4</f>
        <v>10 Haziran 2015 - 20:30</v>
      </c>
      <c r="M322" s="144" t="s">
        <v>362</v>
      </c>
    </row>
    <row r="323" spans="1:13" ht="57.75" customHeight="1" x14ac:dyDescent="0.2">
      <c r="A323" s="138">
        <v>791</v>
      </c>
      <c r="B323" s="148" t="s">
        <v>459</v>
      </c>
      <c r="C323" s="139">
        <f>'4x400m.'!C13</f>
        <v>0</v>
      </c>
      <c r="D323" s="143">
        <f>'4x400m.'!D13</f>
        <v>0</v>
      </c>
      <c r="E323" s="143">
        <f>'4x400m.'!E13</f>
        <v>0</v>
      </c>
      <c r="F323" s="184">
        <f>'4x400m.'!F13</f>
        <v>0</v>
      </c>
      <c r="G323" s="146">
        <f>'4x400m.'!A13</f>
        <v>6</v>
      </c>
      <c r="H323" s="146" t="s">
        <v>459</v>
      </c>
      <c r="I323" s="146"/>
      <c r="J323" s="140" t="str">
        <f>'YARIŞMA BİLGİLERİ'!$F$21</f>
        <v>Erkekler</v>
      </c>
      <c r="K323" s="143" t="str">
        <f t="shared" si="5"/>
        <v>İSTANBUL-Türkcell Büyükler Türkiye Şampiyonası</v>
      </c>
      <c r="L323" s="144" t="str">
        <f>'4x400m.'!N$4</f>
        <v>10 Haziran 2015 - 20:30</v>
      </c>
      <c r="M323" s="144" t="s">
        <v>362</v>
      </c>
    </row>
    <row r="324" spans="1:13" ht="57.75" customHeight="1" x14ac:dyDescent="0.2">
      <c r="A324" s="138">
        <v>792</v>
      </c>
      <c r="B324" s="148" t="s">
        <v>459</v>
      </c>
      <c r="C324" s="139" t="e">
        <f>'4x400m.'!#REF!</f>
        <v>#REF!</v>
      </c>
      <c r="D324" s="143" t="e">
        <f>'4x400m.'!#REF!</f>
        <v>#REF!</v>
      </c>
      <c r="E324" s="143" t="e">
        <f>'4x400m.'!#REF!</f>
        <v>#REF!</v>
      </c>
      <c r="F324" s="184" t="e">
        <f>'4x400m.'!#REF!</f>
        <v>#REF!</v>
      </c>
      <c r="G324" s="146" t="e">
        <f>'4x400m.'!#REF!</f>
        <v>#REF!</v>
      </c>
      <c r="H324" s="146" t="s">
        <v>459</v>
      </c>
      <c r="I324" s="146"/>
      <c r="J324" s="140" t="str">
        <f>'YARIŞMA BİLGİLERİ'!$F$21</f>
        <v>Erkekler</v>
      </c>
      <c r="K324" s="143" t="str">
        <f t="shared" si="5"/>
        <v>İSTANBUL-Türkcell Büyükler Türkiye Şampiyonası</v>
      </c>
      <c r="L324" s="144" t="str">
        <f>'4x400m.'!N$4</f>
        <v>10 Haziran 2015 - 20:30</v>
      </c>
      <c r="M324" s="144" t="s">
        <v>362</v>
      </c>
    </row>
    <row r="325" spans="1:13" ht="57.75" customHeight="1" x14ac:dyDescent="0.2">
      <c r="A325" s="138">
        <v>793</v>
      </c>
      <c r="B325" s="148" t="s">
        <v>459</v>
      </c>
      <c r="C325" s="139" t="e">
        <f>'4x400m.'!#REF!</f>
        <v>#REF!</v>
      </c>
      <c r="D325" s="143" t="e">
        <f>'4x400m.'!#REF!</f>
        <v>#REF!</v>
      </c>
      <c r="E325" s="143" t="e">
        <f>'4x400m.'!#REF!</f>
        <v>#REF!</v>
      </c>
      <c r="F325" s="184" t="e">
        <f>'4x400m.'!#REF!</f>
        <v>#REF!</v>
      </c>
      <c r="G325" s="146" t="e">
        <f>'4x400m.'!#REF!</f>
        <v>#REF!</v>
      </c>
      <c r="H325" s="146" t="s">
        <v>459</v>
      </c>
      <c r="I325" s="146"/>
      <c r="J325" s="140" t="str">
        <f>'YARIŞMA BİLGİLERİ'!$F$21</f>
        <v>Erkekler</v>
      </c>
      <c r="K325" s="143" t="str">
        <f t="shared" si="5"/>
        <v>İSTANBUL-Türkcell Büyükler Türkiye Şampiyonası</v>
      </c>
      <c r="L325" s="144" t="str">
        <f>'4x400m.'!N$4</f>
        <v>10 Haziran 2015 - 20:30</v>
      </c>
      <c r="M325" s="144" t="s">
        <v>362</v>
      </c>
    </row>
    <row r="326" spans="1:13" ht="57.75" customHeight="1" x14ac:dyDescent="0.2">
      <c r="A326" s="138">
        <v>794</v>
      </c>
      <c r="B326" s="148" t="s">
        <v>459</v>
      </c>
      <c r="C326" s="139">
        <f>'4x400m.'!C14</f>
        <v>0</v>
      </c>
      <c r="D326" s="143">
        <f>'4x400m.'!D14</f>
        <v>0</v>
      </c>
      <c r="E326" s="143">
        <f>'4x400m.'!E14</f>
        <v>0</v>
      </c>
      <c r="F326" s="184">
        <f>'4x400m.'!F14</f>
        <v>0</v>
      </c>
      <c r="G326" s="146">
        <f>'4x400m.'!A14</f>
        <v>0</v>
      </c>
      <c r="H326" s="146" t="s">
        <v>459</v>
      </c>
      <c r="I326" s="146"/>
      <c r="J326" s="140" t="str">
        <f>'YARIŞMA BİLGİLERİ'!$F$21</f>
        <v>Erkekler</v>
      </c>
      <c r="K326" s="143" t="str">
        <f t="shared" si="5"/>
        <v>İSTANBUL-Türkcell Büyükler Türkiye Şampiyonası</v>
      </c>
      <c r="L326" s="144" t="str">
        <f>'4x400m.'!N$4</f>
        <v>10 Haziran 2015 - 20:30</v>
      </c>
      <c r="M326" s="144" t="s">
        <v>362</v>
      </c>
    </row>
    <row r="327" spans="1:13" ht="57.75" customHeight="1" x14ac:dyDescent="0.2">
      <c r="A327" s="138">
        <v>795</v>
      </c>
      <c r="B327" s="148" t="s">
        <v>459</v>
      </c>
      <c r="C327" s="139">
        <f>'4x400m.'!C15</f>
        <v>0</v>
      </c>
      <c r="D327" s="143">
        <f>'4x400m.'!D15</f>
        <v>0</v>
      </c>
      <c r="E327" s="143">
        <f>'4x400m.'!E15</f>
        <v>0</v>
      </c>
      <c r="F327" s="184">
        <f>'4x400m.'!F15</f>
        <v>0</v>
      </c>
      <c r="G327" s="146">
        <f>'4x400m.'!A15</f>
        <v>0</v>
      </c>
      <c r="H327" s="146" t="s">
        <v>459</v>
      </c>
      <c r="I327" s="146"/>
      <c r="J327" s="140" t="str">
        <f>'YARIŞMA BİLGİLERİ'!$F$21</f>
        <v>Erkekler</v>
      </c>
      <c r="K327" s="143" t="str">
        <f t="shared" si="5"/>
        <v>İSTANBUL-Türkcell Büyükler Türkiye Şampiyonası</v>
      </c>
      <c r="L327" s="144" t="str">
        <f>'4x400m.'!N$4</f>
        <v>10 Haziran 2015 - 20:30</v>
      </c>
      <c r="M327" s="144" t="s">
        <v>362</v>
      </c>
    </row>
    <row r="328" spans="1:13" ht="57.75" customHeight="1" x14ac:dyDescent="0.2">
      <c r="A328" s="138">
        <v>796</v>
      </c>
      <c r="B328" s="148" t="s">
        <v>459</v>
      </c>
      <c r="C328" s="139">
        <f>'4x400m.'!C16</f>
        <v>0</v>
      </c>
      <c r="D328" s="143">
        <f>'4x400m.'!D16</f>
        <v>0</v>
      </c>
      <c r="E328" s="143">
        <f>'4x400m.'!E16</f>
        <v>0</v>
      </c>
      <c r="F328" s="184">
        <f>'4x400m.'!F16</f>
        <v>0</v>
      </c>
      <c r="G328" s="146">
        <f>'4x400m.'!A16</f>
        <v>0</v>
      </c>
      <c r="H328" s="146" t="s">
        <v>459</v>
      </c>
      <c r="I328" s="146"/>
      <c r="J328" s="140" t="str">
        <f>'YARIŞMA BİLGİLERİ'!$F$21</f>
        <v>Erkekler</v>
      </c>
      <c r="K328" s="143" t="str">
        <f t="shared" si="5"/>
        <v>İSTANBUL-Türkcell Büyükler Türkiye Şampiyonası</v>
      </c>
      <c r="L328" s="144" t="str">
        <f>'4x400m.'!N$4</f>
        <v>10 Haziran 2015 - 20:30</v>
      </c>
      <c r="M328" s="144" t="s">
        <v>362</v>
      </c>
    </row>
    <row r="329" spans="1:13" ht="57.75" customHeight="1" x14ac:dyDescent="0.2">
      <c r="A329" s="138">
        <v>797</v>
      </c>
      <c r="B329" s="148" t="s">
        <v>459</v>
      </c>
      <c r="C329" s="139">
        <f>'4x400m.'!C17</f>
        <v>0</v>
      </c>
      <c r="D329" s="143">
        <f>'4x400m.'!D17</f>
        <v>0</v>
      </c>
      <c r="E329" s="143">
        <f>'4x400m.'!E17</f>
        <v>0</v>
      </c>
      <c r="F329" s="184">
        <f>'4x400m.'!F17</f>
        <v>0</v>
      </c>
      <c r="G329" s="146">
        <f>'4x400m.'!A17</f>
        <v>0</v>
      </c>
      <c r="H329" s="146" t="s">
        <v>459</v>
      </c>
      <c r="I329" s="146"/>
      <c r="J329" s="140" t="str">
        <f>'YARIŞMA BİLGİLERİ'!$F$21</f>
        <v>Erkekler</v>
      </c>
      <c r="K329" s="143" t="str">
        <f t="shared" si="5"/>
        <v>İSTANBUL-Türkcell Büyükler Türkiye Şampiyonası</v>
      </c>
      <c r="L329" s="144" t="str">
        <f>'4x400m.'!N$4</f>
        <v>10 Haziran 2015 - 20:30</v>
      </c>
      <c r="M329" s="144" t="s">
        <v>362</v>
      </c>
    </row>
    <row r="330" spans="1:13" ht="57.75" customHeight="1" x14ac:dyDescent="0.2">
      <c r="A330" s="138">
        <v>798</v>
      </c>
      <c r="B330" s="148" t="s">
        <v>459</v>
      </c>
      <c r="C330" s="139">
        <f>'4x400m.'!C18</f>
        <v>0</v>
      </c>
      <c r="D330" s="143">
        <f>'4x400m.'!D18</f>
        <v>0</v>
      </c>
      <c r="E330" s="143">
        <f>'4x400m.'!E18</f>
        <v>0</v>
      </c>
      <c r="F330" s="184">
        <f>'4x400m.'!F18</f>
        <v>0</v>
      </c>
      <c r="G330" s="146">
        <f>'4x400m.'!A18</f>
        <v>0</v>
      </c>
      <c r="H330" s="146" t="s">
        <v>459</v>
      </c>
      <c r="I330" s="146"/>
      <c r="J330" s="140" t="str">
        <f>'YARIŞMA BİLGİLERİ'!$F$21</f>
        <v>Erkekler</v>
      </c>
      <c r="K330" s="143" t="str">
        <f t="shared" si="5"/>
        <v>İSTANBUL-Türkcell Büyükler Türkiye Şampiyonası</v>
      </c>
      <c r="L330" s="144" t="str">
        <f>'4x400m.'!N$4</f>
        <v>10 Haziran 2015 - 20:30</v>
      </c>
      <c r="M330" s="144" t="s">
        <v>362</v>
      </c>
    </row>
    <row r="331" spans="1:13" ht="57.75" customHeight="1" x14ac:dyDescent="0.2">
      <c r="A331" s="138">
        <v>799</v>
      </c>
      <c r="B331" s="148" t="s">
        <v>459</v>
      </c>
      <c r="C331" s="139">
        <f>'4x400m.'!C19</f>
        <v>0</v>
      </c>
      <c r="D331" s="143">
        <f>'4x400m.'!D19</f>
        <v>0</v>
      </c>
      <c r="E331" s="143">
        <f>'4x400m.'!E19</f>
        <v>0</v>
      </c>
      <c r="F331" s="184">
        <f>'4x400m.'!F19</f>
        <v>0</v>
      </c>
      <c r="G331" s="146">
        <f>'4x400m.'!A19</f>
        <v>0</v>
      </c>
      <c r="H331" s="146" t="s">
        <v>459</v>
      </c>
      <c r="I331" s="146"/>
      <c r="J331" s="140" t="str">
        <f>'YARIŞMA BİLGİLERİ'!$F$21</f>
        <v>Erkekler</v>
      </c>
      <c r="K331" s="143" t="str">
        <f t="shared" si="5"/>
        <v>İSTANBUL-Türkcell Büyükler Türkiye Şampiyonası</v>
      </c>
      <c r="L331" s="144" t="str">
        <f>'4x400m.'!N$4</f>
        <v>10 Haziran 2015 - 20:30</v>
      </c>
      <c r="M331" s="144" t="s">
        <v>362</v>
      </c>
    </row>
    <row r="332" spans="1:13" ht="57.75" customHeight="1" x14ac:dyDescent="0.2">
      <c r="A332" s="138">
        <v>800</v>
      </c>
      <c r="B332" s="148" t="s">
        <v>459</v>
      </c>
      <c r="C332" s="139">
        <f>'4x400m.'!C20</f>
        <v>0</v>
      </c>
      <c r="D332" s="143">
        <f>'4x400m.'!D20</f>
        <v>0</v>
      </c>
      <c r="E332" s="143">
        <f>'4x400m.'!E20</f>
        <v>0</v>
      </c>
      <c r="F332" s="184">
        <f>'4x400m.'!F20</f>
        <v>0</v>
      </c>
      <c r="G332" s="146">
        <f>'4x400m.'!A20</f>
        <v>0</v>
      </c>
      <c r="H332" s="146" t="s">
        <v>459</v>
      </c>
      <c r="I332" s="146"/>
      <c r="J332" s="140" t="str">
        <f>'YARIŞMA BİLGİLERİ'!$F$21</f>
        <v>Erkekler</v>
      </c>
      <c r="K332" s="143" t="str">
        <f t="shared" si="5"/>
        <v>İSTANBUL-Türkcell Büyükler Türkiye Şampiyonası</v>
      </c>
      <c r="L332" s="144" t="str">
        <f>'4x400m.'!N$4</f>
        <v>10 Haziran 2015 - 20:30</v>
      </c>
      <c r="M332" s="144" t="s">
        <v>362</v>
      </c>
    </row>
    <row r="333" spans="1:13" ht="57.75" customHeight="1" x14ac:dyDescent="0.2">
      <c r="A333" s="138">
        <v>801</v>
      </c>
      <c r="B333" s="148" t="s">
        <v>459</v>
      </c>
      <c r="C333" s="139">
        <f>'4x400m.'!C21</f>
        <v>0</v>
      </c>
      <c r="D333" s="143">
        <f>'4x400m.'!D21</f>
        <v>0</v>
      </c>
      <c r="E333" s="143">
        <f>'4x400m.'!E21</f>
        <v>0</v>
      </c>
      <c r="F333" s="184">
        <f>'4x400m.'!F21</f>
        <v>0</v>
      </c>
      <c r="G333" s="146">
        <f>'4x400m.'!A21</f>
        <v>0</v>
      </c>
      <c r="H333" s="146" t="s">
        <v>459</v>
      </c>
      <c r="I333" s="146"/>
      <c r="J333" s="140" t="str">
        <f>'YARIŞMA BİLGİLERİ'!$F$21</f>
        <v>Erkekler</v>
      </c>
      <c r="K333" s="143" t="str">
        <f t="shared" si="5"/>
        <v>İSTANBUL-Türkcell Büyükler Türkiye Şampiyonası</v>
      </c>
      <c r="L333" s="144" t="str">
        <f>'4x400m.'!N$4</f>
        <v>10 Haziran 2015 - 20:30</v>
      </c>
      <c r="M333" s="144" t="s">
        <v>362</v>
      </c>
    </row>
    <row r="334" spans="1:13" ht="57.75" customHeight="1" x14ac:dyDescent="0.2">
      <c r="A334" s="138">
        <v>802</v>
      </c>
      <c r="B334" s="148" t="s">
        <v>459</v>
      </c>
      <c r="C334" s="139" t="e">
        <f>'4x400m.'!#REF!</f>
        <v>#REF!</v>
      </c>
      <c r="D334" s="143" t="e">
        <f>'4x400m.'!#REF!</f>
        <v>#REF!</v>
      </c>
      <c r="E334" s="143" t="e">
        <f>'4x400m.'!#REF!</f>
        <v>#REF!</v>
      </c>
      <c r="F334" s="184" t="e">
        <f>'4x400m.'!#REF!</f>
        <v>#REF!</v>
      </c>
      <c r="G334" s="146" t="e">
        <f>'4x400m.'!#REF!</f>
        <v>#REF!</v>
      </c>
      <c r="H334" s="146" t="s">
        <v>459</v>
      </c>
      <c r="I334" s="146"/>
      <c r="J334" s="140" t="str">
        <f>'YARIŞMA BİLGİLERİ'!$F$21</f>
        <v>Erkekler</v>
      </c>
      <c r="K334" s="143" t="str">
        <f t="shared" si="5"/>
        <v>İSTANBUL-Türkcell Büyükler Türkiye Şampiyonası</v>
      </c>
      <c r="L334" s="144" t="str">
        <f>'4x400m.'!N$4</f>
        <v>10 Haziran 2015 - 20:30</v>
      </c>
      <c r="M334" s="144" t="s">
        <v>362</v>
      </c>
    </row>
    <row r="335" spans="1:13" ht="57.75" customHeight="1" x14ac:dyDescent="0.2">
      <c r="A335" s="138">
        <v>803</v>
      </c>
      <c r="B335" s="148" t="s">
        <v>459</v>
      </c>
      <c r="C335" s="139" t="e">
        <f>'4x400m.'!#REF!</f>
        <v>#REF!</v>
      </c>
      <c r="D335" s="143" t="e">
        <f>'4x400m.'!#REF!</f>
        <v>#REF!</v>
      </c>
      <c r="E335" s="143" t="e">
        <f>'4x400m.'!#REF!</f>
        <v>#REF!</v>
      </c>
      <c r="F335" s="184" t="e">
        <f>'4x400m.'!#REF!</f>
        <v>#REF!</v>
      </c>
      <c r="G335" s="146" t="e">
        <f>'4x400m.'!#REF!</f>
        <v>#REF!</v>
      </c>
      <c r="H335" s="146" t="s">
        <v>459</v>
      </c>
      <c r="I335" s="146"/>
      <c r="J335" s="140" t="str">
        <f>'YARIŞMA BİLGİLERİ'!$F$21</f>
        <v>Erkekler</v>
      </c>
      <c r="K335" s="143" t="str">
        <f t="shared" si="5"/>
        <v>İSTANBUL-Türkcell Büyükler Türkiye Şampiyonası</v>
      </c>
      <c r="L335" s="144" t="str">
        <f>'4x400m.'!N$4</f>
        <v>10 Haziran 2015 - 20:30</v>
      </c>
      <c r="M335" s="144" t="s">
        <v>362</v>
      </c>
    </row>
    <row r="336" spans="1:13" ht="24" x14ac:dyDescent="0.2">
      <c r="A336" s="138">
        <v>804</v>
      </c>
      <c r="B336" s="148" t="s">
        <v>130</v>
      </c>
      <c r="C336" s="139">
        <f>'800m.'!C8</f>
        <v>33317</v>
      </c>
      <c r="D336" s="143" t="str">
        <f>'800m.'!D8</f>
        <v>LEVENT ATEŞ</v>
      </c>
      <c r="E336" s="143" t="str">
        <f>'800m.'!E8</f>
        <v>İZMİR</v>
      </c>
      <c r="F336" s="184">
        <f>'800m.'!F8</f>
        <v>15023</v>
      </c>
      <c r="G336" s="141">
        <f>'800m.'!A8</f>
        <v>1</v>
      </c>
      <c r="H336" s="140" t="s">
        <v>130</v>
      </c>
      <c r="I336" s="146"/>
      <c r="J336" s="140" t="str">
        <f>'YARIŞMA BİLGİLERİ'!$F$21</f>
        <v>Erkekler</v>
      </c>
      <c r="K336" s="143" t="str">
        <f t="shared" si="5"/>
        <v>İSTANBUL-Türkcell Büyükler Türkiye Şampiyonası</v>
      </c>
      <c r="L336" s="144" t="str">
        <f>'800m.'!N$4</f>
        <v>10 Haziran 2015 - 18:35</v>
      </c>
      <c r="M336" s="144" t="s">
        <v>362</v>
      </c>
    </row>
    <row r="337" spans="1:13" ht="24" x14ac:dyDescent="0.2">
      <c r="A337" s="138">
        <v>805</v>
      </c>
      <c r="B337" s="148" t="s">
        <v>130</v>
      </c>
      <c r="C337" s="139">
        <f>'800m.'!C9</f>
        <v>34738</v>
      </c>
      <c r="D337" s="143" t="str">
        <f>'800m.'!D9</f>
        <v>UTKU ÇOBANOĞLU</v>
      </c>
      <c r="E337" s="143" t="str">
        <f>'800m.'!E9</f>
        <v>MERSİN</v>
      </c>
      <c r="F337" s="184">
        <f>'800m.'!F9</f>
        <v>15075</v>
      </c>
      <c r="G337" s="141">
        <f>'800m.'!A9</f>
        <v>2</v>
      </c>
      <c r="H337" s="140" t="s">
        <v>130</v>
      </c>
      <c r="I337" s="146"/>
      <c r="J337" s="140" t="str">
        <f>'YARIŞMA BİLGİLERİ'!$F$21</f>
        <v>Erkekler</v>
      </c>
      <c r="K337" s="143" t="str">
        <f t="shared" si="5"/>
        <v>İSTANBUL-Türkcell Büyükler Türkiye Şampiyonası</v>
      </c>
      <c r="L337" s="144" t="str">
        <f>'800m.'!N$4</f>
        <v>10 Haziran 2015 - 18:35</v>
      </c>
      <c r="M337" s="144" t="s">
        <v>362</v>
      </c>
    </row>
    <row r="338" spans="1:13" ht="24" x14ac:dyDescent="0.2">
      <c r="A338" s="138">
        <v>806</v>
      </c>
      <c r="B338" s="148" t="s">
        <v>130</v>
      </c>
      <c r="C338" s="139">
        <f>'800m.'!C10</f>
        <v>33992</v>
      </c>
      <c r="D338" s="143" t="str">
        <f>'800m.'!D10</f>
        <v>HASAN BASRİ GÜDÜK</v>
      </c>
      <c r="E338" s="143" t="str">
        <f>'800m.'!E10</f>
        <v>TRABZON</v>
      </c>
      <c r="F338" s="184">
        <f>'800m.'!F10</f>
        <v>15081</v>
      </c>
      <c r="G338" s="141">
        <f>'800m.'!A10</f>
        <v>3</v>
      </c>
      <c r="H338" s="140" t="s">
        <v>130</v>
      </c>
      <c r="I338" s="146"/>
      <c r="J338" s="140" t="str">
        <f>'YARIŞMA BİLGİLERİ'!$F$21</f>
        <v>Erkekler</v>
      </c>
      <c r="K338" s="143" t="str">
        <f t="shared" si="5"/>
        <v>İSTANBUL-Türkcell Büyükler Türkiye Şampiyonası</v>
      </c>
      <c r="L338" s="144" t="str">
        <f>'800m.'!N$4</f>
        <v>10 Haziran 2015 - 18:35</v>
      </c>
      <c r="M338" s="144" t="s">
        <v>362</v>
      </c>
    </row>
    <row r="339" spans="1:13" ht="24" x14ac:dyDescent="0.2">
      <c r="A339" s="138">
        <v>807</v>
      </c>
      <c r="B339" s="148" t="s">
        <v>130</v>
      </c>
      <c r="C339" s="139">
        <f>'800m.'!C11</f>
        <v>32998</v>
      </c>
      <c r="D339" s="143" t="str">
        <f>'800m.'!D11</f>
        <v>MUSTAFA ARSLAN</v>
      </c>
      <c r="E339" s="143" t="str">
        <f>'800m.'!E11</f>
        <v>İZMİR</v>
      </c>
      <c r="F339" s="184">
        <f>'800m.'!F11</f>
        <v>15185</v>
      </c>
      <c r="G339" s="141">
        <f>'800m.'!A11</f>
        <v>4</v>
      </c>
      <c r="H339" s="140" t="s">
        <v>130</v>
      </c>
      <c r="I339" s="146"/>
      <c r="J339" s="140" t="str">
        <f>'YARIŞMA BİLGİLERİ'!$F$21</f>
        <v>Erkekler</v>
      </c>
      <c r="K339" s="143" t="str">
        <f t="shared" si="5"/>
        <v>İSTANBUL-Türkcell Büyükler Türkiye Şampiyonası</v>
      </c>
      <c r="L339" s="144" t="str">
        <f>'800m.'!N$4</f>
        <v>10 Haziran 2015 - 18:35</v>
      </c>
      <c r="M339" s="144" t="s">
        <v>362</v>
      </c>
    </row>
    <row r="340" spans="1:13" ht="24" x14ac:dyDescent="0.2">
      <c r="A340" s="138">
        <v>808</v>
      </c>
      <c r="B340" s="148" t="s">
        <v>130</v>
      </c>
      <c r="C340" s="139">
        <f>'800m.'!C12</f>
        <v>35836</v>
      </c>
      <c r="D340" s="143" t="str">
        <f>'800m.'!D12</f>
        <v>ÖMER OTİ</v>
      </c>
      <c r="E340" s="143" t="str">
        <f>'800m.'!E12</f>
        <v>BİTLİS</v>
      </c>
      <c r="F340" s="184">
        <f>'800m.'!F12</f>
        <v>15203</v>
      </c>
      <c r="G340" s="141">
        <f>'800m.'!A12</f>
        <v>5</v>
      </c>
      <c r="H340" s="140" t="s">
        <v>130</v>
      </c>
      <c r="I340" s="146"/>
      <c r="J340" s="140" t="str">
        <f>'YARIŞMA BİLGİLERİ'!$F$21</f>
        <v>Erkekler</v>
      </c>
      <c r="K340" s="143" t="str">
        <f t="shared" si="5"/>
        <v>İSTANBUL-Türkcell Büyükler Türkiye Şampiyonası</v>
      </c>
      <c r="L340" s="144" t="str">
        <f>'800m.'!N$4</f>
        <v>10 Haziran 2015 - 18:35</v>
      </c>
      <c r="M340" s="144" t="s">
        <v>362</v>
      </c>
    </row>
    <row r="341" spans="1:13" ht="24" x14ac:dyDescent="0.2">
      <c r="A341" s="138">
        <v>809</v>
      </c>
      <c r="B341" s="148" t="s">
        <v>130</v>
      </c>
      <c r="C341" s="139">
        <f>'800m.'!C13</f>
        <v>35330</v>
      </c>
      <c r="D341" s="143" t="str">
        <f>'800m.'!D13</f>
        <v>EMRAH ERGÜL</v>
      </c>
      <c r="E341" s="143" t="str">
        <f>'800m.'!E13</f>
        <v>GAZİANTEP</v>
      </c>
      <c r="F341" s="184">
        <f>'800m.'!F13</f>
        <v>15217</v>
      </c>
      <c r="G341" s="141">
        <f>'800m.'!A13</f>
        <v>6</v>
      </c>
      <c r="H341" s="140" t="s">
        <v>130</v>
      </c>
      <c r="I341" s="146"/>
      <c r="J341" s="140" t="str">
        <f>'YARIŞMA BİLGİLERİ'!$F$21</f>
        <v>Erkekler</v>
      </c>
      <c r="K341" s="143" t="str">
        <f t="shared" si="5"/>
        <v>İSTANBUL-Türkcell Büyükler Türkiye Şampiyonası</v>
      </c>
      <c r="L341" s="144" t="str">
        <f>'800m.'!N$4</f>
        <v>10 Haziran 2015 - 18:35</v>
      </c>
      <c r="M341" s="144" t="s">
        <v>362</v>
      </c>
    </row>
    <row r="342" spans="1:13" ht="24" x14ac:dyDescent="0.2">
      <c r="A342" s="138">
        <v>810</v>
      </c>
      <c r="B342" s="148" t="s">
        <v>130</v>
      </c>
      <c r="C342" s="139">
        <f>'800m.'!C14</f>
        <v>35449</v>
      </c>
      <c r="D342" s="143" t="str">
        <f>'800m.'!D14</f>
        <v>SERCAN BASIM</v>
      </c>
      <c r="E342" s="143" t="str">
        <f>'800m.'!E14</f>
        <v>BURSA</v>
      </c>
      <c r="F342" s="184">
        <f>'800m.'!F14</f>
        <v>15325</v>
      </c>
      <c r="G342" s="141">
        <f>'800m.'!A14</f>
        <v>7</v>
      </c>
      <c r="H342" s="140" t="s">
        <v>130</v>
      </c>
      <c r="I342" s="146"/>
      <c r="J342" s="140" t="str">
        <f>'YARIŞMA BİLGİLERİ'!$F$21</f>
        <v>Erkekler</v>
      </c>
      <c r="K342" s="143" t="str">
        <f t="shared" si="5"/>
        <v>İSTANBUL-Türkcell Büyükler Türkiye Şampiyonası</v>
      </c>
      <c r="L342" s="144" t="str">
        <f>'800m.'!N$4</f>
        <v>10 Haziran 2015 - 18:35</v>
      </c>
      <c r="M342" s="144" t="s">
        <v>362</v>
      </c>
    </row>
    <row r="343" spans="1:13" ht="24" x14ac:dyDescent="0.2">
      <c r="A343" s="138">
        <v>811</v>
      </c>
      <c r="B343" s="148" t="s">
        <v>130</v>
      </c>
      <c r="C343" s="139">
        <f>'800m.'!C15</f>
        <v>34809</v>
      </c>
      <c r="D343" s="143" t="str">
        <f>'800m.'!D15</f>
        <v>BÜNYAMİN AKYÜREK</v>
      </c>
      <c r="E343" s="143" t="str">
        <f>'800m.'!E15</f>
        <v>TOKAT</v>
      </c>
      <c r="F343" s="184">
        <f>'800m.'!F15</f>
        <v>15613</v>
      </c>
      <c r="G343" s="141">
        <f>'800m.'!A15</f>
        <v>8</v>
      </c>
      <c r="H343" s="140" t="s">
        <v>130</v>
      </c>
      <c r="I343" s="146"/>
      <c r="J343" s="140" t="str">
        <f>'YARIŞMA BİLGİLERİ'!$F$21</f>
        <v>Erkekler</v>
      </c>
      <c r="K343" s="143" t="str">
        <f t="shared" si="5"/>
        <v>İSTANBUL-Türkcell Büyükler Türkiye Şampiyonası</v>
      </c>
      <c r="L343" s="144" t="str">
        <f>'800m.'!N$4</f>
        <v>10 Haziran 2015 - 18:35</v>
      </c>
      <c r="M343" s="144" t="s">
        <v>362</v>
      </c>
    </row>
    <row r="344" spans="1:13" ht="24" x14ac:dyDescent="0.2">
      <c r="A344" s="138">
        <v>812</v>
      </c>
      <c r="B344" s="148" t="s">
        <v>130</v>
      </c>
      <c r="C344" s="139">
        <f>'800m.'!C18</f>
        <v>36123</v>
      </c>
      <c r="D344" s="143" t="str">
        <f>'800m.'!D18</f>
        <v>İBRAHİM ERATA</v>
      </c>
      <c r="E344" s="143" t="str">
        <f>'800m.'!E18</f>
        <v>İSTANBUL</v>
      </c>
      <c r="F344" s="184">
        <f>'800m.'!F18</f>
        <v>20068</v>
      </c>
      <c r="G344" s="141">
        <f>'800m.'!A18</f>
        <v>11</v>
      </c>
      <c r="H344" s="140" t="s">
        <v>130</v>
      </c>
      <c r="I344" s="146"/>
      <c r="J344" s="140" t="str">
        <f>'YARIŞMA BİLGİLERİ'!$F$21</f>
        <v>Erkekler</v>
      </c>
      <c r="K344" s="143" t="str">
        <f t="shared" si="5"/>
        <v>İSTANBUL-Türkcell Büyükler Türkiye Şampiyonası</v>
      </c>
      <c r="L344" s="144" t="str">
        <f>'800m.'!N$4</f>
        <v>10 Haziran 2015 - 18:35</v>
      </c>
      <c r="M344" s="144" t="s">
        <v>362</v>
      </c>
    </row>
    <row r="345" spans="1:13" ht="24" x14ac:dyDescent="0.2">
      <c r="A345" s="138">
        <v>813</v>
      </c>
      <c r="B345" s="148" t="s">
        <v>130</v>
      </c>
      <c r="C345" s="139">
        <f>'800m.'!C19</f>
        <v>33804</v>
      </c>
      <c r="D345" s="143" t="str">
        <f>'800m.'!D19</f>
        <v>ERDEM DAMGACI</v>
      </c>
      <c r="E345" s="143" t="str">
        <f>'800m.'!E19</f>
        <v>İSTANBUL</v>
      </c>
      <c r="F345" s="184" t="str">
        <f>'800m.'!F19</f>
        <v>DNS</v>
      </c>
      <c r="G345" s="141" t="str">
        <f>'800m.'!A19</f>
        <v>-</v>
      </c>
      <c r="H345" s="140" t="s">
        <v>130</v>
      </c>
      <c r="I345" s="146"/>
      <c r="J345" s="140" t="str">
        <f>'YARIŞMA BİLGİLERİ'!$F$21</f>
        <v>Erkekler</v>
      </c>
      <c r="K345" s="143" t="str">
        <f t="shared" si="5"/>
        <v>İSTANBUL-Türkcell Büyükler Türkiye Şampiyonası</v>
      </c>
      <c r="L345" s="144" t="str">
        <f>'800m.'!N$4</f>
        <v>10 Haziran 2015 - 18:35</v>
      </c>
      <c r="M345" s="144" t="s">
        <v>362</v>
      </c>
    </row>
    <row r="346" spans="1:13" ht="24" x14ac:dyDescent="0.2">
      <c r="A346" s="138">
        <v>814</v>
      </c>
      <c r="B346" s="148" t="s">
        <v>130</v>
      </c>
      <c r="C346" s="139">
        <f>'800m.'!C20</f>
        <v>34833</v>
      </c>
      <c r="D346" s="143" t="str">
        <f>'800m.'!D20</f>
        <v>ABDULMECİT KILIÇ</v>
      </c>
      <c r="E346" s="143" t="str">
        <f>'800m.'!E20</f>
        <v>İSTANBUL</v>
      </c>
      <c r="F346" s="184" t="str">
        <f>'800m.'!F20</f>
        <v>DNS</v>
      </c>
      <c r="G346" s="141" t="str">
        <f>'800m.'!A20</f>
        <v>-</v>
      </c>
      <c r="H346" s="140" t="s">
        <v>130</v>
      </c>
      <c r="I346" s="146"/>
      <c r="J346" s="140" t="str">
        <f>'YARIŞMA BİLGİLERİ'!$F$21</f>
        <v>Erkekler</v>
      </c>
      <c r="K346" s="143" t="str">
        <f t="shared" si="5"/>
        <v>İSTANBUL-Türkcell Büyükler Türkiye Şampiyonası</v>
      </c>
      <c r="L346" s="144" t="str">
        <f>'800m.'!N$4</f>
        <v>10 Haziran 2015 - 18:35</v>
      </c>
      <c r="M346" s="144" t="s">
        <v>362</v>
      </c>
    </row>
    <row r="347" spans="1:13" ht="24" x14ac:dyDescent="0.2">
      <c r="A347" s="138">
        <v>815</v>
      </c>
      <c r="B347" s="148" t="s">
        <v>130</v>
      </c>
      <c r="C347" s="139">
        <f>'800m.'!C21</f>
        <v>33425</v>
      </c>
      <c r="D347" s="143" t="str">
        <f>'800m.'!D21</f>
        <v>RAMAZAN ÖZDEMİR</v>
      </c>
      <c r="E347" s="143" t="str">
        <f>'800m.'!E21</f>
        <v>ANKARA</v>
      </c>
      <c r="F347" s="184" t="str">
        <f>'800m.'!F21</f>
        <v>DNS</v>
      </c>
      <c r="G347" s="141" t="str">
        <f>'800m.'!A21</f>
        <v>-</v>
      </c>
      <c r="H347" s="140" t="s">
        <v>130</v>
      </c>
      <c r="I347" s="146"/>
      <c r="J347" s="140" t="str">
        <f>'YARIŞMA BİLGİLERİ'!$F$21</f>
        <v>Erkekler</v>
      </c>
      <c r="K347" s="143" t="str">
        <f t="shared" ref="K347:K371" si="6">CONCATENATE(K$1,"-",A$1)</f>
        <v>İSTANBUL-Türkcell Büyükler Türkiye Şampiyonası</v>
      </c>
      <c r="L347" s="144" t="str">
        <f>'800m.'!N$4</f>
        <v>10 Haziran 2015 - 18:35</v>
      </c>
      <c r="M347" s="144" t="s">
        <v>362</v>
      </c>
    </row>
    <row r="348" spans="1:13" ht="24" x14ac:dyDescent="0.2">
      <c r="A348" s="138">
        <v>816</v>
      </c>
      <c r="B348" s="148" t="s">
        <v>130</v>
      </c>
      <c r="C348" s="139">
        <f>'800m.'!C22</f>
        <v>32755</v>
      </c>
      <c r="D348" s="143" t="str">
        <f>'800m.'!D22</f>
        <v>MUSTAFA İNCESU</v>
      </c>
      <c r="E348" s="143" t="str">
        <f>'800m.'!E22</f>
        <v>ANKARA</v>
      </c>
      <c r="F348" s="184" t="str">
        <f>'800m.'!F22</f>
        <v>DNS</v>
      </c>
      <c r="G348" s="141" t="str">
        <f>'800m.'!A22</f>
        <v>-</v>
      </c>
      <c r="H348" s="140" t="s">
        <v>130</v>
      </c>
      <c r="I348" s="146"/>
      <c r="J348" s="140" t="str">
        <f>'YARIŞMA BİLGİLERİ'!$F$21</f>
        <v>Erkekler</v>
      </c>
      <c r="K348" s="143" t="str">
        <f t="shared" si="6"/>
        <v>İSTANBUL-Türkcell Büyükler Türkiye Şampiyonası</v>
      </c>
      <c r="L348" s="144" t="str">
        <f>'800m.'!N$4</f>
        <v>10 Haziran 2015 - 18:35</v>
      </c>
      <c r="M348" s="144" t="s">
        <v>362</v>
      </c>
    </row>
    <row r="349" spans="1:13" ht="24" x14ac:dyDescent="0.2">
      <c r="A349" s="138">
        <v>817</v>
      </c>
      <c r="B349" s="148" t="s">
        <v>130</v>
      </c>
      <c r="C349" s="139">
        <f>'800m.'!C23</f>
        <v>34358</v>
      </c>
      <c r="D349" s="143" t="str">
        <f>'800m.'!D23</f>
        <v>SERDAR GÖKHAN GÜNEY</v>
      </c>
      <c r="E349" s="143" t="str">
        <f>'800m.'!E23</f>
        <v>ADANA</v>
      </c>
      <c r="F349" s="184" t="str">
        <f>'800m.'!F23</f>
        <v>DNS</v>
      </c>
      <c r="G349" s="141" t="str">
        <f>'800m.'!A23</f>
        <v>-</v>
      </c>
      <c r="H349" s="140" t="s">
        <v>130</v>
      </c>
      <c r="I349" s="146"/>
      <c r="J349" s="140" t="str">
        <f>'YARIŞMA BİLGİLERİ'!$F$21</f>
        <v>Erkekler</v>
      </c>
      <c r="K349" s="143" t="str">
        <f t="shared" si="6"/>
        <v>İSTANBUL-Türkcell Büyükler Türkiye Şampiyonası</v>
      </c>
      <c r="L349" s="144" t="str">
        <f>'800m.'!N$4</f>
        <v>10 Haziran 2015 - 18:35</v>
      </c>
      <c r="M349" s="144" t="s">
        <v>362</v>
      </c>
    </row>
    <row r="350" spans="1:13" ht="24" x14ac:dyDescent="0.2">
      <c r="A350" s="138">
        <v>818</v>
      </c>
      <c r="B350" s="148" t="s">
        <v>130</v>
      </c>
      <c r="C350" s="139">
        <f>'800m.'!C24</f>
        <v>32892</v>
      </c>
      <c r="D350" s="143" t="str">
        <f>'800m.'!D24</f>
        <v>MEHMET SOYTÜRK</v>
      </c>
      <c r="E350" s="143" t="str">
        <f>'800m.'!E24</f>
        <v>SİVAS</v>
      </c>
      <c r="F350" s="184" t="str">
        <f>'800m.'!F24</f>
        <v>DNS</v>
      </c>
      <c r="G350" s="141" t="str">
        <f>'800m.'!A24</f>
        <v>-</v>
      </c>
      <c r="H350" s="140" t="s">
        <v>130</v>
      </c>
      <c r="I350" s="146"/>
      <c r="J350" s="140" t="str">
        <f>'YARIŞMA BİLGİLERİ'!$F$21</f>
        <v>Erkekler</v>
      </c>
      <c r="K350" s="143" t="str">
        <f t="shared" si="6"/>
        <v>İSTANBUL-Türkcell Büyükler Türkiye Şampiyonası</v>
      </c>
      <c r="L350" s="144" t="str">
        <f>'800m.'!N$4</f>
        <v>10 Haziran 2015 - 18:35</v>
      </c>
      <c r="M350" s="144" t="s">
        <v>362</v>
      </c>
    </row>
    <row r="351" spans="1:13" ht="24" x14ac:dyDescent="0.2">
      <c r="A351" s="138">
        <v>819</v>
      </c>
      <c r="B351" s="148" t="s">
        <v>130</v>
      </c>
      <c r="C351" s="139">
        <f>'800m.'!C25</f>
        <v>42014</v>
      </c>
      <c r="D351" s="143" t="str">
        <f>'800m.'!D25</f>
        <v>ŞEFİK KULUK</v>
      </c>
      <c r="E351" s="143" t="str">
        <f>'800m.'!E25</f>
        <v>İSTANBUL</v>
      </c>
      <c r="F351" s="184" t="str">
        <f>'800m.'!F25</f>
        <v>DNS</v>
      </c>
      <c r="G351" s="141" t="str">
        <f>'800m.'!A25</f>
        <v>-</v>
      </c>
      <c r="H351" s="140" t="s">
        <v>130</v>
      </c>
      <c r="I351" s="146"/>
      <c r="J351" s="140" t="str">
        <f>'YARIŞMA BİLGİLERİ'!$F$21</f>
        <v>Erkekler</v>
      </c>
      <c r="K351" s="143" t="str">
        <f t="shared" si="6"/>
        <v>İSTANBUL-Türkcell Büyükler Türkiye Şampiyonası</v>
      </c>
      <c r="L351" s="144" t="str">
        <f>'800m.'!N$4</f>
        <v>10 Haziran 2015 - 18:35</v>
      </c>
      <c r="M351" s="144" t="s">
        <v>362</v>
      </c>
    </row>
    <row r="352" spans="1:13" ht="24" x14ac:dyDescent="0.2">
      <c r="A352" s="138">
        <v>832</v>
      </c>
      <c r="B352" s="233" t="s">
        <v>256</v>
      </c>
      <c r="C352" s="235">
        <f>Cirit!D8</f>
        <v>34857</v>
      </c>
      <c r="D352" s="237" t="str">
        <f>Cirit!E8</f>
        <v>YALÇIN KABA</v>
      </c>
      <c r="E352" s="237" t="str">
        <f>Cirit!F8</f>
        <v>TRABZON</v>
      </c>
      <c r="F352" s="238">
        <f>Cirit!N8</f>
        <v>5966</v>
      </c>
      <c r="G352" s="236">
        <f>Cirit!A8</f>
        <v>1</v>
      </c>
      <c r="H352" s="146" t="s">
        <v>256</v>
      </c>
      <c r="I352" s="146" t="str">
        <f>Cirit!G$4</f>
        <v>800 gr.</v>
      </c>
      <c r="J352" s="140" t="str">
        <f>'YARIŞMA BİLGİLERİ'!$F$21</f>
        <v>Erkekler</v>
      </c>
      <c r="K352" s="303" t="str">
        <f t="shared" si="6"/>
        <v>İSTANBUL-Türkcell Büyükler Türkiye Şampiyonası</v>
      </c>
      <c r="L352" s="144" t="str">
        <f>Cirit!M$4</f>
        <v>10 Haziran 2015 - 19:40</v>
      </c>
      <c r="M352" s="144" t="s">
        <v>362</v>
      </c>
    </row>
    <row r="353" spans="1:13" ht="24" x14ac:dyDescent="0.2">
      <c r="A353" s="138">
        <v>833</v>
      </c>
      <c r="B353" s="233" t="s">
        <v>256</v>
      </c>
      <c r="C353" s="235">
        <f>Cirit!D9</f>
        <v>34012</v>
      </c>
      <c r="D353" s="237" t="str">
        <f>Cirit!E9</f>
        <v>ARDA AKDEMİR</v>
      </c>
      <c r="E353" s="237" t="str">
        <f>Cirit!F9</f>
        <v>İSTANBUL</v>
      </c>
      <c r="F353" s="238">
        <f>Cirit!N9</f>
        <v>5015</v>
      </c>
      <c r="G353" s="236">
        <f>Cirit!A9</f>
        <v>2</v>
      </c>
      <c r="H353" s="146" t="s">
        <v>256</v>
      </c>
      <c r="I353" s="146" t="str">
        <f>Cirit!G$4</f>
        <v>800 gr.</v>
      </c>
      <c r="J353" s="140" t="str">
        <f>'YARIŞMA BİLGİLERİ'!$F$21</f>
        <v>Erkekler</v>
      </c>
      <c r="K353" s="303" t="str">
        <f t="shared" si="6"/>
        <v>İSTANBUL-Türkcell Büyükler Türkiye Şampiyonası</v>
      </c>
      <c r="L353" s="144" t="str">
        <f>Cirit!M$4</f>
        <v>10 Haziran 2015 - 19:40</v>
      </c>
      <c r="M353" s="144" t="s">
        <v>362</v>
      </c>
    </row>
    <row r="354" spans="1:13" ht="24" x14ac:dyDescent="0.2">
      <c r="A354" s="138">
        <v>834</v>
      </c>
      <c r="B354" s="233" t="s">
        <v>256</v>
      </c>
      <c r="C354" s="235">
        <f>Cirit!D10</f>
        <v>35268</v>
      </c>
      <c r="D354" s="237" t="str">
        <f>Cirit!E10</f>
        <v>KUDRET KOÇ</v>
      </c>
      <c r="E354" s="237" t="str">
        <f>Cirit!F10</f>
        <v>EDİRNE</v>
      </c>
      <c r="F354" s="238">
        <f>Cirit!N10</f>
        <v>4257</v>
      </c>
      <c r="G354" s="236">
        <f>Cirit!A10</f>
        <v>3</v>
      </c>
      <c r="H354" s="146" t="s">
        <v>256</v>
      </c>
      <c r="I354" s="146" t="str">
        <f>Cirit!G$4</f>
        <v>800 gr.</v>
      </c>
      <c r="J354" s="140" t="str">
        <f>'YARIŞMA BİLGİLERİ'!$F$21</f>
        <v>Erkekler</v>
      </c>
      <c r="K354" s="303" t="str">
        <f t="shared" si="6"/>
        <v>İSTANBUL-Türkcell Büyükler Türkiye Şampiyonası</v>
      </c>
      <c r="L354" s="144" t="str">
        <f>Cirit!M$4</f>
        <v>10 Haziran 2015 - 19:40</v>
      </c>
      <c r="M354" s="144" t="s">
        <v>362</v>
      </c>
    </row>
    <row r="355" spans="1:13" ht="24" x14ac:dyDescent="0.2">
      <c r="A355" s="138">
        <v>835</v>
      </c>
      <c r="B355" s="233" t="s">
        <v>256</v>
      </c>
      <c r="C355" s="235">
        <f>Cirit!D11</f>
        <v>34932</v>
      </c>
      <c r="D355" s="237" t="str">
        <f>Cirit!E11</f>
        <v>MUHAMMED GERGİN</v>
      </c>
      <c r="E355" s="237" t="str">
        <f>Cirit!F11</f>
        <v>EDİRNE</v>
      </c>
      <c r="F355" s="238">
        <f>Cirit!N11</f>
        <v>3689</v>
      </c>
      <c r="G355" s="236">
        <f>Cirit!A11</f>
        <v>4</v>
      </c>
      <c r="H355" s="146" t="s">
        <v>256</v>
      </c>
      <c r="I355" s="146" t="str">
        <f>Cirit!G$4</f>
        <v>800 gr.</v>
      </c>
      <c r="J355" s="140" t="str">
        <f>'YARIŞMA BİLGİLERİ'!$F$21</f>
        <v>Erkekler</v>
      </c>
      <c r="K355" s="303" t="str">
        <f t="shared" si="6"/>
        <v>İSTANBUL-Türkcell Büyükler Türkiye Şampiyonası</v>
      </c>
      <c r="L355" s="144" t="str">
        <f>Cirit!M$4</f>
        <v>10 Haziran 2015 - 19:40</v>
      </c>
      <c r="M355" s="144" t="s">
        <v>362</v>
      </c>
    </row>
    <row r="356" spans="1:13" ht="24" x14ac:dyDescent="0.2">
      <c r="A356" s="138">
        <v>836</v>
      </c>
      <c r="B356" s="233" t="s">
        <v>256</v>
      </c>
      <c r="C356" s="235">
        <f>Cirit!D12</f>
        <v>34680</v>
      </c>
      <c r="D356" s="237" t="str">
        <f>Cirit!E12</f>
        <v>YUNUS PEHLEVAN</v>
      </c>
      <c r="E356" s="237" t="str">
        <f>Cirit!F12</f>
        <v>KOCAELİ</v>
      </c>
      <c r="F356" s="238" t="str">
        <f>Cirit!N12</f>
        <v>DNS</v>
      </c>
      <c r="G356" s="236" t="str">
        <f>Cirit!A12</f>
        <v>-</v>
      </c>
      <c r="H356" s="146" t="s">
        <v>256</v>
      </c>
      <c r="I356" s="146" t="str">
        <f>Cirit!G$4</f>
        <v>800 gr.</v>
      </c>
      <c r="J356" s="140" t="str">
        <f>'YARIŞMA BİLGİLERİ'!$F$21</f>
        <v>Erkekler</v>
      </c>
      <c r="K356" s="303" t="str">
        <f t="shared" si="6"/>
        <v>İSTANBUL-Türkcell Büyükler Türkiye Şampiyonası</v>
      </c>
      <c r="L356" s="144" t="str">
        <f>Cirit!M$4</f>
        <v>10 Haziran 2015 - 19:40</v>
      </c>
      <c r="M356" s="144" t="s">
        <v>362</v>
      </c>
    </row>
    <row r="357" spans="1:13" ht="24" x14ac:dyDescent="0.2">
      <c r="A357" s="138">
        <v>837</v>
      </c>
      <c r="B357" s="233" t="s">
        <v>256</v>
      </c>
      <c r="C357" s="235">
        <f>Cirit!D13</f>
        <v>35458</v>
      </c>
      <c r="D357" s="237" t="str">
        <f>Cirit!E13</f>
        <v>AKIN BAŞARAN</v>
      </c>
      <c r="E357" s="237" t="str">
        <f>Cirit!F13</f>
        <v>KOCAELİ</v>
      </c>
      <c r="F357" s="238" t="str">
        <f>Cirit!N13</f>
        <v>DNS</v>
      </c>
      <c r="G357" s="236" t="str">
        <f>Cirit!A13</f>
        <v>-</v>
      </c>
      <c r="H357" s="146" t="s">
        <v>256</v>
      </c>
      <c r="I357" s="146" t="str">
        <f>Cirit!G$4</f>
        <v>800 gr.</v>
      </c>
      <c r="J357" s="140" t="str">
        <f>'YARIŞMA BİLGİLERİ'!$F$21</f>
        <v>Erkekler</v>
      </c>
      <c r="K357" s="303" t="str">
        <f t="shared" si="6"/>
        <v>İSTANBUL-Türkcell Büyükler Türkiye Şampiyonası</v>
      </c>
      <c r="L357" s="144" t="str">
        <f>Cirit!M$4</f>
        <v>10 Haziran 2015 - 19:40</v>
      </c>
      <c r="M357" s="144" t="s">
        <v>362</v>
      </c>
    </row>
    <row r="358" spans="1:13" ht="24" x14ac:dyDescent="0.2">
      <c r="A358" s="138">
        <v>838</v>
      </c>
      <c r="B358" s="233" t="s">
        <v>256</v>
      </c>
      <c r="C358" s="235" t="str">
        <f>Cirit!D14</f>
        <v/>
      </c>
      <c r="D358" s="237" t="str">
        <f>Cirit!E14</f>
        <v/>
      </c>
      <c r="E358" s="237" t="str">
        <f>Cirit!F14</f>
        <v/>
      </c>
      <c r="F358" s="238">
        <f>Cirit!N14</f>
        <v>0</v>
      </c>
      <c r="G358" s="236">
        <f>Cirit!A14</f>
        <v>0</v>
      </c>
      <c r="H358" s="146" t="s">
        <v>256</v>
      </c>
      <c r="I358" s="146" t="str">
        <f>Cirit!G$4</f>
        <v>800 gr.</v>
      </c>
      <c r="J358" s="140" t="str">
        <f>'YARIŞMA BİLGİLERİ'!$F$21</f>
        <v>Erkekler</v>
      </c>
      <c r="K358" s="303" t="str">
        <f t="shared" si="6"/>
        <v>İSTANBUL-Türkcell Büyükler Türkiye Şampiyonası</v>
      </c>
      <c r="L358" s="144" t="str">
        <f>Cirit!M$4</f>
        <v>10 Haziran 2015 - 19:40</v>
      </c>
      <c r="M358" s="144" t="s">
        <v>362</v>
      </c>
    </row>
    <row r="359" spans="1:13" ht="24" x14ac:dyDescent="0.2">
      <c r="A359" s="138">
        <v>839</v>
      </c>
      <c r="B359" s="233" t="s">
        <v>256</v>
      </c>
      <c r="C359" s="235" t="str">
        <f>Cirit!D15</f>
        <v/>
      </c>
      <c r="D359" s="237" t="str">
        <f>Cirit!E15</f>
        <v/>
      </c>
      <c r="E359" s="237" t="str">
        <f>Cirit!F15</f>
        <v/>
      </c>
      <c r="F359" s="238">
        <f>Cirit!N15</f>
        <v>0</v>
      </c>
      <c r="G359" s="236">
        <f>Cirit!A15</f>
        <v>0</v>
      </c>
      <c r="H359" s="146" t="s">
        <v>256</v>
      </c>
      <c r="I359" s="146" t="str">
        <f>Cirit!G$4</f>
        <v>800 gr.</v>
      </c>
      <c r="J359" s="140" t="str">
        <f>'YARIŞMA BİLGİLERİ'!$F$21</f>
        <v>Erkekler</v>
      </c>
      <c r="K359" s="303" t="str">
        <f t="shared" si="6"/>
        <v>İSTANBUL-Türkcell Büyükler Türkiye Şampiyonası</v>
      </c>
      <c r="L359" s="144" t="str">
        <f>Cirit!M$4</f>
        <v>10 Haziran 2015 - 19:40</v>
      </c>
      <c r="M359" s="144" t="s">
        <v>362</v>
      </c>
    </row>
    <row r="360" spans="1:13" ht="24" x14ac:dyDescent="0.2">
      <c r="A360" s="138">
        <v>840</v>
      </c>
      <c r="B360" s="233" t="s">
        <v>256</v>
      </c>
      <c r="C360" s="235" t="str">
        <f>Cirit!D16</f>
        <v/>
      </c>
      <c r="D360" s="237" t="str">
        <f>Cirit!E16</f>
        <v/>
      </c>
      <c r="E360" s="237" t="str">
        <f>Cirit!F16</f>
        <v/>
      </c>
      <c r="F360" s="238">
        <f>Cirit!N16</f>
        <v>0</v>
      </c>
      <c r="G360" s="236">
        <f>Cirit!A16</f>
        <v>0</v>
      </c>
      <c r="H360" s="146" t="s">
        <v>256</v>
      </c>
      <c r="I360" s="146" t="str">
        <f>Cirit!G$4</f>
        <v>800 gr.</v>
      </c>
      <c r="J360" s="140" t="str">
        <f>'YARIŞMA BİLGİLERİ'!$F$21</f>
        <v>Erkekler</v>
      </c>
      <c r="K360" s="303" t="str">
        <f t="shared" si="6"/>
        <v>İSTANBUL-Türkcell Büyükler Türkiye Şampiyonası</v>
      </c>
      <c r="L360" s="144" t="str">
        <f>Cirit!M$4</f>
        <v>10 Haziran 2015 - 19:40</v>
      </c>
      <c r="M360" s="144" t="s">
        <v>362</v>
      </c>
    </row>
    <row r="361" spans="1:13" ht="24" x14ac:dyDescent="0.2">
      <c r="A361" s="138">
        <v>841</v>
      </c>
      <c r="B361" s="233" t="s">
        <v>256</v>
      </c>
      <c r="C361" s="235" t="e">
        <f>Cirit!#REF!</f>
        <v>#REF!</v>
      </c>
      <c r="D361" s="237" t="e">
        <f>Cirit!#REF!</f>
        <v>#REF!</v>
      </c>
      <c r="E361" s="237" t="e">
        <f>Cirit!#REF!</f>
        <v>#REF!</v>
      </c>
      <c r="F361" s="238" t="e">
        <f>Cirit!#REF!</f>
        <v>#REF!</v>
      </c>
      <c r="G361" s="236" t="e">
        <f>Cirit!#REF!</f>
        <v>#REF!</v>
      </c>
      <c r="H361" s="146" t="s">
        <v>256</v>
      </c>
      <c r="I361" s="146" t="str">
        <f>Cirit!G$4</f>
        <v>800 gr.</v>
      </c>
      <c r="J361" s="140" t="str">
        <f>'YARIŞMA BİLGİLERİ'!$F$21</f>
        <v>Erkekler</v>
      </c>
      <c r="K361" s="303" t="str">
        <f t="shared" si="6"/>
        <v>İSTANBUL-Türkcell Büyükler Türkiye Şampiyonası</v>
      </c>
      <c r="L361" s="144" t="str">
        <f>Cirit!M$4</f>
        <v>10 Haziran 2015 - 19:40</v>
      </c>
      <c r="M361" s="144" t="s">
        <v>362</v>
      </c>
    </row>
    <row r="362" spans="1:13" ht="24" x14ac:dyDescent="0.2">
      <c r="A362" s="138">
        <v>857</v>
      </c>
      <c r="B362" s="233" t="s">
        <v>255</v>
      </c>
      <c r="C362" s="235">
        <f>Disk!D8</f>
        <v>27948</v>
      </c>
      <c r="D362" s="237" t="str">
        <f>Disk!E8</f>
        <v>ERCÜMENT OLGUNDENİZ</v>
      </c>
      <c r="E362" s="237" t="str">
        <f>Disk!F8</f>
        <v>İZMİR</v>
      </c>
      <c r="F362" s="238">
        <f>Disk!N8</f>
        <v>5610</v>
      </c>
      <c r="G362" s="236">
        <f>Disk!A8</f>
        <v>1</v>
      </c>
      <c r="H362" s="146" t="s">
        <v>255</v>
      </c>
      <c r="I362" s="146" t="str">
        <f>Disk!G$4</f>
        <v>2 Kg.</v>
      </c>
      <c r="J362" s="140" t="str">
        <f>'YARIŞMA BİLGİLERİ'!$F$21</f>
        <v>Erkekler</v>
      </c>
      <c r="K362" s="303" t="str">
        <f t="shared" si="6"/>
        <v>İSTANBUL-Türkcell Büyükler Türkiye Şampiyonası</v>
      </c>
      <c r="L362" s="144" t="str">
        <f>Disk!M$4</f>
        <v>10 Haziran 2015 - 17:00</v>
      </c>
      <c r="M362" s="144" t="s">
        <v>362</v>
      </c>
    </row>
    <row r="363" spans="1:13" ht="24" x14ac:dyDescent="0.2">
      <c r="A363" s="138">
        <v>858</v>
      </c>
      <c r="B363" s="233" t="s">
        <v>255</v>
      </c>
      <c r="C363" s="235">
        <f>Disk!D9</f>
        <v>32107</v>
      </c>
      <c r="D363" s="237" t="str">
        <f>Disk!E9</f>
        <v>TALAT ERDOĞAN</v>
      </c>
      <c r="E363" s="237" t="str">
        <f>Disk!F9</f>
        <v>ANKARA</v>
      </c>
      <c r="F363" s="238">
        <f>Disk!N9</f>
        <v>5340</v>
      </c>
      <c r="G363" s="236">
        <f>Disk!A9</f>
        <v>2</v>
      </c>
      <c r="H363" s="146" t="s">
        <v>255</v>
      </c>
      <c r="I363" s="146" t="str">
        <f>Disk!G$4</f>
        <v>2 Kg.</v>
      </c>
      <c r="J363" s="140" t="str">
        <f>'YARIŞMA BİLGİLERİ'!$F$21</f>
        <v>Erkekler</v>
      </c>
      <c r="K363" s="303" t="str">
        <f t="shared" si="6"/>
        <v>İSTANBUL-Türkcell Büyükler Türkiye Şampiyonası</v>
      </c>
      <c r="L363" s="144" t="str">
        <f>Disk!M$4</f>
        <v>10 Haziran 2015 - 17:00</v>
      </c>
      <c r="M363" s="144" t="s">
        <v>362</v>
      </c>
    </row>
    <row r="364" spans="1:13" ht="24" x14ac:dyDescent="0.2">
      <c r="A364" s="138">
        <v>859</v>
      </c>
      <c r="B364" s="233" t="s">
        <v>255</v>
      </c>
      <c r="C364" s="235">
        <f>Disk!D10</f>
        <v>34934</v>
      </c>
      <c r="D364" s="237" t="str">
        <f>Disk!E10</f>
        <v>YUSUF YALCİNKAYA</v>
      </c>
      <c r="E364" s="237" t="str">
        <f>Disk!F10</f>
        <v>BURSA</v>
      </c>
      <c r="F364" s="238">
        <f>Disk!N10</f>
        <v>5062</v>
      </c>
      <c r="G364" s="236">
        <f>Disk!A10</f>
        <v>3</v>
      </c>
      <c r="H364" s="146" t="s">
        <v>255</v>
      </c>
      <c r="I364" s="146" t="str">
        <f>Disk!G$4</f>
        <v>2 Kg.</v>
      </c>
      <c r="J364" s="140" t="str">
        <f>'YARIŞMA BİLGİLERİ'!$F$21</f>
        <v>Erkekler</v>
      </c>
      <c r="K364" s="303" t="str">
        <f t="shared" si="6"/>
        <v>İSTANBUL-Türkcell Büyükler Türkiye Şampiyonası</v>
      </c>
      <c r="L364" s="144" t="str">
        <f>Disk!M$4</f>
        <v>10 Haziran 2015 - 17:00</v>
      </c>
      <c r="M364" s="144" t="s">
        <v>362</v>
      </c>
    </row>
    <row r="365" spans="1:13" ht="24" x14ac:dyDescent="0.2">
      <c r="A365" s="138">
        <v>860</v>
      </c>
      <c r="B365" s="233" t="s">
        <v>255</v>
      </c>
      <c r="C365" s="235">
        <f>Disk!D11</f>
        <v>34335</v>
      </c>
      <c r="D365" s="237" t="str">
        <f>Disk!E11</f>
        <v xml:space="preserve">TUNA CEYLAN </v>
      </c>
      <c r="E365" s="237" t="str">
        <f>Disk!F11</f>
        <v>ANKARA</v>
      </c>
      <c r="F365" s="238">
        <f>Disk!N11</f>
        <v>4753</v>
      </c>
      <c r="G365" s="236">
        <f>Disk!A11</f>
        <v>4</v>
      </c>
      <c r="H365" s="146" t="s">
        <v>255</v>
      </c>
      <c r="I365" s="146" t="str">
        <f>Disk!G$4</f>
        <v>2 Kg.</v>
      </c>
      <c r="J365" s="140" t="str">
        <f>'YARIŞMA BİLGİLERİ'!$F$21</f>
        <v>Erkekler</v>
      </c>
      <c r="K365" s="303" t="str">
        <f t="shared" si="6"/>
        <v>İSTANBUL-Türkcell Büyükler Türkiye Şampiyonası</v>
      </c>
      <c r="L365" s="144" t="str">
        <f>Disk!M$4</f>
        <v>10 Haziran 2015 - 17:00</v>
      </c>
      <c r="M365" s="144" t="s">
        <v>362</v>
      </c>
    </row>
    <row r="366" spans="1:13" ht="24" x14ac:dyDescent="0.2">
      <c r="A366" s="138">
        <v>861</v>
      </c>
      <c r="B366" s="233" t="s">
        <v>255</v>
      </c>
      <c r="C366" s="235">
        <f>Disk!D12</f>
        <v>35767</v>
      </c>
      <c r="D366" s="237" t="str">
        <f>Disk!E12</f>
        <v>OĞUZHAN ÖZDAYI</v>
      </c>
      <c r="E366" s="237" t="str">
        <f>Disk!F12</f>
        <v>ANKARA</v>
      </c>
      <c r="F366" s="238">
        <f>Disk!N12</f>
        <v>4177</v>
      </c>
      <c r="G366" s="236">
        <f>Disk!A12</f>
        <v>5</v>
      </c>
      <c r="H366" s="146" t="s">
        <v>255</v>
      </c>
      <c r="I366" s="146" t="str">
        <f>Disk!G$4</f>
        <v>2 Kg.</v>
      </c>
      <c r="J366" s="140" t="str">
        <f>'YARIŞMA BİLGİLERİ'!$F$21</f>
        <v>Erkekler</v>
      </c>
      <c r="K366" s="303" t="str">
        <f t="shared" si="6"/>
        <v>İSTANBUL-Türkcell Büyükler Türkiye Şampiyonası</v>
      </c>
      <c r="L366" s="144" t="str">
        <f>Disk!M$4</f>
        <v>10 Haziran 2015 - 17:00</v>
      </c>
      <c r="M366" s="144" t="s">
        <v>362</v>
      </c>
    </row>
    <row r="367" spans="1:13" ht="24" x14ac:dyDescent="0.2">
      <c r="A367" s="138">
        <v>862</v>
      </c>
      <c r="B367" s="233" t="s">
        <v>255</v>
      </c>
      <c r="C367" s="235">
        <f>Disk!D13</f>
        <v>35083</v>
      </c>
      <c r="D367" s="237" t="str">
        <f>Disk!E13</f>
        <v>RAMAZAN TANRIKULU</v>
      </c>
      <c r="E367" s="237" t="str">
        <f>Disk!F13</f>
        <v>GAZİANTEP</v>
      </c>
      <c r="F367" s="238">
        <f>Disk!N13</f>
        <v>1262</v>
      </c>
      <c r="G367" s="236">
        <f>Disk!A13</f>
        <v>6</v>
      </c>
      <c r="H367" s="146" t="s">
        <v>255</v>
      </c>
      <c r="I367" s="146" t="str">
        <f>Disk!G$4</f>
        <v>2 Kg.</v>
      </c>
      <c r="J367" s="140" t="str">
        <f>'YARIŞMA BİLGİLERİ'!$F$21</f>
        <v>Erkekler</v>
      </c>
      <c r="K367" s="303" t="str">
        <f t="shared" si="6"/>
        <v>İSTANBUL-Türkcell Büyükler Türkiye Şampiyonası</v>
      </c>
      <c r="L367" s="144" t="str">
        <f>Disk!M$4</f>
        <v>10 Haziran 2015 - 17:00</v>
      </c>
      <c r="M367" s="144" t="s">
        <v>362</v>
      </c>
    </row>
    <row r="368" spans="1:13" ht="24" x14ac:dyDescent="0.2">
      <c r="A368" s="138">
        <v>863</v>
      </c>
      <c r="B368" s="233" t="s">
        <v>255</v>
      </c>
      <c r="C368" s="235" t="str">
        <f>Disk!D14</f>
        <v/>
      </c>
      <c r="D368" s="237" t="str">
        <f>Disk!E14</f>
        <v/>
      </c>
      <c r="E368" s="237" t="str">
        <f>Disk!F14</f>
        <v/>
      </c>
      <c r="F368" s="238">
        <f>Disk!N14</f>
        <v>0</v>
      </c>
      <c r="G368" s="236">
        <f>Disk!A14</f>
        <v>0</v>
      </c>
      <c r="H368" s="146" t="s">
        <v>255</v>
      </c>
      <c r="I368" s="146" t="str">
        <f>Disk!G$4</f>
        <v>2 Kg.</v>
      </c>
      <c r="J368" s="140" t="str">
        <f>'YARIŞMA BİLGİLERİ'!$F$21</f>
        <v>Erkekler</v>
      </c>
      <c r="K368" s="303" t="str">
        <f t="shared" si="6"/>
        <v>İSTANBUL-Türkcell Büyükler Türkiye Şampiyonası</v>
      </c>
      <c r="L368" s="144" t="str">
        <f>Disk!M$4</f>
        <v>10 Haziran 2015 - 17:00</v>
      </c>
      <c r="M368" s="144" t="s">
        <v>362</v>
      </c>
    </row>
    <row r="369" spans="1:13" ht="24" x14ac:dyDescent="0.2">
      <c r="A369" s="138">
        <v>864</v>
      </c>
      <c r="B369" s="233" t="s">
        <v>255</v>
      </c>
      <c r="C369" s="235" t="str">
        <f>Disk!D15</f>
        <v/>
      </c>
      <c r="D369" s="237" t="str">
        <f>Disk!E15</f>
        <v/>
      </c>
      <c r="E369" s="237" t="str">
        <f>Disk!F15</f>
        <v/>
      </c>
      <c r="F369" s="238">
        <f>Disk!N15</f>
        <v>0</v>
      </c>
      <c r="G369" s="236">
        <f>Disk!A15</f>
        <v>0</v>
      </c>
      <c r="H369" s="146" t="s">
        <v>255</v>
      </c>
      <c r="I369" s="146" t="str">
        <f>Disk!G$4</f>
        <v>2 Kg.</v>
      </c>
      <c r="J369" s="140" t="str">
        <f>'YARIŞMA BİLGİLERİ'!$F$21</f>
        <v>Erkekler</v>
      </c>
      <c r="K369" s="303" t="str">
        <f t="shared" si="6"/>
        <v>İSTANBUL-Türkcell Büyükler Türkiye Şampiyonası</v>
      </c>
      <c r="L369" s="144" t="str">
        <f>Disk!M$4</f>
        <v>10 Haziran 2015 - 17:00</v>
      </c>
      <c r="M369" s="144" t="s">
        <v>362</v>
      </c>
    </row>
    <row r="370" spans="1:13" ht="24" x14ac:dyDescent="0.2">
      <c r="A370" s="138">
        <v>865</v>
      </c>
      <c r="B370" s="233" t="s">
        <v>255</v>
      </c>
      <c r="C370" s="235" t="str">
        <f>Disk!D16</f>
        <v/>
      </c>
      <c r="D370" s="237" t="str">
        <f>Disk!E16</f>
        <v/>
      </c>
      <c r="E370" s="237" t="str">
        <f>Disk!F16</f>
        <v/>
      </c>
      <c r="F370" s="238">
        <f>Disk!N16</f>
        <v>0</v>
      </c>
      <c r="G370" s="236">
        <f>Disk!A16</f>
        <v>0</v>
      </c>
      <c r="H370" s="146" t="s">
        <v>255</v>
      </c>
      <c r="I370" s="146" t="str">
        <f>Disk!G$4</f>
        <v>2 Kg.</v>
      </c>
      <c r="J370" s="140" t="str">
        <f>'YARIŞMA BİLGİLERİ'!$F$21</f>
        <v>Erkekler</v>
      </c>
      <c r="K370" s="303" t="str">
        <f t="shared" si="6"/>
        <v>İSTANBUL-Türkcell Büyükler Türkiye Şampiyonası</v>
      </c>
      <c r="L370" s="144" t="str">
        <f>Disk!M$4</f>
        <v>10 Haziran 2015 - 17:00</v>
      </c>
      <c r="M370" s="144" t="s">
        <v>362</v>
      </c>
    </row>
    <row r="371" spans="1:13" ht="24" x14ac:dyDescent="0.2">
      <c r="A371" s="138">
        <v>866</v>
      </c>
      <c r="B371" s="233" t="s">
        <v>255</v>
      </c>
      <c r="C371" s="235" t="e">
        <f>Disk!#REF!</f>
        <v>#REF!</v>
      </c>
      <c r="D371" s="237" t="e">
        <f>Disk!#REF!</f>
        <v>#REF!</v>
      </c>
      <c r="E371" s="237" t="e">
        <f>Disk!#REF!</f>
        <v>#REF!</v>
      </c>
      <c r="F371" s="238" t="e">
        <f>Disk!#REF!</f>
        <v>#REF!</v>
      </c>
      <c r="G371" s="236" t="e">
        <f>Disk!#REF!</f>
        <v>#REF!</v>
      </c>
      <c r="H371" s="146" t="s">
        <v>255</v>
      </c>
      <c r="I371" s="146" t="str">
        <f>Disk!G$4</f>
        <v>2 Kg.</v>
      </c>
      <c r="J371" s="140" t="str">
        <f>'YARIŞMA BİLGİLERİ'!$F$21</f>
        <v>Erkekler</v>
      </c>
      <c r="K371" s="303" t="str">
        <f t="shared" si="6"/>
        <v>İSTANBUL-Türkcell Büyükler Türkiye Şampiyonası</v>
      </c>
      <c r="L371" s="144" t="str">
        <f>Disk!M$4</f>
        <v>10 Haziran 2015 - 17:00</v>
      </c>
      <c r="M371" s="144" t="s">
        <v>362</v>
      </c>
    </row>
    <row r="372" spans="1:13" ht="24" x14ac:dyDescent="0.2">
      <c r="A372" s="138">
        <v>882</v>
      </c>
      <c r="B372" s="148" t="s">
        <v>64</v>
      </c>
      <c r="C372" s="139">
        <f>Uzun!D8</f>
        <v>33700</v>
      </c>
      <c r="D372" s="143" t="str">
        <f>Uzun!E8</f>
        <v>ALPER KULAKSIZ</v>
      </c>
      <c r="E372" s="143" t="str">
        <f>Uzun!F8</f>
        <v>İSTANBUL</v>
      </c>
      <c r="F372" s="183">
        <f>Uzun!N8</f>
        <v>742</v>
      </c>
      <c r="G372" s="141">
        <f>Uzun!A8</f>
        <v>1</v>
      </c>
      <c r="H372" s="140" t="s">
        <v>64</v>
      </c>
      <c r="I372" s="146"/>
      <c r="J372" s="140" t="str">
        <f>'YARIŞMA BİLGİLERİ'!$F$21</f>
        <v>Erkekler</v>
      </c>
      <c r="K372" s="143" t="str">
        <f t="shared" ref="K372:K391" si="7">CONCATENATE(K$1,"-",A$1)</f>
        <v>İSTANBUL-Türkcell Büyükler Türkiye Şampiyonası</v>
      </c>
      <c r="L372" s="144" t="str">
        <f>Uzun!M$4</f>
        <v>09 Haziran 2015 - 17:00</v>
      </c>
      <c r="M372" s="144" t="s">
        <v>362</v>
      </c>
    </row>
    <row r="373" spans="1:13" ht="24" x14ac:dyDescent="0.2">
      <c r="A373" s="138">
        <v>883</v>
      </c>
      <c r="B373" s="148" t="s">
        <v>64</v>
      </c>
      <c r="C373" s="139">
        <f>Uzun!D9</f>
        <v>35431</v>
      </c>
      <c r="D373" s="143" t="str">
        <f>Uzun!E9</f>
        <v>ŞEYHMUS YİĞİTALP</v>
      </c>
      <c r="E373" s="143" t="str">
        <f>Uzun!F9</f>
        <v>İSTANBUL</v>
      </c>
      <c r="F373" s="183">
        <f>Uzun!N9</f>
        <v>727</v>
      </c>
      <c r="G373" s="141">
        <f>Uzun!A9</f>
        <v>2</v>
      </c>
      <c r="H373" s="140" t="s">
        <v>64</v>
      </c>
      <c r="I373" s="146"/>
      <c r="J373" s="140" t="str">
        <f>'YARIŞMA BİLGİLERİ'!$F$21</f>
        <v>Erkekler</v>
      </c>
      <c r="K373" s="143" t="str">
        <f t="shared" si="7"/>
        <v>İSTANBUL-Türkcell Büyükler Türkiye Şampiyonası</v>
      </c>
      <c r="L373" s="144" t="str">
        <f>Uzun!M$4</f>
        <v>09 Haziran 2015 - 17:00</v>
      </c>
      <c r="M373" s="144" t="s">
        <v>362</v>
      </c>
    </row>
    <row r="374" spans="1:13" ht="24" x14ac:dyDescent="0.2">
      <c r="A374" s="138">
        <v>884</v>
      </c>
      <c r="B374" s="148" t="s">
        <v>64</v>
      </c>
      <c r="C374" s="139">
        <f>Uzun!D10</f>
        <v>32224</v>
      </c>
      <c r="D374" s="143" t="str">
        <f>Uzun!E10</f>
        <v>MUSTAFA GÜNEŞ</v>
      </c>
      <c r="E374" s="143" t="str">
        <f>Uzun!F10</f>
        <v>ESKİŞEHİR</v>
      </c>
      <c r="F374" s="183">
        <f>Uzun!N10</f>
        <v>709</v>
      </c>
      <c r="G374" s="141">
        <f>Uzun!A10</f>
        <v>3</v>
      </c>
      <c r="H374" s="140" t="s">
        <v>64</v>
      </c>
      <c r="I374" s="146"/>
      <c r="J374" s="140" t="str">
        <f>'YARIŞMA BİLGİLERİ'!$F$21</f>
        <v>Erkekler</v>
      </c>
      <c r="K374" s="143" t="str">
        <f t="shared" si="7"/>
        <v>İSTANBUL-Türkcell Büyükler Türkiye Şampiyonası</v>
      </c>
      <c r="L374" s="144" t="str">
        <f>Uzun!M$4</f>
        <v>09 Haziran 2015 - 17:00</v>
      </c>
      <c r="M374" s="144" t="s">
        <v>362</v>
      </c>
    </row>
    <row r="375" spans="1:13" ht="24" x14ac:dyDescent="0.2">
      <c r="A375" s="138">
        <v>885</v>
      </c>
      <c r="B375" s="148" t="s">
        <v>64</v>
      </c>
      <c r="C375" s="139">
        <f>Uzun!D11</f>
        <v>35505</v>
      </c>
      <c r="D375" s="143" t="str">
        <f>Uzun!E11</f>
        <v>EMRE DALKIRAN</v>
      </c>
      <c r="E375" s="143" t="str">
        <f>Uzun!F11</f>
        <v>GAZİANTEP</v>
      </c>
      <c r="F375" s="183">
        <f>Uzun!N11</f>
        <v>705</v>
      </c>
      <c r="G375" s="141">
        <f>Uzun!A11</f>
        <v>4</v>
      </c>
      <c r="H375" s="140" t="s">
        <v>64</v>
      </c>
      <c r="I375" s="146"/>
      <c r="J375" s="140" t="str">
        <f>'YARIŞMA BİLGİLERİ'!$F$21</f>
        <v>Erkekler</v>
      </c>
      <c r="K375" s="143" t="str">
        <f t="shared" si="7"/>
        <v>İSTANBUL-Türkcell Büyükler Türkiye Şampiyonası</v>
      </c>
      <c r="L375" s="144" t="str">
        <f>Uzun!M$4</f>
        <v>09 Haziran 2015 - 17:00</v>
      </c>
      <c r="M375" s="144" t="s">
        <v>362</v>
      </c>
    </row>
    <row r="376" spans="1:13" ht="24" x14ac:dyDescent="0.2">
      <c r="A376" s="138">
        <v>886</v>
      </c>
      <c r="B376" s="148" t="s">
        <v>64</v>
      </c>
      <c r="C376" s="139">
        <f>Uzun!D12</f>
        <v>34747</v>
      </c>
      <c r="D376" s="143" t="str">
        <f>Uzun!E12</f>
        <v>MUAMMER DEMİR</v>
      </c>
      <c r="E376" s="143" t="str">
        <f>Uzun!F12</f>
        <v>İZMİR</v>
      </c>
      <c r="F376" s="183">
        <f>Uzun!N12</f>
        <v>700</v>
      </c>
      <c r="G376" s="141">
        <f>Uzun!A12</f>
        <v>5</v>
      </c>
      <c r="H376" s="140" t="s">
        <v>64</v>
      </c>
      <c r="I376" s="146"/>
      <c r="J376" s="140" t="str">
        <f>'YARIŞMA BİLGİLERİ'!$F$21</f>
        <v>Erkekler</v>
      </c>
      <c r="K376" s="143" t="str">
        <f t="shared" si="7"/>
        <v>İSTANBUL-Türkcell Büyükler Türkiye Şampiyonası</v>
      </c>
      <c r="L376" s="144" t="str">
        <f>Uzun!M$4</f>
        <v>09 Haziran 2015 - 17:00</v>
      </c>
      <c r="M376" s="144" t="s">
        <v>362</v>
      </c>
    </row>
    <row r="377" spans="1:13" ht="24" x14ac:dyDescent="0.2">
      <c r="A377" s="138">
        <v>887</v>
      </c>
      <c r="B377" s="148" t="s">
        <v>64</v>
      </c>
      <c r="C377" s="139">
        <f>Uzun!D13</f>
        <v>33282</v>
      </c>
      <c r="D377" s="143" t="str">
        <f>Uzun!E13</f>
        <v>BORA KARADANA</v>
      </c>
      <c r="E377" s="143" t="str">
        <f>Uzun!F13</f>
        <v>İZMİR</v>
      </c>
      <c r="F377" s="183">
        <f>Uzun!N13</f>
        <v>683</v>
      </c>
      <c r="G377" s="141">
        <f>Uzun!A13</f>
        <v>6</v>
      </c>
      <c r="H377" s="140" t="s">
        <v>64</v>
      </c>
      <c r="I377" s="146"/>
      <c r="J377" s="140" t="str">
        <f>'YARIŞMA BİLGİLERİ'!$F$21</f>
        <v>Erkekler</v>
      </c>
      <c r="K377" s="143" t="str">
        <f t="shared" si="7"/>
        <v>İSTANBUL-Türkcell Büyükler Türkiye Şampiyonası</v>
      </c>
      <c r="L377" s="144" t="str">
        <f>Uzun!M$4</f>
        <v>09 Haziran 2015 - 17:00</v>
      </c>
      <c r="M377" s="144" t="s">
        <v>362</v>
      </c>
    </row>
    <row r="378" spans="1:13" ht="24" x14ac:dyDescent="0.2">
      <c r="A378" s="138">
        <v>888</v>
      </c>
      <c r="B378" s="148" t="s">
        <v>64</v>
      </c>
      <c r="C378" s="139">
        <f>Uzun!D14</f>
        <v>33057</v>
      </c>
      <c r="D378" s="143" t="str">
        <f>Uzun!E14</f>
        <v>ALPER YÜKSEL</v>
      </c>
      <c r="E378" s="143" t="str">
        <f>Uzun!F14</f>
        <v>BURSA</v>
      </c>
      <c r="F378" s="183">
        <f>Uzun!N14</f>
        <v>673</v>
      </c>
      <c r="G378" s="141">
        <f>Uzun!A14</f>
        <v>7</v>
      </c>
      <c r="H378" s="140" t="s">
        <v>64</v>
      </c>
      <c r="I378" s="146"/>
      <c r="J378" s="140" t="str">
        <f>'YARIŞMA BİLGİLERİ'!$F$21</f>
        <v>Erkekler</v>
      </c>
      <c r="K378" s="143" t="str">
        <f t="shared" si="7"/>
        <v>İSTANBUL-Türkcell Büyükler Türkiye Şampiyonası</v>
      </c>
      <c r="L378" s="144" t="str">
        <f>Uzun!M$4</f>
        <v>09 Haziran 2015 - 17:00</v>
      </c>
      <c r="M378" s="144" t="s">
        <v>362</v>
      </c>
    </row>
    <row r="379" spans="1:13" ht="24" x14ac:dyDescent="0.2">
      <c r="A379" s="138">
        <v>889</v>
      </c>
      <c r="B379" s="148" t="s">
        <v>64</v>
      </c>
      <c r="C379" s="139">
        <f>Uzun!D15</f>
        <v>34710</v>
      </c>
      <c r="D379" s="143" t="str">
        <f>Uzun!E15</f>
        <v>OĞULCAN DUZYURT</v>
      </c>
      <c r="E379" s="143" t="str">
        <f>Uzun!F15</f>
        <v>ANKARA</v>
      </c>
      <c r="F379" s="183">
        <f>Uzun!N15</f>
        <v>667</v>
      </c>
      <c r="G379" s="141">
        <f>Uzun!A15</f>
        <v>8</v>
      </c>
      <c r="H379" s="140" t="s">
        <v>64</v>
      </c>
      <c r="I379" s="146"/>
      <c r="J379" s="140" t="str">
        <f>'YARIŞMA BİLGİLERİ'!$F$21</f>
        <v>Erkekler</v>
      </c>
      <c r="K379" s="143" t="str">
        <f t="shared" si="7"/>
        <v>İSTANBUL-Türkcell Büyükler Türkiye Şampiyonası</v>
      </c>
      <c r="L379" s="144" t="str">
        <f>Uzun!M$4</f>
        <v>09 Haziran 2015 - 17:00</v>
      </c>
      <c r="M379" s="144" t="s">
        <v>362</v>
      </c>
    </row>
    <row r="380" spans="1:13" ht="24" x14ac:dyDescent="0.2">
      <c r="A380" s="138">
        <v>890</v>
      </c>
      <c r="B380" s="148" t="s">
        <v>64</v>
      </c>
      <c r="C380" s="139">
        <f>Uzun!D16</f>
        <v>33583</v>
      </c>
      <c r="D380" s="143" t="str">
        <f>Uzun!E16</f>
        <v>LEBI EDATOMOLA PSALM</v>
      </c>
      <c r="E380" s="143" t="str">
        <f>Uzun!F16</f>
        <v>NGR</v>
      </c>
      <c r="F380" s="183">
        <f>Uzun!N16</f>
        <v>654</v>
      </c>
      <c r="G380" s="141" t="str">
        <f>Uzun!A16</f>
        <v>OC</v>
      </c>
      <c r="H380" s="140" t="s">
        <v>64</v>
      </c>
      <c r="I380" s="146"/>
      <c r="J380" s="140" t="str">
        <f>'YARIŞMA BİLGİLERİ'!$F$21</f>
        <v>Erkekler</v>
      </c>
      <c r="K380" s="143" t="str">
        <f t="shared" si="7"/>
        <v>İSTANBUL-Türkcell Büyükler Türkiye Şampiyonası</v>
      </c>
      <c r="L380" s="144" t="str">
        <f>Uzun!M$4</f>
        <v>09 Haziran 2015 - 17:00</v>
      </c>
      <c r="M380" s="144" t="s">
        <v>362</v>
      </c>
    </row>
    <row r="381" spans="1:13" ht="24" x14ac:dyDescent="0.2">
      <c r="A381" s="138">
        <v>891</v>
      </c>
      <c r="B381" s="148" t="s">
        <v>64</v>
      </c>
      <c r="C381" s="139">
        <f>Uzun!D17</f>
        <v>35090</v>
      </c>
      <c r="D381" s="143" t="str">
        <f>Uzun!E17</f>
        <v>ENES ÇAĞLAR</v>
      </c>
      <c r="E381" s="143" t="str">
        <f>Uzun!F17</f>
        <v>İZMİR</v>
      </c>
      <c r="F381" s="183">
        <f>Uzun!N17</f>
        <v>611</v>
      </c>
      <c r="G381" s="141">
        <f>Uzun!A17</f>
        <v>9</v>
      </c>
      <c r="H381" s="140" t="s">
        <v>64</v>
      </c>
      <c r="I381" s="146"/>
      <c r="J381" s="140" t="str">
        <f>'YARIŞMA BİLGİLERİ'!$F$21</f>
        <v>Erkekler</v>
      </c>
      <c r="K381" s="143" t="str">
        <f t="shared" si="7"/>
        <v>İSTANBUL-Türkcell Büyükler Türkiye Şampiyonası</v>
      </c>
      <c r="L381" s="144" t="str">
        <f>Uzun!M$4</f>
        <v>09 Haziran 2015 - 17:00</v>
      </c>
      <c r="M381" s="144" t="s">
        <v>362</v>
      </c>
    </row>
    <row r="382" spans="1:13" ht="24" x14ac:dyDescent="0.2">
      <c r="A382" s="138">
        <v>907</v>
      </c>
      <c r="B382" s="148" t="s">
        <v>65</v>
      </c>
      <c r="C382" s="139">
        <f>Yüksek!D8</f>
        <v>35449</v>
      </c>
      <c r="D382" s="143" t="str">
        <f>Yüksek!E8</f>
        <v>METİN DOĞU</v>
      </c>
      <c r="E382" s="143" t="str">
        <f>Yüksek!F8</f>
        <v>BURSA</v>
      </c>
      <c r="F382" s="183">
        <f>Yüksek!BO8</f>
        <v>200</v>
      </c>
      <c r="G382" s="141">
        <f>Yüksek!A8</f>
        <v>1</v>
      </c>
      <c r="H382" s="140" t="s">
        <v>65</v>
      </c>
      <c r="I382" s="146"/>
      <c r="J382" s="140" t="str">
        <f>'YARIŞMA BİLGİLERİ'!$F$21</f>
        <v>Erkekler</v>
      </c>
      <c r="K382" s="143" t="str">
        <f t="shared" si="7"/>
        <v>İSTANBUL-Türkcell Büyükler Türkiye Şampiyonası</v>
      </c>
      <c r="L382" s="144" t="str">
        <f>Yüksek!BC$4</f>
        <v>09 Haziran 2015 - 18:30</v>
      </c>
      <c r="M382" s="144" t="s">
        <v>362</v>
      </c>
    </row>
    <row r="383" spans="1:13" ht="24" x14ac:dyDescent="0.2">
      <c r="A383" s="138">
        <v>908</v>
      </c>
      <c r="B383" s="148" t="s">
        <v>65</v>
      </c>
      <c r="C383" s="139">
        <f>Yüksek!D9</f>
        <v>34379</v>
      </c>
      <c r="D383" s="143" t="str">
        <f>Yüksek!E9</f>
        <v>SAMED GÜNAR</v>
      </c>
      <c r="E383" s="143" t="str">
        <f>Yüksek!F9</f>
        <v>TRABZON</v>
      </c>
      <c r="F383" s="183">
        <f>Yüksek!BO9</f>
        <v>195</v>
      </c>
      <c r="G383" s="141">
        <f>Yüksek!A9</f>
        <v>2</v>
      </c>
      <c r="H383" s="140" t="s">
        <v>65</v>
      </c>
      <c r="I383" s="146"/>
      <c r="J383" s="140" t="str">
        <f>'YARIŞMA BİLGİLERİ'!$F$21</f>
        <v>Erkekler</v>
      </c>
      <c r="K383" s="143" t="str">
        <f t="shared" si="7"/>
        <v>İSTANBUL-Türkcell Büyükler Türkiye Şampiyonası</v>
      </c>
      <c r="L383" s="144" t="str">
        <f>Yüksek!BC$4</f>
        <v>09 Haziran 2015 - 18:30</v>
      </c>
      <c r="M383" s="144" t="s">
        <v>362</v>
      </c>
    </row>
    <row r="384" spans="1:13" ht="24" x14ac:dyDescent="0.2">
      <c r="A384" s="138">
        <v>909</v>
      </c>
      <c r="B384" s="148" t="s">
        <v>65</v>
      </c>
      <c r="C384" s="139">
        <f>Yüksek!D10</f>
        <v>35698</v>
      </c>
      <c r="D384" s="143" t="str">
        <f>Yüksek!E10</f>
        <v>SERKAN GÖZEL</v>
      </c>
      <c r="E384" s="143" t="str">
        <f>Yüksek!F10</f>
        <v>BURSA</v>
      </c>
      <c r="F384" s="183">
        <f>Yüksek!BO10</f>
        <v>195</v>
      </c>
      <c r="G384" s="141">
        <f>Yüksek!A10</f>
        <v>3</v>
      </c>
      <c r="H384" s="140" t="s">
        <v>65</v>
      </c>
      <c r="I384" s="146"/>
      <c r="J384" s="140" t="str">
        <f>'YARIŞMA BİLGİLERİ'!$F$21</f>
        <v>Erkekler</v>
      </c>
      <c r="K384" s="143" t="str">
        <f t="shared" si="7"/>
        <v>İSTANBUL-Türkcell Büyükler Türkiye Şampiyonası</v>
      </c>
      <c r="L384" s="144" t="str">
        <f>Yüksek!BC$4</f>
        <v>09 Haziran 2015 - 18:30</v>
      </c>
      <c r="M384" s="144" t="s">
        <v>362</v>
      </c>
    </row>
    <row r="385" spans="1:13" ht="24" x14ac:dyDescent="0.2">
      <c r="A385" s="138">
        <v>910</v>
      </c>
      <c r="B385" s="148" t="s">
        <v>65</v>
      </c>
      <c r="C385" s="139">
        <f>Yüksek!D11</f>
        <v>35065</v>
      </c>
      <c r="D385" s="143" t="str">
        <f>Yüksek!E11</f>
        <v>TUNAHAN DURMAZ</v>
      </c>
      <c r="E385" s="143" t="str">
        <f>Yüksek!F11</f>
        <v>KOCAELİ</v>
      </c>
      <c r="F385" s="183">
        <f>Yüksek!BO11</f>
        <v>195</v>
      </c>
      <c r="G385" s="141">
        <f>Yüksek!A11</f>
        <v>3</v>
      </c>
      <c r="H385" s="140" t="s">
        <v>65</v>
      </c>
      <c r="I385" s="146"/>
      <c r="J385" s="140" t="str">
        <f>'YARIŞMA BİLGİLERİ'!$F$21</f>
        <v>Erkekler</v>
      </c>
      <c r="K385" s="143" t="str">
        <f t="shared" si="7"/>
        <v>İSTANBUL-Türkcell Büyükler Türkiye Şampiyonası</v>
      </c>
      <c r="L385" s="144" t="str">
        <f>Yüksek!BC$4</f>
        <v>09 Haziran 2015 - 18:30</v>
      </c>
      <c r="M385" s="144" t="s">
        <v>362</v>
      </c>
    </row>
    <row r="386" spans="1:13" ht="24" x14ac:dyDescent="0.2">
      <c r="A386" s="138">
        <v>911</v>
      </c>
      <c r="B386" s="148" t="s">
        <v>65</v>
      </c>
      <c r="C386" s="139">
        <f>Yüksek!D12</f>
        <v>36385</v>
      </c>
      <c r="D386" s="143" t="str">
        <f>Yüksek!E12</f>
        <v>ENES CAN BAYRAKTAROĞLU</v>
      </c>
      <c r="E386" s="143" t="str">
        <f>Yüksek!F12</f>
        <v>İSTANBUL</v>
      </c>
      <c r="F386" s="183">
        <f>Yüksek!BO12</f>
        <v>185</v>
      </c>
      <c r="G386" s="141">
        <f>Yüksek!A12</f>
        <v>5</v>
      </c>
      <c r="H386" s="140" t="s">
        <v>65</v>
      </c>
      <c r="I386" s="146"/>
      <c r="J386" s="140" t="str">
        <f>'YARIŞMA BİLGİLERİ'!$F$21</f>
        <v>Erkekler</v>
      </c>
      <c r="K386" s="143" t="str">
        <f t="shared" si="7"/>
        <v>İSTANBUL-Türkcell Büyükler Türkiye Şampiyonası</v>
      </c>
      <c r="L386" s="144" t="str">
        <f>Yüksek!BC$4</f>
        <v>09 Haziran 2015 - 18:30</v>
      </c>
      <c r="M386" s="144" t="s">
        <v>362</v>
      </c>
    </row>
    <row r="387" spans="1:13" ht="24" x14ac:dyDescent="0.2">
      <c r="A387" s="138">
        <v>912</v>
      </c>
      <c r="B387" s="148" t="s">
        <v>65</v>
      </c>
      <c r="C387" s="139" t="str">
        <f>Yüksek!D13</f>
        <v/>
      </c>
      <c r="D387" s="143" t="str">
        <f>Yüksek!E13</f>
        <v/>
      </c>
      <c r="E387" s="143" t="str">
        <f>Yüksek!F13</f>
        <v/>
      </c>
      <c r="F387" s="183">
        <f>Yüksek!BO13</f>
        <v>0</v>
      </c>
      <c r="G387" s="141">
        <f>Yüksek!A13</f>
        <v>0</v>
      </c>
      <c r="H387" s="140" t="s">
        <v>65</v>
      </c>
      <c r="I387" s="146"/>
      <c r="J387" s="140" t="str">
        <f>'YARIŞMA BİLGİLERİ'!$F$21</f>
        <v>Erkekler</v>
      </c>
      <c r="K387" s="143" t="str">
        <f t="shared" si="7"/>
        <v>İSTANBUL-Türkcell Büyükler Türkiye Şampiyonası</v>
      </c>
      <c r="L387" s="144" t="str">
        <f>Yüksek!BC$4</f>
        <v>09 Haziran 2015 - 18:30</v>
      </c>
      <c r="M387" s="144" t="s">
        <v>362</v>
      </c>
    </row>
    <row r="388" spans="1:13" ht="24" x14ac:dyDescent="0.2">
      <c r="A388" s="138">
        <v>913</v>
      </c>
      <c r="B388" s="148" t="s">
        <v>65</v>
      </c>
      <c r="C388" s="139" t="str">
        <f>Yüksek!D14</f>
        <v/>
      </c>
      <c r="D388" s="143" t="str">
        <f>Yüksek!E14</f>
        <v/>
      </c>
      <c r="E388" s="143" t="str">
        <f>Yüksek!F14</f>
        <v/>
      </c>
      <c r="F388" s="183">
        <f>Yüksek!BO14</f>
        <v>0</v>
      </c>
      <c r="G388" s="141">
        <f>Yüksek!A14</f>
        <v>0</v>
      </c>
      <c r="H388" s="140" t="s">
        <v>65</v>
      </c>
      <c r="I388" s="146"/>
      <c r="J388" s="140" t="str">
        <f>'YARIŞMA BİLGİLERİ'!$F$21</f>
        <v>Erkekler</v>
      </c>
      <c r="K388" s="143" t="str">
        <f t="shared" si="7"/>
        <v>İSTANBUL-Türkcell Büyükler Türkiye Şampiyonası</v>
      </c>
      <c r="L388" s="144" t="str">
        <f>Yüksek!BC$4</f>
        <v>09 Haziran 2015 - 18:30</v>
      </c>
      <c r="M388" s="144" t="s">
        <v>362</v>
      </c>
    </row>
    <row r="389" spans="1:13" ht="24" x14ac:dyDescent="0.2">
      <c r="A389" s="138">
        <v>914</v>
      </c>
      <c r="B389" s="148" t="s">
        <v>65</v>
      </c>
      <c r="C389" s="139" t="str">
        <f>Yüksek!D15</f>
        <v/>
      </c>
      <c r="D389" s="143" t="str">
        <f>Yüksek!E15</f>
        <v/>
      </c>
      <c r="E389" s="143" t="str">
        <f>Yüksek!F15</f>
        <v/>
      </c>
      <c r="F389" s="183">
        <f>Yüksek!BO15</f>
        <v>0</v>
      </c>
      <c r="G389" s="141">
        <f>Yüksek!A15</f>
        <v>0</v>
      </c>
      <c r="H389" s="140" t="s">
        <v>65</v>
      </c>
      <c r="I389" s="146"/>
      <c r="J389" s="140" t="str">
        <f>'YARIŞMA BİLGİLERİ'!$F$21</f>
        <v>Erkekler</v>
      </c>
      <c r="K389" s="143" t="str">
        <f t="shared" si="7"/>
        <v>İSTANBUL-Türkcell Büyükler Türkiye Şampiyonası</v>
      </c>
      <c r="L389" s="144" t="str">
        <f>Yüksek!BC$4</f>
        <v>09 Haziran 2015 - 18:30</v>
      </c>
      <c r="M389" s="144" t="s">
        <v>362</v>
      </c>
    </row>
    <row r="390" spans="1:13" ht="24" x14ac:dyDescent="0.2">
      <c r="A390" s="138">
        <v>915</v>
      </c>
      <c r="B390" s="148" t="s">
        <v>65</v>
      </c>
      <c r="C390" s="139" t="str">
        <f>Yüksek!D16</f>
        <v/>
      </c>
      <c r="D390" s="143" t="str">
        <f>Yüksek!E16</f>
        <v/>
      </c>
      <c r="E390" s="143" t="str">
        <f>Yüksek!F16</f>
        <v/>
      </c>
      <c r="F390" s="183">
        <f>Yüksek!BO16</f>
        <v>0</v>
      </c>
      <c r="G390" s="141">
        <f>Yüksek!A16</f>
        <v>0</v>
      </c>
      <c r="H390" s="140" t="s">
        <v>65</v>
      </c>
      <c r="I390" s="146"/>
      <c r="J390" s="140" t="str">
        <f>'YARIŞMA BİLGİLERİ'!$F$21</f>
        <v>Erkekler</v>
      </c>
      <c r="K390" s="143" t="str">
        <f t="shared" si="7"/>
        <v>İSTANBUL-Türkcell Büyükler Türkiye Şampiyonası</v>
      </c>
      <c r="L390" s="144" t="str">
        <f>Yüksek!BC$4</f>
        <v>09 Haziran 2015 - 18:30</v>
      </c>
      <c r="M390" s="144" t="s">
        <v>362</v>
      </c>
    </row>
    <row r="391" spans="1:13" ht="24" x14ac:dyDescent="0.2">
      <c r="A391" s="138">
        <v>916</v>
      </c>
      <c r="B391" s="148" t="s">
        <v>65</v>
      </c>
      <c r="C391" s="139" t="str">
        <f>Yüksek!D17</f>
        <v/>
      </c>
      <c r="D391" s="143" t="str">
        <f>Yüksek!E17</f>
        <v/>
      </c>
      <c r="E391" s="143" t="str">
        <f>Yüksek!F17</f>
        <v/>
      </c>
      <c r="F391" s="183">
        <f>Yüksek!BO17</f>
        <v>0</v>
      </c>
      <c r="G391" s="141">
        <f>Yüksek!A17</f>
        <v>0</v>
      </c>
      <c r="H391" s="140" t="s">
        <v>65</v>
      </c>
      <c r="I391" s="146"/>
      <c r="J391" s="140" t="str">
        <f>'YARIŞMA BİLGİLERİ'!$F$21</f>
        <v>Erkekler</v>
      </c>
      <c r="K391" s="143" t="str">
        <f t="shared" si="7"/>
        <v>İSTANBUL-Türkcell Büyükler Türkiye Şampiyonası</v>
      </c>
      <c r="L391" s="144" t="str">
        <f>Yüksek!BC$4</f>
        <v>09 Haziran 2015 - 18:30</v>
      </c>
      <c r="M391" s="144" t="s">
        <v>362</v>
      </c>
    </row>
  </sheetData>
  <autoFilter ref="A2:M256"/>
  <mergeCells count="2">
    <mergeCell ref="L1:M1"/>
    <mergeCell ref="A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6"/>
  <sheetViews>
    <sheetView view="pageBreakPreview" zoomScale="60" zoomScaleNormal="100" workbookViewId="0">
      <selection activeCell="A45" sqref="A45"/>
    </sheetView>
  </sheetViews>
  <sheetFormatPr defaultRowHeight="12.75" x14ac:dyDescent="0.2"/>
  <cols>
    <col min="2" max="2" width="21.7109375" hidden="1" customWidth="1"/>
    <col min="4" max="4" width="16.5703125" bestFit="1" customWidth="1"/>
    <col min="5" max="5" width="43" bestFit="1" customWidth="1"/>
    <col min="6" max="6" width="32" bestFit="1" customWidth="1"/>
    <col min="7" max="7" width="12.85546875" customWidth="1"/>
    <col min="9" max="9" width="0" hidden="1" customWidth="1"/>
    <col min="11" max="11" width="13.140625" hidden="1" customWidth="1"/>
    <col min="12" max="12" width="10" customWidth="1"/>
    <col min="13" max="13" width="17" customWidth="1"/>
    <col min="14" max="14" width="30.7109375" customWidth="1"/>
    <col min="15" max="15" width="27.42578125" customWidth="1"/>
    <col min="16" max="16" width="14.140625" customWidth="1"/>
  </cols>
  <sheetData>
    <row r="1" spans="1:16" ht="48" customHeight="1" x14ac:dyDescent="0.2">
      <c r="A1" s="615" t="str">
        <f>('YARIŞMA BİLGİLERİ'!A2)</f>
        <v>Türkiye Atletizm Federasyonu
İstanbul Atletizm İl Temsilciliği</v>
      </c>
      <c r="B1" s="615"/>
      <c r="C1" s="615"/>
      <c r="D1" s="615"/>
      <c r="E1" s="615"/>
      <c r="F1" s="615"/>
      <c r="G1" s="615"/>
      <c r="H1" s="615"/>
      <c r="I1" s="615"/>
      <c r="J1" s="615"/>
      <c r="K1" s="615"/>
      <c r="L1" s="615"/>
      <c r="M1" s="615"/>
      <c r="N1" s="615"/>
      <c r="O1" s="615"/>
      <c r="P1" s="615"/>
    </row>
    <row r="2" spans="1:16" ht="18" customHeight="1" x14ac:dyDescent="0.2">
      <c r="A2" s="616" t="str">
        <f>'YARIŞMA BİLGİLERİ'!F19</f>
        <v>Türkcell Büyükler Türkiye Şampiyonası</v>
      </c>
      <c r="B2" s="616"/>
      <c r="C2" s="616"/>
      <c r="D2" s="616"/>
      <c r="E2" s="616"/>
      <c r="F2" s="616"/>
      <c r="G2" s="616"/>
      <c r="H2" s="616"/>
      <c r="I2" s="616"/>
      <c r="J2" s="616"/>
      <c r="K2" s="616"/>
      <c r="L2" s="616"/>
      <c r="M2" s="616"/>
      <c r="N2" s="616"/>
      <c r="O2" s="616"/>
      <c r="P2" s="616"/>
    </row>
    <row r="3" spans="1:16" ht="23.25" customHeight="1" x14ac:dyDescent="0.2">
      <c r="A3" s="617" t="s">
        <v>481</v>
      </c>
      <c r="B3" s="617"/>
      <c r="C3" s="617"/>
      <c r="D3" s="617"/>
      <c r="E3" s="617"/>
      <c r="F3" s="617"/>
      <c r="G3" s="617"/>
      <c r="H3" s="617"/>
      <c r="I3" s="617"/>
      <c r="J3" s="617"/>
      <c r="K3" s="617"/>
      <c r="L3" s="617"/>
      <c r="M3" s="617"/>
      <c r="N3" s="617"/>
      <c r="O3" s="617"/>
      <c r="P3" s="617"/>
    </row>
    <row r="4" spans="1:16" ht="23.25" customHeight="1" x14ac:dyDescent="0.2">
      <c r="A4" s="612" t="s">
        <v>209</v>
      </c>
      <c r="B4" s="612"/>
      <c r="C4" s="612"/>
      <c r="D4" s="612"/>
      <c r="E4" s="612"/>
      <c r="F4" s="612"/>
      <c r="G4" s="612"/>
      <c r="H4" s="222"/>
      <c r="J4" s="612" t="s">
        <v>299</v>
      </c>
      <c r="K4" s="612"/>
      <c r="L4" s="612"/>
      <c r="M4" s="612"/>
      <c r="N4" s="612"/>
      <c r="O4" s="612"/>
      <c r="P4" s="612"/>
    </row>
    <row r="5" spans="1:16" ht="31.5" customHeight="1" x14ac:dyDescent="0.2">
      <c r="A5" s="201" t="s">
        <v>484</v>
      </c>
      <c r="B5" s="201" t="s">
        <v>86</v>
      </c>
      <c r="C5" s="201" t="s">
        <v>85</v>
      </c>
      <c r="D5" s="202" t="s">
        <v>13</v>
      </c>
      <c r="E5" s="203" t="s">
        <v>14</v>
      </c>
      <c r="F5" s="203" t="s">
        <v>478</v>
      </c>
      <c r="G5" s="201" t="s">
        <v>210</v>
      </c>
      <c r="H5" s="222"/>
      <c r="I5" s="319"/>
      <c r="J5" s="201" t="s">
        <v>484</v>
      </c>
      <c r="K5" s="201" t="s">
        <v>86</v>
      </c>
      <c r="L5" s="201" t="s">
        <v>85</v>
      </c>
      <c r="M5" s="202" t="s">
        <v>13</v>
      </c>
      <c r="N5" s="203" t="s">
        <v>14</v>
      </c>
      <c r="O5" s="203" t="s">
        <v>478</v>
      </c>
      <c r="P5" s="201" t="s">
        <v>210</v>
      </c>
    </row>
    <row r="6" spans="1:16" ht="36.75" customHeight="1" x14ac:dyDescent="0.2">
      <c r="A6" s="330">
        <v>1</v>
      </c>
      <c r="B6" s="331" t="s">
        <v>158</v>
      </c>
      <c r="C6" s="332" t="str">
        <f>IF(ISERROR(VLOOKUP(B6,'KAYIT LİSTESİ'!$B$4:$H$1261,2,0)),"",(VLOOKUP(B6,'KAYIT LİSTESİ'!$B$4:$H$1261,2,0)))</f>
        <v/>
      </c>
      <c r="D6" s="333" t="str">
        <f>IF(ISERROR(VLOOKUP(B6,'KAYIT LİSTESİ'!$B$4:$H$1261,4,0)),"",(VLOOKUP(B6,'KAYIT LİSTESİ'!$B$4:$H$1261,4,0)))</f>
        <v/>
      </c>
      <c r="E6" s="334" t="str">
        <f>IF(ISERROR(VLOOKUP(B6,'KAYIT LİSTESİ'!$B$4:$H$1261,5,0)),"",(VLOOKUP(B6,'KAYIT LİSTESİ'!$B$4:$H$1261,5,0)))</f>
        <v/>
      </c>
      <c r="F6" s="334" t="str">
        <f>IF(ISERROR(VLOOKUP(B6,'KAYIT LİSTESİ'!$B$4:$H$1261,6,0)),"",(VLOOKUP(B6,'KAYIT LİSTESİ'!$B$4:$H$1261,6,0)))</f>
        <v/>
      </c>
      <c r="G6" s="340"/>
      <c r="H6" s="223"/>
      <c r="I6" s="66">
        <v>1</v>
      </c>
      <c r="J6" s="330">
        <v>1</v>
      </c>
      <c r="K6" s="331" t="s">
        <v>46</v>
      </c>
      <c r="L6" s="332" t="str">
        <f>IF(ISERROR(VLOOKUP(K6,'KAYIT LİSTESİ'!$B$4:$H$1261,2,0)),"",(VLOOKUP(K6,'KAYIT LİSTESİ'!$B$4:$H$1261,2,0)))</f>
        <v/>
      </c>
      <c r="M6" s="333" t="str">
        <f>IF(ISERROR(VLOOKUP(K6,'KAYIT LİSTESİ'!$B$4:$H$1261,4,0)),"",(VLOOKUP(K6,'KAYIT LİSTESİ'!$B$4:$H$1261,4,0)))</f>
        <v/>
      </c>
      <c r="N6" s="334" t="str">
        <f>IF(ISERROR(VLOOKUP(K6,'KAYIT LİSTESİ'!$B$4:$H$1261,5,0)),"",(VLOOKUP(K6,'KAYIT LİSTESİ'!$B$4:$H$1261,5,0)))</f>
        <v/>
      </c>
      <c r="O6" s="334" t="str">
        <f>IF(ISERROR(VLOOKUP(K6,'KAYIT LİSTESİ'!$B$4:$H$1261,6,0)),"",(VLOOKUP(K6,'KAYIT LİSTESİ'!$B$4:$H$1261,6,0)))</f>
        <v/>
      </c>
      <c r="P6" s="340"/>
    </row>
    <row r="7" spans="1:16" ht="36.75" customHeight="1" x14ac:dyDescent="0.2">
      <c r="A7" s="330">
        <v>2</v>
      </c>
      <c r="B7" s="331" t="s">
        <v>159</v>
      </c>
      <c r="C7" s="332" t="str">
        <f>IF(ISERROR(VLOOKUP(B7,'KAYIT LİSTESİ'!$B$4:$H$1261,2,0)),"",(VLOOKUP(B7,'KAYIT LİSTESİ'!$B$4:$H$1261,2,0)))</f>
        <v/>
      </c>
      <c r="D7" s="333" t="str">
        <f>IF(ISERROR(VLOOKUP(B7,'KAYIT LİSTESİ'!$B$4:$H$1261,4,0)),"",(VLOOKUP(B7,'KAYIT LİSTESİ'!$B$4:$H$1261,4,0)))</f>
        <v/>
      </c>
      <c r="E7" s="334" t="str">
        <f>IF(ISERROR(VLOOKUP(B7,'KAYIT LİSTESİ'!$B$4:$H$1261,5,0)),"",(VLOOKUP(B7,'KAYIT LİSTESİ'!$B$4:$H$1261,5,0)))</f>
        <v/>
      </c>
      <c r="F7" s="334" t="str">
        <f>IF(ISERROR(VLOOKUP(B7,'KAYIT LİSTESİ'!$B$4:$H$1261,6,0)),"",(VLOOKUP(B7,'KAYIT LİSTESİ'!$B$4:$H$1261,6,0)))</f>
        <v/>
      </c>
      <c r="G7" s="340"/>
      <c r="H7" s="223"/>
      <c r="I7" s="66">
        <v>2</v>
      </c>
      <c r="J7" s="330">
        <v>2</v>
      </c>
      <c r="K7" s="331" t="s">
        <v>48</v>
      </c>
      <c r="L7" s="332">
        <f>IF(ISERROR(VLOOKUP(K7,'KAYIT LİSTESİ'!$B$4:$H$1261,2,0)),"",(VLOOKUP(K7,'KAYIT LİSTESİ'!$B$4:$H$1261,2,0)))</f>
        <v>316</v>
      </c>
      <c r="M7" s="333">
        <f>IF(ISERROR(VLOOKUP(K7,'KAYIT LİSTESİ'!$B$4:$H$1261,4,0)),"",(VLOOKUP(K7,'KAYIT LİSTESİ'!$B$4:$H$1261,4,0)))</f>
        <v>36040</v>
      </c>
      <c r="N7" s="334" t="str">
        <f>IF(ISERROR(VLOOKUP(K7,'KAYIT LİSTESİ'!$B$4:$H$1261,5,0)),"",(VLOOKUP(K7,'KAYIT LİSTESİ'!$B$4:$H$1261,5,0)))</f>
        <v>MEHMET ÖCAL</v>
      </c>
      <c r="O7" s="334" t="str">
        <f>IF(ISERROR(VLOOKUP(K7,'KAYIT LİSTESİ'!$B$4:$H$1261,6,0)),"",(VLOOKUP(K7,'KAYIT LİSTESİ'!$B$4:$H$1261,6,0)))</f>
        <v>BURSA</v>
      </c>
      <c r="P7" s="340"/>
    </row>
    <row r="8" spans="1:16" ht="36.75" customHeight="1" x14ac:dyDescent="0.2">
      <c r="A8" s="330">
        <v>3</v>
      </c>
      <c r="B8" s="331" t="s">
        <v>160</v>
      </c>
      <c r="C8" s="332">
        <f>IF(ISERROR(VLOOKUP(B8,'KAYIT LİSTESİ'!$B$4:$H$1261,2,0)),"",(VLOOKUP(B8,'KAYIT LİSTESİ'!$B$4:$H$1261,2,0)))</f>
        <v>260</v>
      </c>
      <c r="D8" s="333">
        <f>IF(ISERROR(VLOOKUP(B8,'KAYIT LİSTESİ'!$B$4:$H$1261,4,0)),"",(VLOOKUP(B8,'KAYIT LİSTESİ'!$B$4:$H$1261,4,0)))</f>
        <v>34335</v>
      </c>
      <c r="E8" s="334" t="str">
        <f>IF(ISERROR(VLOOKUP(B8,'KAYIT LİSTESİ'!$B$4:$H$1261,5,0)),"",(VLOOKUP(B8,'KAYIT LİSTESİ'!$B$4:$H$1261,5,0)))</f>
        <v>SERKAN ŞİMŞEK</v>
      </c>
      <c r="F8" s="334" t="str">
        <f>IF(ISERROR(VLOOKUP(B8,'KAYIT LİSTESİ'!$B$4:$H$1261,6,0)),"",(VLOOKUP(B8,'KAYIT LİSTESİ'!$B$4:$H$1261,6,0)))</f>
        <v>KOCAELİ</v>
      </c>
      <c r="G8" s="340"/>
      <c r="H8" s="223"/>
      <c r="I8" s="66">
        <v>3</v>
      </c>
      <c r="J8" s="330">
        <v>3</v>
      </c>
      <c r="K8" s="331" t="s">
        <v>49</v>
      </c>
      <c r="L8" s="332">
        <f>IF(ISERROR(VLOOKUP(K8,'KAYIT LİSTESİ'!$B$4:$H$1261,2,0)),"",(VLOOKUP(K8,'KAYIT LİSTESİ'!$B$4:$H$1261,2,0)))</f>
        <v>189</v>
      </c>
      <c r="M8" s="333">
        <f>IF(ISERROR(VLOOKUP(K8,'KAYIT LİSTESİ'!$B$4:$H$1261,4,0)),"",(VLOOKUP(K8,'KAYIT LİSTESİ'!$B$4:$H$1261,4,0)))</f>
        <v>33956</v>
      </c>
      <c r="N8" s="334" t="str">
        <f>IF(ISERROR(VLOOKUP(K8,'KAYIT LİSTESİ'!$B$4:$H$1261,5,0)),"",(VLOOKUP(K8,'KAYIT LİSTESİ'!$B$4:$H$1261,5,0)))</f>
        <v>ARMAĞAN TOLGA SUOZER</v>
      </c>
      <c r="O8" s="334" t="str">
        <f>IF(ISERROR(VLOOKUP(K8,'KAYIT LİSTESİ'!$B$4:$H$1261,6,0)),"",(VLOOKUP(K8,'KAYIT LİSTESİ'!$B$4:$H$1261,6,0)))</f>
        <v>İSTANBUL</v>
      </c>
      <c r="P8" s="340"/>
    </row>
    <row r="9" spans="1:16" ht="36.75" customHeight="1" x14ac:dyDescent="0.2">
      <c r="A9" s="330">
        <v>4</v>
      </c>
      <c r="B9" s="331" t="s">
        <v>161</v>
      </c>
      <c r="C9" s="332">
        <f>IF(ISERROR(VLOOKUP(B9,'KAYIT LİSTESİ'!$B$4:$H$1261,2,0)),"",(VLOOKUP(B9,'KAYIT LİSTESİ'!$B$4:$H$1261,2,0)))</f>
        <v>253</v>
      </c>
      <c r="D9" s="333">
        <f>IF(ISERROR(VLOOKUP(B9,'KAYIT LİSTESİ'!$B$4:$H$1261,4,0)),"",(VLOOKUP(B9,'KAYIT LİSTESİ'!$B$4:$H$1261,4,0)))</f>
        <v>33719</v>
      </c>
      <c r="E9" s="334" t="str">
        <f>IF(ISERROR(VLOOKUP(B9,'KAYIT LİSTESİ'!$B$4:$H$1261,5,0)),"",(VLOOKUP(B9,'KAYIT LİSTESİ'!$B$4:$H$1261,5,0)))</f>
        <v>YİĞİTCAN HEKİMOĞLU</v>
      </c>
      <c r="F9" s="334" t="str">
        <f>IF(ISERROR(VLOOKUP(B9,'KAYIT LİSTESİ'!$B$4:$H$1261,6,0)),"",(VLOOKUP(B9,'KAYIT LİSTESİ'!$B$4:$H$1261,6,0)))</f>
        <v>KKTC</v>
      </c>
      <c r="G9" s="340"/>
      <c r="H9" s="223"/>
      <c r="I9" s="66">
        <v>4</v>
      </c>
      <c r="J9" s="330">
        <v>4</v>
      </c>
      <c r="K9" s="331" t="s">
        <v>50</v>
      </c>
      <c r="L9" s="332">
        <f>IF(ISERROR(VLOOKUP(K9,'KAYIT LİSTESİ'!$B$4:$H$1261,2,0)),"",(VLOOKUP(K9,'KAYIT LİSTESİ'!$B$4:$H$1261,2,0)))</f>
        <v>204</v>
      </c>
      <c r="M9" s="333">
        <f>IF(ISERROR(VLOOKUP(K9,'KAYIT LİSTESİ'!$B$4:$H$1261,4,0)),"",(VLOOKUP(K9,'KAYIT LİSTESİ'!$B$4:$H$1261,4,0)))</f>
        <v>33501</v>
      </c>
      <c r="N9" s="334" t="str">
        <f>IF(ISERROR(VLOOKUP(K9,'KAYIT LİSTESİ'!$B$4:$H$1261,5,0)),"",(VLOOKUP(K9,'KAYIT LİSTESİ'!$B$4:$H$1261,5,0)))</f>
        <v>KADRİ AĞIRMAN</v>
      </c>
      <c r="O9" s="334" t="str">
        <f>IF(ISERROR(VLOOKUP(K9,'KAYIT LİSTESİ'!$B$4:$H$1261,6,0)),"",(VLOOKUP(K9,'KAYIT LİSTESİ'!$B$4:$H$1261,6,0)))</f>
        <v>İSTANBUL</v>
      </c>
      <c r="P9" s="340"/>
    </row>
    <row r="10" spans="1:16" ht="36.75" customHeight="1" x14ac:dyDescent="0.2">
      <c r="A10" s="330">
        <v>5</v>
      </c>
      <c r="B10" s="331" t="s">
        <v>162</v>
      </c>
      <c r="C10" s="332">
        <f>IF(ISERROR(VLOOKUP(B10,'KAYIT LİSTESİ'!$B$4:$H$1261,2,0)),"",(VLOOKUP(B10,'KAYIT LİSTESİ'!$B$4:$H$1261,2,0)))</f>
        <v>123</v>
      </c>
      <c r="D10" s="333">
        <f>IF(ISERROR(VLOOKUP(B10,'KAYIT LİSTESİ'!$B$4:$H$1261,4,0)),"",(VLOOKUP(B10,'KAYIT LİSTESİ'!$B$4:$H$1261,4,0)))</f>
        <v>31244</v>
      </c>
      <c r="E10" s="334" t="str">
        <f>IF(ISERROR(VLOOKUP(B10,'KAYIT LİSTESİ'!$B$4:$H$1261,5,0)),"",(VLOOKUP(B10,'KAYIT LİSTESİ'!$B$4:$H$1261,5,0)))</f>
        <v>OKAN KAMİŞ</v>
      </c>
      <c r="F10" s="334" t="str">
        <f>IF(ISERROR(VLOOKUP(B10,'KAYIT LİSTESİ'!$B$4:$H$1261,6,0)),"",(VLOOKUP(B10,'KAYIT LİSTESİ'!$B$4:$H$1261,6,0)))</f>
        <v>ANKARA</v>
      </c>
      <c r="G10" s="340"/>
      <c r="H10" s="223"/>
      <c r="I10" s="66">
        <v>5</v>
      </c>
      <c r="J10" s="330">
        <v>5</v>
      </c>
      <c r="K10" s="331" t="s">
        <v>51</v>
      </c>
      <c r="L10" s="332">
        <f>IF(ISERROR(VLOOKUP(K10,'KAYIT LİSTESİ'!$B$4:$H$1261,2,0)),"",(VLOOKUP(K10,'KAYIT LİSTESİ'!$B$4:$H$1261,2,0)))</f>
        <v>216</v>
      </c>
      <c r="M10" s="333">
        <f>IF(ISERROR(VLOOKUP(K10,'KAYIT LİSTESİ'!$B$4:$H$1261,4,0)),"",(VLOOKUP(K10,'KAYIT LİSTESİ'!$B$4:$H$1261,4,0)))</f>
        <v>35389</v>
      </c>
      <c r="N10" s="334" t="str">
        <f>IF(ISERROR(VLOOKUP(K10,'KAYIT LİSTESİ'!$B$4:$H$1261,5,0)),"",(VLOOKUP(K10,'KAYIT LİSTESİ'!$B$4:$H$1261,5,0)))</f>
        <v>OĞUZHAN TEMUR</v>
      </c>
      <c r="O10" s="334" t="str">
        <f>IF(ISERROR(VLOOKUP(K10,'KAYIT LİSTESİ'!$B$4:$H$1261,6,0)),"",(VLOOKUP(K10,'KAYIT LİSTESİ'!$B$4:$H$1261,6,0)))</f>
        <v>İSTANBUL</v>
      </c>
      <c r="P10" s="340"/>
    </row>
    <row r="11" spans="1:16" ht="36.75" customHeight="1" x14ac:dyDescent="0.2">
      <c r="A11" s="330">
        <v>6</v>
      </c>
      <c r="B11" s="331" t="s">
        <v>163</v>
      </c>
      <c r="C11" s="332">
        <f>IF(ISERROR(VLOOKUP(B11,'KAYIT LİSTESİ'!$B$4:$H$1261,2,0)),"",(VLOOKUP(B11,'KAYIT LİSTESİ'!$B$4:$H$1261,2,0)))</f>
        <v>266</v>
      </c>
      <c r="D11" s="333">
        <f>IF(ISERROR(VLOOKUP(B11,'KAYIT LİSTESİ'!$B$4:$H$1261,4,0)),"",(VLOOKUP(B11,'KAYIT LİSTESİ'!$B$4:$H$1261,4,0)))</f>
        <v>34702</v>
      </c>
      <c r="E11" s="334" t="str">
        <f>IF(ISERROR(VLOOKUP(B11,'KAYIT LİSTESİ'!$B$4:$H$1261,5,0)),"",(VLOOKUP(B11,'KAYIT LİSTESİ'!$B$4:$H$1261,5,0)))</f>
        <v>FERDİ DOYMAZ</v>
      </c>
      <c r="F11" s="334" t="str">
        <f>IF(ISERROR(VLOOKUP(B11,'KAYIT LİSTESİ'!$B$4:$H$1261,6,0)),"",(VLOOKUP(B11,'KAYIT LİSTESİ'!$B$4:$H$1261,6,0)))</f>
        <v>MALATYA</v>
      </c>
      <c r="G11" s="340"/>
      <c r="H11" s="223"/>
      <c r="I11" s="66">
        <v>6</v>
      </c>
      <c r="J11" s="330">
        <v>6</v>
      </c>
      <c r="K11" s="331" t="s">
        <v>52</v>
      </c>
      <c r="L11" s="332" t="str">
        <f>IF(ISERROR(VLOOKUP(K11,'KAYIT LİSTESİ'!$B$4:$H$1261,2,0)),"",(VLOOKUP(K11,'KAYIT LİSTESİ'!$B$4:$H$1261,2,0)))</f>
        <v/>
      </c>
      <c r="M11" s="333" t="str">
        <f>IF(ISERROR(VLOOKUP(K11,'KAYIT LİSTESİ'!$B$4:$H$1261,4,0)),"",(VLOOKUP(K11,'KAYIT LİSTESİ'!$B$4:$H$1261,4,0)))</f>
        <v/>
      </c>
      <c r="N11" s="334" t="str">
        <f>IF(ISERROR(VLOOKUP(K11,'KAYIT LİSTESİ'!$B$4:$H$1261,5,0)),"",(VLOOKUP(K11,'KAYIT LİSTESİ'!$B$4:$H$1261,5,0)))</f>
        <v/>
      </c>
      <c r="O11" s="334" t="str">
        <f>IF(ISERROR(VLOOKUP(K11,'KAYIT LİSTESİ'!$B$4:$H$1261,6,0)),"",(VLOOKUP(K11,'KAYIT LİSTESİ'!$B$4:$H$1261,6,0)))</f>
        <v/>
      </c>
      <c r="P11" s="340"/>
    </row>
    <row r="12" spans="1:16" ht="36.75" customHeight="1" x14ac:dyDescent="0.2">
      <c r="A12" s="330">
        <v>7</v>
      </c>
      <c r="B12" s="331" t="s">
        <v>164</v>
      </c>
      <c r="C12" s="332">
        <f>IF(ISERROR(VLOOKUP(B12,'KAYIT LİSTESİ'!$B$4:$H$1261,2,0)),"",(VLOOKUP(B12,'KAYIT LİSTESİ'!$B$4:$H$1261,2,0)))</f>
        <v>207</v>
      </c>
      <c r="D12" s="333">
        <f>IF(ISERROR(VLOOKUP(B12,'KAYIT LİSTESİ'!$B$4:$H$1261,4,0)),"",(VLOOKUP(B12,'KAYIT LİSTESİ'!$B$4:$H$1261,4,0)))</f>
        <v>34779</v>
      </c>
      <c r="E12" s="334" t="str">
        <f>IF(ISERROR(VLOOKUP(B12,'KAYIT LİSTESİ'!$B$4:$H$1261,5,0)),"",(VLOOKUP(B12,'KAYIT LİSTESİ'!$B$4:$H$1261,5,0)))</f>
        <v>MERİÇ AKPİNAR</v>
      </c>
      <c r="F12" s="334" t="str">
        <f>IF(ISERROR(VLOOKUP(B12,'KAYIT LİSTESİ'!$B$4:$H$1261,6,0)),"",(VLOOKUP(B12,'KAYIT LİSTESİ'!$B$4:$H$1261,6,0)))</f>
        <v>İSTANBUL</v>
      </c>
      <c r="G12" s="340"/>
      <c r="H12" s="223"/>
      <c r="I12" s="66">
        <v>7</v>
      </c>
      <c r="J12" s="330">
        <v>7</v>
      </c>
      <c r="K12" s="331" t="s">
        <v>300</v>
      </c>
      <c r="L12" s="332" t="str">
        <f>IF(ISERROR(VLOOKUP(K12,'KAYIT LİSTESİ'!$B$4:$H$1261,2,0)),"",(VLOOKUP(K12,'KAYIT LİSTESİ'!$B$4:$H$1261,2,0)))</f>
        <v/>
      </c>
      <c r="M12" s="333" t="str">
        <f>IF(ISERROR(VLOOKUP(K12,'KAYIT LİSTESİ'!$B$4:$H$1261,4,0)),"",(VLOOKUP(K12,'KAYIT LİSTESİ'!$B$4:$H$1261,4,0)))</f>
        <v/>
      </c>
      <c r="N12" s="334" t="str">
        <f>IF(ISERROR(VLOOKUP(K12,'KAYIT LİSTESİ'!$B$4:$H$1261,5,0)),"",(VLOOKUP(K12,'KAYIT LİSTESİ'!$B$4:$H$1261,5,0)))</f>
        <v/>
      </c>
      <c r="O12" s="334" t="str">
        <f>IF(ISERROR(VLOOKUP(K12,'KAYIT LİSTESİ'!$B$4:$H$1261,6,0)),"",(VLOOKUP(K12,'KAYIT LİSTESİ'!$B$4:$H$1261,6,0)))</f>
        <v/>
      </c>
      <c r="P12" s="340"/>
    </row>
    <row r="13" spans="1:16" ht="36.75" customHeight="1" x14ac:dyDescent="0.2">
      <c r="A13" s="330">
        <v>8</v>
      </c>
      <c r="B13" s="331" t="s">
        <v>165</v>
      </c>
      <c r="C13" s="332">
        <f>IF(ISERROR(VLOOKUP(B13,'KAYIT LİSTESİ'!$B$4:$H$1261,2,0)),"",(VLOOKUP(B13,'KAYIT LİSTESİ'!$B$4:$H$1261,2,0)))</f>
        <v>184</v>
      </c>
      <c r="D13" s="333">
        <f>IF(ISERROR(VLOOKUP(B13,'KAYIT LİSTESİ'!$B$4:$H$1261,4,0)),"",(VLOOKUP(B13,'KAYIT LİSTESİ'!$B$4:$H$1261,4,0)))</f>
        <v>34975</v>
      </c>
      <c r="E13" s="334" t="str">
        <f>IF(ISERROR(VLOOKUP(B13,'KAYIT LİSTESİ'!$B$4:$H$1261,5,0)),"",(VLOOKUP(B13,'KAYIT LİSTESİ'!$B$4:$H$1261,5,0)))</f>
        <v>ABDÜLKADİR GÖĞALP</v>
      </c>
      <c r="F13" s="334" t="str">
        <f>IF(ISERROR(VLOOKUP(B13,'KAYIT LİSTESİ'!$B$4:$H$1261,6,0)),"",(VLOOKUP(B13,'KAYIT LİSTESİ'!$B$4:$H$1261,6,0)))</f>
        <v>İSTANBUL</v>
      </c>
      <c r="G13" s="340"/>
      <c r="H13" s="223"/>
      <c r="I13" s="66">
        <v>8</v>
      </c>
      <c r="J13" s="330">
        <v>8</v>
      </c>
      <c r="K13" s="331" t="s">
        <v>301</v>
      </c>
      <c r="L13" s="332" t="str">
        <f>IF(ISERROR(VLOOKUP(K13,'KAYIT LİSTESİ'!$B$4:$H$1261,2,0)),"",(VLOOKUP(K13,'KAYIT LİSTESİ'!$B$4:$H$1261,2,0)))</f>
        <v/>
      </c>
      <c r="M13" s="333" t="str">
        <f>IF(ISERROR(VLOOKUP(K13,'KAYIT LİSTESİ'!$B$4:$H$1261,4,0)),"",(VLOOKUP(K13,'KAYIT LİSTESİ'!$B$4:$H$1261,4,0)))</f>
        <v/>
      </c>
      <c r="N13" s="334" t="str">
        <f>IF(ISERROR(VLOOKUP(K13,'KAYIT LİSTESİ'!$B$4:$H$1261,5,0)),"",(VLOOKUP(K13,'KAYIT LİSTESİ'!$B$4:$H$1261,5,0)))</f>
        <v/>
      </c>
      <c r="O13" s="334" t="str">
        <f>IF(ISERROR(VLOOKUP(K13,'KAYIT LİSTESİ'!$B$4:$H$1261,6,0)),"",(VLOOKUP(K13,'KAYIT LİSTESİ'!$B$4:$H$1261,6,0)))</f>
        <v/>
      </c>
      <c r="P13" s="340"/>
    </row>
    <row r="14" spans="1:16" ht="36.75" customHeight="1" x14ac:dyDescent="0.3">
      <c r="A14" s="613" t="s">
        <v>279</v>
      </c>
      <c r="B14" s="613"/>
      <c r="C14" s="613"/>
      <c r="D14" s="613"/>
      <c r="E14" s="613"/>
      <c r="F14" s="613"/>
      <c r="G14" s="613"/>
      <c r="H14" s="222"/>
      <c r="I14" s="68">
        <v>9</v>
      </c>
      <c r="J14" s="614" t="s">
        <v>302</v>
      </c>
      <c r="K14" s="614"/>
      <c r="L14" s="614"/>
      <c r="M14" s="614"/>
      <c r="N14" s="614"/>
      <c r="O14" s="614"/>
      <c r="P14" s="614"/>
    </row>
    <row r="15" spans="1:16" ht="36.75" customHeight="1" x14ac:dyDescent="0.2">
      <c r="A15" s="201" t="s">
        <v>484</v>
      </c>
      <c r="B15" s="201" t="s">
        <v>86</v>
      </c>
      <c r="C15" s="201" t="s">
        <v>85</v>
      </c>
      <c r="D15" s="202" t="s">
        <v>13</v>
      </c>
      <c r="E15" s="203" t="s">
        <v>14</v>
      </c>
      <c r="F15" s="203" t="s">
        <v>478</v>
      </c>
      <c r="G15" s="201" t="s">
        <v>210</v>
      </c>
      <c r="H15" s="222"/>
      <c r="I15" s="68">
        <v>10</v>
      </c>
      <c r="J15" s="347" t="s">
        <v>6</v>
      </c>
      <c r="K15" s="348"/>
      <c r="L15" s="347" t="s">
        <v>84</v>
      </c>
      <c r="M15" s="347" t="s">
        <v>21</v>
      </c>
      <c r="N15" s="347" t="s">
        <v>7</v>
      </c>
      <c r="O15" s="347" t="s">
        <v>478</v>
      </c>
      <c r="P15" s="347" t="s">
        <v>210</v>
      </c>
    </row>
    <row r="16" spans="1:16" ht="36.75" customHeight="1" x14ac:dyDescent="0.2">
      <c r="A16" s="330">
        <v>1</v>
      </c>
      <c r="B16" s="331" t="s">
        <v>243</v>
      </c>
      <c r="C16" s="332" t="str">
        <f>IF(ISERROR(VLOOKUP(B16,'KAYIT LİSTESİ'!$B$4:$H$1261,2,0)),"",(VLOOKUP(B16,'KAYIT LİSTESİ'!$B$4:$H$1261,2,0)))</f>
        <v/>
      </c>
      <c r="D16" s="333" t="str">
        <f>IF(ISERROR(VLOOKUP(B16,'KAYIT LİSTESİ'!$B$4:$H$1261,4,0)),"",(VLOOKUP(B16,'KAYIT LİSTESİ'!$B$4:$H$1261,4,0)))</f>
        <v/>
      </c>
      <c r="E16" s="334" t="str">
        <f>IF(ISERROR(VLOOKUP(B16,'KAYIT LİSTESİ'!$B$4:$H$1261,5,0)),"",(VLOOKUP(B16,'KAYIT LİSTESİ'!$B$4:$H$1261,5,0)))</f>
        <v/>
      </c>
      <c r="F16" s="334" t="str">
        <f>IF(ISERROR(VLOOKUP(B16,'KAYIT LİSTESİ'!$B$4:$H$1261,6,0)),"",(VLOOKUP(B16,'KAYIT LİSTESİ'!$B$4:$H$1261,6,0)))</f>
        <v/>
      </c>
      <c r="G16" s="340"/>
      <c r="H16" s="222"/>
      <c r="I16" s="68">
        <v>11</v>
      </c>
      <c r="J16" s="330">
        <v>1</v>
      </c>
      <c r="K16" s="331" t="s">
        <v>303</v>
      </c>
      <c r="L16" s="349">
        <f>IF(ISERROR(VLOOKUP(K16,'KAYIT LİSTESİ'!$B$4:$H$1261,2,0)),"",(VLOOKUP(K16,'KAYIT LİSTESİ'!$B$4:$H$1261,2,0)))</f>
        <v>115</v>
      </c>
      <c r="M16" s="350">
        <f>IF(ISERROR(VLOOKUP(K16,'KAYIT LİSTESİ'!$B$4:$H$1261,4,0)),"",(VLOOKUP(K16,'KAYIT LİSTESİ'!$B$4:$H$1261,4,0)))</f>
        <v>35254</v>
      </c>
      <c r="N16" s="351" t="str">
        <f>IF(ISERROR(VLOOKUP(K16,'KAYIT LİSTESİ'!$B$4:$H$1261,5,0)),"",(VLOOKUP(K16,'KAYIT LİSTESİ'!$B$4:$H$1261,5,0)))</f>
        <v>MUHAMMED EMİN MUTLU</v>
      </c>
      <c r="O16" s="351" t="str">
        <f>IF(ISERROR(VLOOKUP(K16,'KAYIT LİSTESİ'!$B$4:$H$1261,6,0)),"",(VLOOKUP(K16,'KAYIT LİSTESİ'!$B$4:$H$1261,6,0)))</f>
        <v>ANKARA</v>
      </c>
      <c r="P16" s="352"/>
    </row>
    <row r="17" spans="1:16" ht="36.75" customHeight="1" x14ac:dyDescent="0.2">
      <c r="A17" s="330">
        <v>2</v>
      </c>
      <c r="B17" s="331" t="s">
        <v>244</v>
      </c>
      <c r="C17" s="332" t="str">
        <f>IF(ISERROR(VLOOKUP(B17,'KAYIT LİSTESİ'!$B$4:$H$1261,2,0)),"",(VLOOKUP(B17,'KAYIT LİSTESİ'!$B$4:$H$1261,2,0)))</f>
        <v/>
      </c>
      <c r="D17" s="333" t="str">
        <f>IF(ISERROR(VLOOKUP(B17,'KAYIT LİSTESİ'!$B$4:$H$1261,4,0)),"",(VLOOKUP(B17,'KAYIT LİSTESİ'!$B$4:$H$1261,4,0)))</f>
        <v/>
      </c>
      <c r="E17" s="334" t="str">
        <f>IF(ISERROR(VLOOKUP(B17,'KAYIT LİSTESİ'!$B$4:$H$1261,5,0)),"",(VLOOKUP(B17,'KAYIT LİSTESİ'!$B$4:$H$1261,5,0)))</f>
        <v/>
      </c>
      <c r="F17" s="334" t="str">
        <f>IF(ISERROR(VLOOKUP(B17,'KAYIT LİSTESİ'!$B$4:$H$1261,6,0)),"",(VLOOKUP(B17,'KAYIT LİSTESİ'!$B$4:$H$1261,6,0)))</f>
        <v/>
      </c>
      <c r="G17" s="340"/>
      <c r="H17" s="222"/>
      <c r="I17" s="68">
        <v>12</v>
      </c>
      <c r="J17" s="330">
        <v>2</v>
      </c>
      <c r="K17" s="331" t="s">
        <v>304</v>
      </c>
      <c r="L17" s="349">
        <f>IF(ISERROR(VLOOKUP(K17,'KAYIT LİSTESİ'!$B$4:$H$1261,2,0)),"",(VLOOKUP(K17,'KAYIT LİSTESİ'!$B$4:$H$1261,2,0)))</f>
        <v>246</v>
      </c>
      <c r="M17" s="350">
        <f>IF(ISERROR(VLOOKUP(K17,'KAYIT LİSTESİ'!$B$4:$H$1261,4,0)),"",(VLOOKUP(K17,'KAYIT LİSTESİ'!$B$4:$H$1261,4,0)))</f>
        <v>35193</v>
      </c>
      <c r="N17" s="351" t="str">
        <f>IF(ISERROR(VLOOKUP(K17,'KAYIT LİSTESİ'!$B$4:$H$1261,5,0)),"",(VLOOKUP(K17,'KAYIT LİSTESİ'!$B$4:$H$1261,5,0)))</f>
        <v>YIGIT FIKRI ATALI</v>
      </c>
      <c r="O17" s="351" t="str">
        <f>IF(ISERROR(VLOOKUP(K17,'KAYIT LİSTESİ'!$B$4:$H$1261,6,0)),"",(VLOOKUP(K17,'KAYIT LİSTESİ'!$B$4:$H$1261,6,0)))</f>
        <v>İZMİR</v>
      </c>
      <c r="P17" s="352"/>
    </row>
    <row r="18" spans="1:16" ht="36.75" customHeight="1" x14ac:dyDescent="0.2">
      <c r="A18" s="330">
        <v>3</v>
      </c>
      <c r="B18" s="331" t="s">
        <v>245</v>
      </c>
      <c r="C18" s="332" t="str">
        <f>IF(ISERROR(VLOOKUP(B18,'KAYIT LİSTESİ'!$B$4:$H$1261,2,0)),"",(VLOOKUP(B18,'KAYIT LİSTESİ'!$B$4:$H$1261,2,0)))</f>
        <v/>
      </c>
      <c r="D18" s="333" t="str">
        <f>IF(ISERROR(VLOOKUP(B18,'KAYIT LİSTESİ'!$B$4:$H$1261,4,0)),"",(VLOOKUP(B18,'KAYIT LİSTESİ'!$B$4:$H$1261,4,0)))</f>
        <v/>
      </c>
      <c r="E18" s="334" t="str">
        <f>IF(ISERROR(VLOOKUP(B18,'KAYIT LİSTESİ'!$B$4:$H$1261,5,0)),"",(VLOOKUP(B18,'KAYIT LİSTESİ'!$B$4:$H$1261,5,0)))</f>
        <v/>
      </c>
      <c r="F18" s="334" t="str">
        <f>IF(ISERROR(VLOOKUP(B18,'KAYIT LİSTESİ'!$B$4:$H$1261,6,0)),"",(VLOOKUP(B18,'KAYIT LİSTESİ'!$B$4:$H$1261,6,0)))</f>
        <v/>
      </c>
      <c r="G18" s="340"/>
      <c r="H18" s="222"/>
      <c r="I18" s="68">
        <v>13</v>
      </c>
      <c r="J18" s="330">
        <v>3</v>
      </c>
      <c r="K18" s="331" t="s">
        <v>305</v>
      </c>
      <c r="L18" s="349">
        <f>IF(ISERROR(VLOOKUP(K18,'KAYIT LİSTESİ'!$B$4:$H$1261,2,0)),"",(VLOOKUP(K18,'KAYIT LİSTESİ'!$B$4:$H$1261,2,0)))</f>
        <v>128</v>
      </c>
      <c r="M18" s="350">
        <f>IF(ISERROR(VLOOKUP(K18,'KAYIT LİSTESİ'!$B$4:$H$1261,4,0)),"",(VLOOKUP(K18,'KAYIT LİSTESİ'!$B$4:$H$1261,4,0)))</f>
        <v>34758</v>
      </c>
      <c r="N18" s="351" t="str">
        <f>IF(ISERROR(VLOOKUP(K18,'KAYIT LİSTESİ'!$B$4:$H$1261,5,0)),"",(VLOOKUP(K18,'KAYIT LİSTESİ'!$B$4:$H$1261,5,0)))</f>
        <v>YUSUF KARAPINAR</v>
      </c>
      <c r="O18" s="351" t="str">
        <f>IF(ISERROR(VLOOKUP(K18,'KAYIT LİSTESİ'!$B$4:$H$1261,6,0)),"",(VLOOKUP(K18,'KAYIT LİSTESİ'!$B$4:$H$1261,6,0)))</f>
        <v>ANKARA</v>
      </c>
      <c r="P18" s="352"/>
    </row>
    <row r="19" spans="1:16" ht="36.75" customHeight="1" x14ac:dyDescent="0.2">
      <c r="A19" s="330">
        <v>4</v>
      </c>
      <c r="B19" s="331" t="s">
        <v>246</v>
      </c>
      <c r="C19" s="332" t="str">
        <f>IF(ISERROR(VLOOKUP(B19,'KAYIT LİSTESİ'!$B$4:$H$1261,2,0)),"",(VLOOKUP(B19,'KAYIT LİSTESİ'!$B$4:$H$1261,2,0)))</f>
        <v/>
      </c>
      <c r="D19" s="333" t="str">
        <f>IF(ISERROR(VLOOKUP(B19,'KAYIT LİSTESİ'!$B$4:$H$1261,4,0)),"",(VLOOKUP(B19,'KAYIT LİSTESİ'!$B$4:$H$1261,4,0)))</f>
        <v/>
      </c>
      <c r="E19" s="334" t="str">
        <f>IF(ISERROR(VLOOKUP(B19,'KAYIT LİSTESİ'!$B$4:$H$1261,5,0)),"",(VLOOKUP(B19,'KAYIT LİSTESİ'!$B$4:$H$1261,5,0)))</f>
        <v/>
      </c>
      <c r="F19" s="334" t="str">
        <f>IF(ISERROR(VLOOKUP(B19,'KAYIT LİSTESİ'!$B$4:$H$1261,6,0)),"",(VLOOKUP(B19,'KAYIT LİSTESİ'!$B$4:$H$1261,6,0)))</f>
        <v/>
      </c>
      <c r="G19" s="340"/>
      <c r="H19" s="222"/>
      <c r="I19" s="68">
        <v>14</v>
      </c>
      <c r="J19" s="330">
        <v>4</v>
      </c>
      <c r="K19" s="331" t="s">
        <v>306</v>
      </c>
      <c r="L19" s="349">
        <f>IF(ISERROR(VLOOKUP(K19,'KAYIT LİSTESİ'!$B$4:$H$1261,2,0)),"",(VLOOKUP(K19,'KAYIT LİSTESİ'!$B$4:$H$1261,2,0)))</f>
        <v>262</v>
      </c>
      <c r="M19" s="350">
        <f>IF(ISERROR(VLOOKUP(K19,'KAYIT LİSTESİ'!$B$4:$H$1261,4,0)),"",(VLOOKUP(K19,'KAYIT LİSTESİ'!$B$4:$H$1261,4,0)))</f>
        <v>34680</v>
      </c>
      <c r="N19" s="351" t="str">
        <f>IF(ISERROR(VLOOKUP(K19,'KAYIT LİSTESİ'!$B$4:$H$1261,5,0)),"",(VLOOKUP(K19,'KAYIT LİSTESİ'!$B$4:$H$1261,5,0)))</f>
        <v>YUNUS PEHLEVAN</v>
      </c>
      <c r="O19" s="351" t="str">
        <f>IF(ISERROR(VLOOKUP(K19,'KAYIT LİSTESİ'!$B$4:$H$1261,6,0)),"",(VLOOKUP(K19,'KAYIT LİSTESİ'!$B$4:$H$1261,6,0)))</f>
        <v>KOCAELİ</v>
      </c>
      <c r="P19" s="352"/>
    </row>
    <row r="20" spans="1:16" ht="36.75" customHeight="1" x14ac:dyDescent="0.2">
      <c r="A20" s="330">
        <v>5</v>
      </c>
      <c r="B20" s="331" t="s">
        <v>247</v>
      </c>
      <c r="C20" s="332" t="str">
        <f>IF(ISERROR(VLOOKUP(B20,'KAYIT LİSTESİ'!$B$4:$H$1261,2,0)),"",(VLOOKUP(B20,'KAYIT LİSTESİ'!$B$4:$H$1261,2,0)))</f>
        <v/>
      </c>
      <c r="D20" s="333" t="str">
        <f>IF(ISERROR(VLOOKUP(B20,'KAYIT LİSTESİ'!$B$4:$H$1261,4,0)),"",(VLOOKUP(B20,'KAYIT LİSTESİ'!$B$4:$H$1261,4,0)))</f>
        <v/>
      </c>
      <c r="E20" s="334" t="str">
        <f>IF(ISERROR(VLOOKUP(B20,'KAYIT LİSTESİ'!$B$4:$H$1261,5,0)),"",(VLOOKUP(B20,'KAYIT LİSTESİ'!$B$4:$H$1261,5,0)))</f>
        <v/>
      </c>
      <c r="F20" s="334" t="str">
        <f>IF(ISERROR(VLOOKUP(B20,'KAYIT LİSTESİ'!$B$4:$H$1261,6,0)),"",(VLOOKUP(B20,'KAYIT LİSTESİ'!$B$4:$H$1261,6,0)))</f>
        <v/>
      </c>
      <c r="G20" s="340"/>
      <c r="H20" s="222"/>
      <c r="I20" s="68">
        <v>15</v>
      </c>
      <c r="J20" s="330">
        <v>5</v>
      </c>
      <c r="K20" s="331" t="s">
        <v>307</v>
      </c>
      <c r="L20" s="349">
        <f>IF(ISERROR(VLOOKUP(K20,'KAYIT LİSTESİ'!$B$4:$H$1261,2,0)),"",(VLOOKUP(K20,'KAYIT LİSTESİ'!$B$4:$H$1261,2,0)))</f>
        <v>119</v>
      </c>
      <c r="M20" s="350">
        <f>IF(ISERROR(VLOOKUP(K20,'KAYIT LİSTESİ'!$B$4:$H$1261,4,0)),"",(VLOOKUP(K20,'KAYIT LİSTESİ'!$B$4:$H$1261,4,0)))</f>
        <v>35432</v>
      </c>
      <c r="N20" s="351" t="str">
        <f>IF(ISERROR(VLOOKUP(K20,'KAYIT LİSTESİ'!$B$4:$H$1261,5,0)),"",(VLOOKUP(K20,'KAYIT LİSTESİ'!$B$4:$H$1261,5,0)))</f>
        <v xml:space="preserve">MUSTAFA TİLKİ </v>
      </c>
      <c r="O20" s="351" t="str">
        <f>IF(ISERROR(VLOOKUP(K20,'KAYIT LİSTESİ'!$B$4:$H$1261,6,0)),"",(VLOOKUP(K20,'KAYIT LİSTESİ'!$B$4:$H$1261,6,0)))</f>
        <v>ANKARA</v>
      </c>
      <c r="P20" s="352"/>
    </row>
    <row r="21" spans="1:16" ht="36.75" customHeight="1" x14ac:dyDescent="0.2">
      <c r="A21" s="330">
        <v>6</v>
      </c>
      <c r="B21" s="331" t="s">
        <v>248</v>
      </c>
      <c r="C21" s="332" t="str">
        <f>IF(ISERROR(VLOOKUP(B21,'KAYIT LİSTESİ'!$B$4:$H$1261,2,0)),"",(VLOOKUP(B21,'KAYIT LİSTESİ'!$B$4:$H$1261,2,0)))</f>
        <v/>
      </c>
      <c r="D21" s="333" t="str">
        <f>IF(ISERROR(VLOOKUP(B21,'KAYIT LİSTESİ'!$B$4:$H$1261,4,0)),"",(VLOOKUP(B21,'KAYIT LİSTESİ'!$B$4:$H$1261,4,0)))</f>
        <v/>
      </c>
      <c r="E21" s="334" t="str">
        <f>IF(ISERROR(VLOOKUP(B21,'KAYIT LİSTESİ'!$B$4:$H$1261,5,0)),"",(VLOOKUP(B21,'KAYIT LİSTESİ'!$B$4:$H$1261,5,0)))</f>
        <v/>
      </c>
      <c r="F21" s="334" t="str">
        <f>IF(ISERROR(VLOOKUP(B21,'KAYIT LİSTESİ'!$B$4:$H$1261,6,0)),"",(VLOOKUP(B21,'KAYIT LİSTESİ'!$B$4:$H$1261,6,0)))</f>
        <v/>
      </c>
      <c r="G21" s="340"/>
      <c r="H21" s="222"/>
      <c r="I21" s="68">
        <v>16</v>
      </c>
      <c r="J21" s="330">
        <v>6</v>
      </c>
      <c r="K21" s="331" t="s">
        <v>308</v>
      </c>
      <c r="L21" s="349">
        <f>IF(ISERROR(VLOOKUP(K21,'KAYIT LİSTESİ'!$B$4:$H$1261,2,0)),"",(VLOOKUP(K21,'KAYIT LİSTESİ'!$B$4:$H$1261,2,0)))</f>
        <v>233</v>
      </c>
      <c r="M21" s="350">
        <f>IF(ISERROR(VLOOKUP(K21,'KAYIT LİSTESİ'!$B$4:$H$1261,4,0)),"",(VLOOKUP(K21,'KAYIT LİSTESİ'!$B$4:$H$1261,4,0)))</f>
        <v>33302</v>
      </c>
      <c r="N21" s="351" t="str">
        <f>IF(ISERROR(VLOOKUP(K21,'KAYIT LİSTESİ'!$B$4:$H$1261,5,0)),"",(VLOOKUP(K21,'KAYIT LİSTESİ'!$B$4:$H$1261,5,0)))</f>
        <v>EMRE GÜLERYÜZ</v>
      </c>
      <c r="O21" s="351" t="str">
        <f>IF(ISERROR(VLOOKUP(K21,'KAYIT LİSTESİ'!$B$4:$H$1261,6,0)),"",(VLOOKUP(K21,'KAYIT LİSTESİ'!$B$4:$H$1261,6,0)))</f>
        <v>İZMİR</v>
      </c>
      <c r="P21" s="352"/>
    </row>
    <row r="22" spans="1:16" ht="36.75" customHeight="1" x14ac:dyDescent="0.2">
      <c r="A22" s="330">
        <v>7</v>
      </c>
      <c r="B22" s="331" t="s">
        <v>249</v>
      </c>
      <c r="C22" s="332" t="str">
        <f>IF(ISERROR(VLOOKUP(B22,'KAYIT LİSTESİ'!$B$4:$H$1261,2,0)),"",(VLOOKUP(B22,'KAYIT LİSTESİ'!$B$4:$H$1261,2,0)))</f>
        <v/>
      </c>
      <c r="D22" s="333" t="str">
        <f>IF(ISERROR(VLOOKUP(B22,'KAYIT LİSTESİ'!$B$4:$H$1261,4,0)),"",(VLOOKUP(B22,'KAYIT LİSTESİ'!$B$4:$H$1261,4,0)))</f>
        <v/>
      </c>
      <c r="E22" s="334" t="str">
        <f>IF(ISERROR(VLOOKUP(B22,'KAYIT LİSTESİ'!$B$4:$H$1261,5,0)),"",(VLOOKUP(B22,'KAYIT LİSTESİ'!$B$4:$H$1261,5,0)))</f>
        <v/>
      </c>
      <c r="F22" s="334" t="str">
        <f>IF(ISERROR(VLOOKUP(B22,'KAYIT LİSTESİ'!$B$4:$H$1261,6,0)),"",(VLOOKUP(B22,'KAYIT LİSTESİ'!$B$4:$H$1261,6,0)))</f>
        <v/>
      </c>
      <c r="G22" s="340"/>
      <c r="H22" s="222"/>
      <c r="I22" s="68">
        <v>17</v>
      </c>
      <c r="J22" s="330">
        <v>7</v>
      </c>
      <c r="K22" s="331" t="s">
        <v>309</v>
      </c>
      <c r="L22" s="349">
        <f>IF(ISERROR(VLOOKUP(K22,'KAYIT LİSTESİ'!$B$4:$H$1261,2,0)),"",(VLOOKUP(K22,'KAYIT LİSTESİ'!$B$4:$H$1261,2,0)))</f>
        <v>104</v>
      </c>
      <c r="M22" s="350">
        <f>IF(ISERROR(VLOOKUP(K22,'KAYIT LİSTESİ'!$B$4:$H$1261,4,0)),"",(VLOOKUP(K22,'KAYIT LİSTESİ'!$B$4:$H$1261,4,0)))</f>
        <v>36107</v>
      </c>
      <c r="N22" s="351" t="str">
        <f>IF(ISERROR(VLOOKUP(K22,'KAYIT LİSTESİ'!$B$4:$H$1261,5,0)),"",(VLOOKUP(K22,'KAYIT LİSTESİ'!$B$4:$H$1261,5,0)))</f>
        <v xml:space="preserve">ZEKİ CEM TENEKEBÜKEN </v>
      </c>
      <c r="O22" s="351" t="str">
        <f>IF(ISERROR(VLOOKUP(K22,'KAYIT LİSTESİ'!$B$4:$H$1261,6,0)),"",(VLOOKUP(K22,'KAYIT LİSTESİ'!$B$4:$H$1261,6,0)))</f>
        <v>ADANA</v>
      </c>
      <c r="P22" s="352"/>
    </row>
    <row r="23" spans="1:16" ht="36.75" customHeight="1" x14ac:dyDescent="0.2">
      <c r="A23" s="330">
        <v>8</v>
      </c>
      <c r="B23" s="331" t="s">
        <v>250</v>
      </c>
      <c r="C23" s="332" t="str">
        <f>IF(ISERROR(VLOOKUP(B23,'KAYIT LİSTESİ'!$B$4:$H$1261,2,0)),"",(VLOOKUP(B23,'KAYIT LİSTESİ'!$B$4:$H$1261,2,0)))</f>
        <v/>
      </c>
      <c r="D23" s="333" t="str">
        <f>IF(ISERROR(VLOOKUP(B23,'KAYIT LİSTESİ'!$B$4:$H$1261,4,0)),"",(VLOOKUP(B23,'KAYIT LİSTESİ'!$B$4:$H$1261,4,0)))</f>
        <v/>
      </c>
      <c r="E23" s="334" t="str">
        <f>IF(ISERROR(VLOOKUP(B23,'KAYIT LİSTESİ'!$B$4:$H$1261,5,0)),"",(VLOOKUP(B23,'KAYIT LİSTESİ'!$B$4:$H$1261,5,0)))</f>
        <v/>
      </c>
      <c r="F23" s="334" t="str">
        <f>IF(ISERROR(VLOOKUP(B23,'KAYIT LİSTESİ'!$B$4:$H$1261,6,0)),"",(VLOOKUP(B23,'KAYIT LİSTESİ'!$B$4:$H$1261,6,0)))</f>
        <v/>
      </c>
      <c r="G23" s="340"/>
      <c r="H23" s="222"/>
      <c r="I23" s="68">
        <v>18</v>
      </c>
      <c r="J23" s="330">
        <v>8</v>
      </c>
      <c r="K23" s="331" t="s">
        <v>310</v>
      </c>
      <c r="L23" s="349">
        <f>IF(ISERROR(VLOOKUP(K23,'KAYIT LİSTESİ'!$B$4:$H$1261,2,0)),"",(VLOOKUP(K23,'KAYIT LİSTESİ'!$B$4:$H$1261,2,0)))</f>
        <v>102</v>
      </c>
      <c r="M23" s="350">
        <f>IF(ISERROR(VLOOKUP(K23,'KAYIT LİSTESİ'!$B$4:$H$1261,4,0)),"",(VLOOKUP(K23,'KAYIT LİSTESİ'!$B$4:$H$1261,4,0)))</f>
        <v>34892</v>
      </c>
      <c r="N23" s="351" t="str">
        <f>IF(ISERROR(VLOOKUP(K23,'KAYIT LİSTESİ'!$B$4:$H$1261,5,0)),"",(VLOOKUP(K23,'KAYIT LİSTESİ'!$B$4:$H$1261,5,0)))</f>
        <v>BURAK YILMAZ</v>
      </c>
      <c r="O23" s="351" t="str">
        <f>IF(ISERROR(VLOOKUP(K23,'KAYIT LİSTESİ'!$B$4:$H$1261,6,0)),"",(VLOOKUP(K23,'KAYIT LİSTESİ'!$B$4:$H$1261,6,0)))</f>
        <v>ADANA</v>
      </c>
      <c r="P23" s="352"/>
    </row>
    <row r="24" spans="1:16" ht="36.75" customHeight="1" x14ac:dyDescent="0.3">
      <c r="A24" s="613" t="s">
        <v>280</v>
      </c>
      <c r="B24" s="613"/>
      <c r="C24" s="613"/>
      <c r="D24" s="613"/>
      <c r="E24" s="613"/>
      <c r="F24" s="613"/>
      <c r="G24" s="613"/>
      <c r="H24" s="222"/>
      <c r="I24" s="68">
        <v>19</v>
      </c>
      <c r="J24" s="614" t="s">
        <v>281</v>
      </c>
      <c r="K24" s="614"/>
      <c r="L24" s="614"/>
      <c r="M24" s="614"/>
      <c r="N24" s="614"/>
      <c r="O24" s="614"/>
      <c r="P24" s="614"/>
    </row>
    <row r="25" spans="1:16" ht="36.75" customHeight="1" x14ac:dyDescent="0.2">
      <c r="A25" s="201" t="s">
        <v>484</v>
      </c>
      <c r="B25" s="201" t="s">
        <v>86</v>
      </c>
      <c r="C25" s="201" t="s">
        <v>85</v>
      </c>
      <c r="D25" s="202" t="s">
        <v>13</v>
      </c>
      <c r="E25" s="203" t="s">
        <v>14</v>
      </c>
      <c r="F25" s="203" t="s">
        <v>478</v>
      </c>
      <c r="G25" s="204" t="s">
        <v>210</v>
      </c>
      <c r="H25" s="222"/>
      <c r="I25" s="68">
        <v>20</v>
      </c>
      <c r="J25" s="347" t="s">
        <v>6</v>
      </c>
      <c r="K25" s="348"/>
      <c r="L25" s="347" t="s">
        <v>84</v>
      </c>
      <c r="M25" s="347" t="s">
        <v>21</v>
      </c>
      <c r="N25" s="347" t="s">
        <v>7</v>
      </c>
      <c r="O25" s="347" t="s">
        <v>478</v>
      </c>
      <c r="P25" s="347" t="s">
        <v>210</v>
      </c>
    </row>
    <row r="26" spans="1:16" ht="36.75" customHeight="1" x14ac:dyDescent="0.2">
      <c r="A26" s="330">
        <v>1</v>
      </c>
      <c r="B26" s="331" t="s">
        <v>219</v>
      </c>
      <c r="C26" s="353">
        <f>IF(ISERROR(VLOOKUP(B26,'KAYIT LİSTESİ'!$B$4:$H$1261,2,0)),"",(VLOOKUP(B26,'KAYIT LİSTESİ'!$B$4:$H$1261,2,0)))</f>
        <v>302</v>
      </c>
      <c r="D26" s="333">
        <f>IF(ISERROR(VLOOKUP(B26,'KAYIT LİSTESİ'!$B$4:$H$1261,4,0)),"",(VLOOKUP(B26,'KAYIT LİSTESİ'!$B$4:$H$1261,4,0)))</f>
        <v>33604</v>
      </c>
      <c r="E26" s="334" t="str">
        <f>IF(ISERROR(VLOOKUP(B26,'KAYIT LİSTESİ'!$B$4:$H$1261,5,0)),"",(VLOOKUP(B26,'KAYIT LİSTESİ'!$B$4:$H$1261,5,0)))</f>
        <v>MEHMET KARABULAK</v>
      </c>
      <c r="F26" s="334" t="str">
        <f>IF(ISERROR(VLOOKUP(B26,'KAYIT LİSTESİ'!$B$4:$H$1261,6,0)),"",(VLOOKUP(B26,'KAYIT LİSTESİ'!$B$4:$H$1261,6,0)))</f>
        <v>VAN</v>
      </c>
      <c r="G26" s="335"/>
      <c r="H26" s="222"/>
      <c r="I26" s="68">
        <v>21</v>
      </c>
      <c r="J26" s="342">
        <v>1</v>
      </c>
      <c r="K26" s="343" t="s">
        <v>282</v>
      </c>
      <c r="L26" s="344">
        <f>IF(ISERROR(VLOOKUP(K26,'KAYIT LİSTESİ'!$B$4:$H$1261,2,0)),"",(VLOOKUP(K26,'KAYIT LİSTESİ'!$B$4:$H$1261,2,0)))</f>
        <v>122</v>
      </c>
      <c r="M26" s="345">
        <f>IF(ISERROR(VLOOKUP(K26,'KAYIT LİSTESİ'!$B$4:$H$1261,4,0)),"",(VLOOKUP(K26,'KAYIT LİSTESİ'!$B$4:$H$1261,4,0)))</f>
        <v>35767</v>
      </c>
      <c r="N26" s="346" t="str">
        <f>IF(ISERROR(VLOOKUP(K26,'KAYIT LİSTESİ'!$B$4:$H$1261,5,0)),"",(VLOOKUP(K26,'KAYIT LİSTESİ'!$B$4:$H$1261,5,0)))</f>
        <v>OĞUZHAN ÖZDAYI</v>
      </c>
      <c r="O26" s="346" t="str">
        <f>IF(ISERROR(VLOOKUP(K26,'KAYIT LİSTESİ'!$B$4:$H$1261,6,0)),"",(VLOOKUP(K26,'KAYIT LİSTESİ'!$B$4:$H$1261,6,0)))</f>
        <v>ANKARA</v>
      </c>
      <c r="P26" s="352"/>
    </row>
    <row r="27" spans="1:16" ht="36.75" customHeight="1" x14ac:dyDescent="0.2">
      <c r="A27" s="330">
        <v>2</v>
      </c>
      <c r="B27" s="331" t="s">
        <v>220</v>
      </c>
      <c r="C27" s="353">
        <f>IF(ISERROR(VLOOKUP(B27,'KAYIT LİSTESİ'!$B$4:$H$1261,2,0)),"",(VLOOKUP(B27,'KAYIT LİSTESİ'!$B$4:$H$1261,2,0)))</f>
        <v>301</v>
      </c>
      <c r="D27" s="333">
        <f>IF(ISERROR(VLOOKUP(B27,'KAYIT LİSTESİ'!$B$4:$H$1261,4,0)),"",(VLOOKUP(B27,'KAYIT LİSTESİ'!$B$4:$H$1261,4,0)))</f>
        <v>34462</v>
      </c>
      <c r="E27" s="334" t="str">
        <f>IF(ISERROR(VLOOKUP(B27,'KAYIT LİSTESİ'!$B$4:$H$1261,5,0)),"",(VLOOKUP(B27,'KAYIT LİSTESİ'!$B$4:$H$1261,5,0)))</f>
        <v>MAZLUM ÜNVER</v>
      </c>
      <c r="F27" s="334" t="str">
        <f>IF(ISERROR(VLOOKUP(B27,'KAYIT LİSTESİ'!$B$4:$H$1261,6,0)),"",(VLOOKUP(B27,'KAYIT LİSTESİ'!$B$4:$H$1261,6,0)))</f>
        <v>VAN</v>
      </c>
      <c r="G27" s="335"/>
      <c r="H27" s="222"/>
      <c r="I27" s="68">
        <v>22</v>
      </c>
      <c r="J27" s="342">
        <v>2</v>
      </c>
      <c r="K27" s="343" t="s">
        <v>283</v>
      </c>
      <c r="L27" s="344">
        <f>IF(ISERROR(VLOOKUP(K27,'KAYIT LİSTESİ'!$B$4:$H$1261,2,0)),"",(VLOOKUP(K27,'KAYIT LİSTESİ'!$B$4:$H$1261,2,0)))</f>
        <v>268</v>
      </c>
      <c r="M27" s="345">
        <f>IF(ISERROR(VLOOKUP(K27,'KAYIT LİSTESİ'!$B$4:$H$1261,4,0)),"",(VLOOKUP(K27,'KAYIT LİSTESİ'!$B$4:$H$1261,4,0)))</f>
        <v>35120</v>
      </c>
      <c r="N27" s="346" t="str">
        <f>IF(ISERROR(VLOOKUP(K27,'KAYIT LİSTESİ'!$B$4:$H$1261,5,0)),"",(VLOOKUP(K27,'KAYIT LİSTESİ'!$B$4:$H$1261,5,0)))</f>
        <v>METEHAN ALP</v>
      </c>
      <c r="O27" s="346" t="str">
        <f>IF(ISERROR(VLOOKUP(K27,'KAYIT LİSTESİ'!$B$4:$H$1261,6,0)),"",(VLOOKUP(K27,'KAYIT LİSTESİ'!$B$4:$H$1261,6,0)))</f>
        <v>MALATYA</v>
      </c>
      <c r="P27" s="352"/>
    </row>
    <row r="28" spans="1:16" ht="36.75" customHeight="1" x14ac:dyDescent="0.2">
      <c r="A28" s="330">
        <v>3</v>
      </c>
      <c r="B28" s="331" t="s">
        <v>221</v>
      </c>
      <c r="C28" s="353">
        <f>IF(ISERROR(VLOOKUP(B28,'KAYIT LİSTESİ'!$B$4:$H$1261,2,0)),"",(VLOOKUP(B28,'KAYIT LİSTESİ'!$B$4:$H$1261,2,0)))</f>
        <v>290</v>
      </c>
      <c r="D28" s="333">
        <f>IF(ISERROR(VLOOKUP(B28,'KAYIT LİSTESİ'!$B$4:$H$1261,4,0)),"",(VLOOKUP(B28,'KAYIT LİSTESİ'!$B$4:$H$1261,4,0)))</f>
        <v>32892</v>
      </c>
      <c r="E28" s="334" t="str">
        <f>IF(ISERROR(VLOOKUP(B28,'KAYIT LİSTESİ'!$B$4:$H$1261,5,0)),"",(VLOOKUP(B28,'KAYIT LİSTESİ'!$B$4:$H$1261,5,0)))</f>
        <v>MEHMET SOYTÜRK</v>
      </c>
      <c r="F28" s="334" t="str">
        <f>IF(ISERROR(VLOOKUP(B28,'KAYIT LİSTESİ'!$B$4:$H$1261,6,0)),"",(VLOOKUP(B28,'KAYIT LİSTESİ'!$B$4:$H$1261,6,0)))</f>
        <v>SİVAS</v>
      </c>
      <c r="G28" s="335"/>
      <c r="H28" s="222"/>
      <c r="I28" s="68">
        <v>23</v>
      </c>
      <c r="J28" s="342">
        <v>3</v>
      </c>
      <c r="K28" s="343" t="s">
        <v>284</v>
      </c>
      <c r="L28" s="344">
        <f>IF(ISERROR(VLOOKUP(K28,'KAYIT LİSTESİ'!$B$4:$H$1261,2,0)),"",(VLOOKUP(K28,'KAYIT LİSTESİ'!$B$4:$H$1261,2,0)))</f>
        <v>305</v>
      </c>
      <c r="M28" s="345">
        <f>IF(ISERROR(VLOOKUP(K28,'KAYIT LİSTESİ'!$B$4:$H$1261,4,0)),"",(VLOOKUP(K28,'KAYIT LİSTESİ'!$B$4:$H$1261,4,0)))</f>
        <v>26474</v>
      </c>
      <c r="N28" s="346" t="str">
        <f>IF(ISERROR(VLOOKUP(K28,'KAYIT LİSTESİ'!$B$4:$H$1261,5,0)),"",(VLOOKUP(K28,'KAYIT LİSTESİ'!$B$4:$H$1261,5,0)))</f>
        <v>HÜSEYİN YAZAR</v>
      </c>
      <c r="O28" s="346" t="str">
        <f>IF(ISERROR(VLOOKUP(K28,'KAYIT LİSTESİ'!$B$4:$H$1261,6,0)),"",(VLOOKUP(K28,'KAYIT LİSTESİ'!$B$4:$H$1261,6,0)))</f>
        <v>ZONGULDAK</v>
      </c>
      <c r="P28" s="352"/>
    </row>
    <row r="29" spans="1:16" ht="36.75" customHeight="1" x14ac:dyDescent="0.2">
      <c r="A29" s="330">
        <v>4</v>
      </c>
      <c r="B29" s="331" t="s">
        <v>222</v>
      </c>
      <c r="C29" s="353">
        <f>IF(ISERROR(VLOOKUP(B29,'KAYIT LİSTESİ'!$B$4:$H$1261,2,0)),"",(VLOOKUP(B29,'KAYIT LİSTESİ'!$B$4:$H$1261,2,0)))</f>
        <v>196</v>
      </c>
      <c r="D29" s="333">
        <f>IF(ISERROR(VLOOKUP(B29,'KAYIT LİSTESİ'!$B$4:$H$1261,4,0)),"",(VLOOKUP(B29,'KAYIT LİSTESİ'!$B$4:$H$1261,4,0)))</f>
        <v>33804</v>
      </c>
      <c r="E29" s="334" t="str">
        <f>IF(ISERROR(VLOOKUP(B29,'KAYIT LİSTESİ'!$B$4:$H$1261,5,0)),"",(VLOOKUP(B29,'KAYIT LİSTESİ'!$B$4:$H$1261,5,0)))</f>
        <v>ERDEM DAMGACI</v>
      </c>
      <c r="F29" s="334" t="str">
        <f>IF(ISERROR(VLOOKUP(B29,'KAYIT LİSTESİ'!$B$4:$H$1261,6,0)),"",(VLOOKUP(B29,'KAYIT LİSTESİ'!$B$4:$H$1261,6,0)))</f>
        <v>İSTANBUL</v>
      </c>
      <c r="G29" s="335"/>
      <c r="H29" s="222"/>
      <c r="I29" s="68">
        <v>24</v>
      </c>
      <c r="J29" s="342">
        <v>4</v>
      </c>
      <c r="K29" s="343" t="s">
        <v>285</v>
      </c>
      <c r="L29" s="344">
        <f>IF(ISERROR(VLOOKUP(K29,'KAYIT LİSTESİ'!$B$4:$H$1261,2,0)),"",(VLOOKUP(K29,'KAYIT LİSTESİ'!$B$4:$H$1261,2,0)))</f>
        <v>304</v>
      </c>
      <c r="M29" s="345">
        <f>IF(ISERROR(VLOOKUP(K29,'KAYIT LİSTESİ'!$B$4:$H$1261,4,0)),"",(VLOOKUP(K29,'KAYIT LİSTESİ'!$B$4:$H$1261,4,0)))</f>
        <v>34733</v>
      </c>
      <c r="N29" s="346" t="str">
        <f>IF(ISERROR(VLOOKUP(K29,'KAYIT LİSTESİ'!$B$4:$H$1261,5,0)),"",(VLOOKUP(K29,'KAYIT LİSTESİ'!$B$4:$H$1261,5,0)))</f>
        <v>BURAK DEMİREL</v>
      </c>
      <c r="O29" s="346" t="str">
        <f>IF(ISERROR(VLOOKUP(K29,'KAYIT LİSTESİ'!$B$4:$H$1261,6,0)),"",(VLOOKUP(K29,'KAYIT LİSTESİ'!$B$4:$H$1261,6,0)))</f>
        <v>ZONGULDAK</v>
      </c>
      <c r="P29" s="352"/>
    </row>
    <row r="30" spans="1:16" ht="36.75" customHeight="1" x14ac:dyDescent="0.2">
      <c r="A30" s="330">
        <v>5</v>
      </c>
      <c r="B30" s="331" t="s">
        <v>223</v>
      </c>
      <c r="C30" s="353">
        <f>IF(ISERROR(VLOOKUP(B30,'KAYIT LİSTESİ'!$B$4:$H$1261,2,0)),"",(VLOOKUP(B30,'KAYIT LİSTESİ'!$B$4:$H$1261,2,0)))</f>
        <v>172</v>
      </c>
      <c r="D30" s="333">
        <f>IF(ISERROR(VLOOKUP(B30,'KAYIT LİSTESİ'!$B$4:$H$1261,4,0)),"",(VLOOKUP(B30,'KAYIT LİSTESİ'!$B$4:$H$1261,4,0)))</f>
        <v>32302</v>
      </c>
      <c r="E30" s="334" t="str">
        <f>IF(ISERROR(VLOOKUP(B30,'KAYIT LİSTESİ'!$B$4:$H$1261,5,0)),"",(VLOOKUP(B30,'KAYIT LİSTESİ'!$B$4:$H$1261,5,0)))</f>
        <v xml:space="preserve">ÜZEYİR SÖYLEMEZ </v>
      </c>
      <c r="F30" s="334" t="str">
        <f>IF(ISERROR(VLOOKUP(B30,'KAYIT LİSTESİ'!$B$4:$H$1261,6,0)),"",(VLOOKUP(B30,'KAYIT LİSTESİ'!$B$4:$H$1261,6,0)))</f>
        <v>ERZURUM</v>
      </c>
      <c r="G30" s="335"/>
      <c r="H30" s="222"/>
      <c r="I30" s="68">
        <v>25</v>
      </c>
      <c r="J30" s="342">
        <v>5</v>
      </c>
      <c r="K30" s="343" t="s">
        <v>286</v>
      </c>
      <c r="L30" s="344">
        <f>IF(ISERROR(VLOOKUP(K30,'KAYIT LİSTESİ'!$B$4:$H$1261,2,0)),"",(VLOOKUP(K30,'KAYIT LİSTESİ'!$B$4:$H$1261,2,0)))</f>
        <v>146</v>
      </c>
      <c r="M30" s="345">
        <f>IF(ISERROR(VLOOKUP(K30,'KAYIT LİSTESİ'!$B$4:$H$1261,4,0)),"",(VLOOKUP(K30,'KAYIT LİSTESİ'!$B$4:$H$1261,4,0)))</f>
        <v>35976</v>
      </c>
      <c r="N30" s="346" t="str">
        <f>IF(ISERROR(VLOOKUP(K30,'KAYIT LİSTESİ'!$B$4:$H$1261,5,0)),"",(VLOOKUP(K30,'KAYIT LİSTESİ'!$B$4:$H$1261,5,0)))</f>
        <v>ERSEL KURTUL</v>
      </c>
      <c r="O30" s="346" t="str">
        <f>IF(ISERROR(VLOOKUP(K30,'KAYIT LİSTESİ'!$B$4:$H$1261,6,0)),"",(VLOOKUP(K30,'KAYIT LİSTESİ'!$B$4:$H$1261,6,0)))</f>
        <v>BURSA</v>
      </c>
      <c r="P30" s="352"/>
    </row>
    <row r="31" spans="1:16" ht="36.75" customHeight="1" x14ac:dyDescent="0.2">
      <c r="A31" s="330">
        <v>6</v>
      </c>
      <c r="B31" s="331" t="s">
        <v>224</v>
      </c>
      <c r="C31" s="353">
        <f>IF(ISERROR(VLOOKUP(B31,'KAYIT LİSTESİ'!$B$4:$H$1261,2,0)),"",(VLOOKUP(B31,'KAYIT LİSTESİ'!$B$4:$H$1261,2,0)))</f>
        <v>186</v>
      </c>
      <c r="D31" s="333">
        <f>IF(ISERROR(VLOOKUP(B31,'KAYIT LİSTESİ'!$B$4:$H$1261,4,0)),"",(VLOOKUP(B31,'KAYIT LİSTESİ'!$B$4:$H$1261,4,0)))</f>
        <v>35991</v>
      </c>
      <c r="E31" s="334" t="str">
        <f>IF(ISERROR(VLOOKUP(B31,'KAYIT LİSTESİ'!$B$4:$H$1261,5,0)),"",(VLOOKUP(B31,'KAYIT LİSTESİ'!$B$4:$H$1261,5,0)))</f>
        <v>ALİ DELEN</v>
      </c>
      <c r="F31" s="334" t="str">
        <f>IF(ISERROR(VLOOKUP(B31,'KAYIT LİSTESİ'!$B$4:$H$1261,6,0)),"",(VLOOKUP(B31,'KAYIT LİSTESİ'!$B$4:$H$1261,6,0)))</f>
        <v>İSTANBUL</v>
      </c>
      <c r="G31" s="335"/>
      <c r="H31" s="222"/>
      <c r="J31" s="342">
        <v>6</v>
      </c>
      <c r="K31" s="343" t="s">
        <v>287</v>
      </c>
      <c r="L31" s="344">
        <f>IF(ISERROR(VLOOKUP(K31,'KAYIT LİSTESİ'!$B$4:$H$1261,2,0)),"",(VLOOKUP(K31,'KAYIT LİSTESİ'!$B$4:$H$1261,2,0)))</f>
        <v>109</v>
      </c>
      <c r="M31" s="345">
        <f>IF(ISERROR(VLOOKUP(K31,'KAYIT LİSTESİ'!$B$4:$H$1261,4,0)),"",(VLOOKUP(K31,'KAYIT LİSTESİ'!$B$4:$H$1261,4,0)))</f>
        <v>31792</v>
      </c>
      <c r="N31" s="346" t="str">
        <f>IF(ISERROR(VLOOKUP(K31,'KAYIT LİSTESİ'!$B$4:$H$1261,5,0)),"",(VLOOKUP(K31,'KAYIT LİSTESİ'!$B$4:$H$1261,5,0)))</f>
        <v>BURAK ÇELİK</v>
      </c>
      <c r="O31" s="346" t="str">
        <f>IF(ISERROR(VLOOKUP(K31,'KAYIT LİSTESİ'!$B$4:$H$1261,6,0)),"",(VLOOKUP(K31,'KAYIT LİSTESİ'!$B$4:$H$1261,6,0)))</f>
        <v>ANKARA</v>
      </c>
      <c r="P31" s="352"/>
    </row>
    <row r="32" spans="1:16" ht="36.75" customHeight="1" x14ac:dyDescent="0.2">
      <c r="A32" s="330">
        <v>7</v>
      </c>
      <c r="B32" s="331" t="s">
        <v>225</v>
      </c>
      <c r="C32" s="353">
        <f>IF(ISERROR(VLOOKUP(B32,'KAYIT LİSTESİ'!$B$4:$H$1261,2,0)),"",(VLOOKUP(B32,'KAYIT LİSTESİ'!$B$4:$H$1261,2,0)))</f>
        <v>106</v>
      </c>
      <c r="D32" s="333">
        <f>IF(ISERROR(VLOOKUP(B32,'KAYIT LİSTESİ'!$B$4:$H$1261,4,0)),"",(VLOOKUP(B32,'KAYIT LİSTESİ'!$B$4:$H$1261,4,0)))</f>
        <v>33939</v>
      </c>
      <c r="E32" s="334" t="str">
        <f>IF(ISERROR(VLOOKUP(B32,'KAYIT LİSTESİ'!$B$4:$H$1261,5,0)),"",(VLOOKUP(B32,'KAYIT LİSTESİ'!$B$4:$H$1261,5,0)))</f>
        <v>EMRAH ÖZTÜRK</v>
      </c>
      <c r="F32" s="334" t="str">
        <f>IF(ISERROR(VLOOKUP(B32,'KAYIT LİSTESİ'!$B$4:$H$1261,6,0)),"",(VLOOKUP(B32,'KAYIT LİSTESİ'!$B$4:$H$1261,6,0)))</f>
        <v>AFYONKARAHİSAR</v>
      </c>
      <c r="G32" s="335"/>
      <c r="H32" s="222"/>
      <c r="J32" s="342">
        <v>7</v>
      </c>
      <c r="K32" s="343" t="s">
        <v>288</v>
      </c>
      <c r="L32" s="344">
        <f>IF(ISERROR(VLOOKUP(K32,'KAYIT LİSTESİ'!$B$4:$H$1261,2,0)),"",(VLOOKUP(K32,'KAYIT LİSTESİ'!$B$4:$H$1261,2,0)))</f>
        <v>116</v>
      </c>
      <c r="M32" s="345">
        <f>IF(ISERROR(VLOOKUP(K32,'KAYIT LİSTESİ'!$B$4:$H$1261,4,0)),"",(VLOOKUP(K32,'KAYIT LİSTESİ'!$B$4:$H$1261,4,0)))</f>
        <v>34029</v>
      </c>
      <c r="N32" s="346" t="str">
        <f>IF(ISERROR(VLOOKUP(K32,'KAYIT LİSTESİ'!$B$4:$H$1261,5,0)),"",(VLOOKUP(K32,'KAYIT LİSTESİ'!$B$4:$H$1261,5,0)))</f>
        <v>MURAT GÜNDÜZ</v>
      </c>
      <c r="O32" s="346" t="str">
        <f>IF(ISERROR(VLOOKUP(K32,'KAYIT LİSTESİ'!$B$4:$H$1261,6,0)),"",(VLOOKUP(K32,'KAYIT LİSTESİ'!$B$4:$H$1261,6,0)))</f>
        <v>ANKARA</v>
      </c>
      <c r="P32" s="352"/>
    </row>
    <row r="33" spans="1:16" ht="36.75" customHeight="1" x14ac:dyDescent="0.2">
      <c r="A33" s="330">
        <v>8</v>
      </c>
      <c r="B33" s="331" t="s">
        <v>226</v>
      </c>
      <c r="C33" s="353">
        <f>IF(ISERROR(VLOOKUP(B33,'KAYIT LİSTESİ'!$B$4:$H$1261,2,0)),"",(VLOOKUP(B33,'KAYIT LİSTESİ'!$B$4:$H$1261,2,0)))</f>
        <v>280</v>
      </c>
      <c r="D33" s="333">
        <f>IF(ISERROR(VLOOKUP(B33,'KAYIT LİSTESİ'!$B$4:$H$1261,4,0)),"",(VLOOKUP(B33,'KAYIT LİSTESİ'!$B$4:$H$1261,4,0)))</f>
        <v>35929</v>
      </c>
      <c r="E33" s="334" t="str">
        <f>IF(ISERROR(VLOOKUP(B33,'KAYIT LİSTESİ'!$B$4:$H$1261,5,0)),"",(VLOOKUP(B33,'KAYIT LİSTESİ'!$B$4:$H$1261,5,0)))</f>
        <v>AKTEM ADIGÜZEL</v>
      </c>
      <c r="F33" s="334" t="str">
        <f>IF(ISERROR(VLOOKUP(B33,'KAYIT LİSTESİ'!$B$4:$H$1261,6,0)),"",(VLOOKUP(B33,'KAYIT LİSTESİ'!$B$4:$H$1261,6,0)))</f>
        <v>SAKARYA</v>
      </c>
      <c r="G33" s="335"/>
      <c r="H33" s="222"/>
      <c r="J33" s="342">
        <v>8</v>
      </c>
      <c r="K33" s="343" t="s">
        <v>289</v>
      </c>
      <c r="L33" s="344" t="str">
        <f>IF(ISERROR(VLOOKUP(K33,'KAYIT LİSTESİ'!$B$4:$H$1261,2,0)),"",(VLOOKUP(K33,'KAYIT LİSTESİ'!$B$4:$H$1261,2,0)))</f>
        <v/>
      </c>
      <c r="M33" s="345" t="str">
        <f>IF(ISERROR(VLOOKUP(K33,'KAYIT LİSTESİ'!$B$4:$H$1261,4,0)),"",(VLOOKUP(K33,'KAYIT LİSTESİ'!$B$4:$H$1261,4,0)))</f>
        <v/>
      </c>
      <c r="N33" s="346" t="str">
        <f>IF(ISERROR(VLOOKUP(K33,'KAYIT LİSTESİ'!$B$4:$H$1261,5,0)),"",(VLOOKUP(K33,'KAYIT LİSTESİ'!$B$4:$H$1261,5,0)))</f>
        <v/>
      </c>
      <c r="O33" s="346" t="str">
        <f>IF(ISERROR(VLOOKUP(K33,'KAYIT LİSTESİ'!$B$4:$H$1261,6,0)),"",(VLOOKUP(K33,'KAYIT LİSTESİ'!$B$4:$H$1261,6,0)))</f>
        <v/>
      </c>
      <c r="P33" s="352"/>
    </row>
    <row r="34" spans="1:16" ht="36.75" customHeight="1" x14ac:dyDescent="0.3">
      <c r="A34" s="613" t="s">
        <v>477</v>
      </c>
      <c r="B34" s="613"/>
      <c r="C34" s="613"/>
      <c r="D34" s="613"/>
      <c r="E34" s="613"/>
      <c r="F34" s="613"/>
      <c r="G34" s="613"/>
      <c r="H34" s="224"/>
      <c r="J34" s="614" t="s">
        <v>311</v>
      </c>
      <c r="K34" s="614"/>
      <c r="L34" s="614"/>
      <c r="M34" s="614"/>
      <c r="N34" s="614"/>
      <c r="O34" s="614"/>
      <c r="P34" s="614"/>
    </row>
    <row r="35" spans="1:16" ht="36.75" customHeight="1" x14ac:dyDescent="0.2">
      <c r="A35" s="201" t="s">
        <v>484</v>
      </c>
      <c r="B35" s="201" t="s">
        <v>86</v>
      </c>
      <c r="C35" s="201" t="s">
        <v>85</v>
      </c>
      <c r="D35" s="202" t="s">
        <v>13</v>
      </c>
      <c r="E35" s="203" t="s">
        <v>14</v>
      </c>
      <c r="F35" s="203" t="s">
        <v>478</v>
      </c>
      <c r="G35" s="204" t="s">
        <v>210</v>
      </c>
      <c r="H35" s="225"/>
      <c r="J35" s="347" t="s">
        <v>6</v>
      </c>
      <c r="K35" s="348"/>
      <c r="L35" s="347" t="s">
        <v>84</v>
      </c>
      <c r="M35" s="347" t="s">
        <v>21</v>
      </c>
      <c r="N35" s="347" t="s">
        <v>7</v>
      </c>
      <c r="O35" s="347" t="s">
        <v>478</v>
      </c>
      <c r="P35" s="347" t="s">
        <v>210</v>
      </c>
    </row>
    <row r="36" spans="1:16" ht="36.75" customHeight="1" x14ac:dyDescent="0.2">
      <c r="A36" s="330">
        <v>1</v>
      </c>
      <c r="B36" s="331" t="s">
        <v>380</v>
      </c>
      <c r="C36" s="353">
        <f>IF(ISERROR(VLOOKUP(B36,'KAYIT LİSTESİ'!$B$4:$H$1261,2,0)),"",(VLOOKUP(B36,'KAYIT LİSTESİ'!$B$4:$H$1261,2,0)))</f>
        <v>308</v>
      </c>
      <c r="D36" s="333">
        <f>IF(ISERROR(VLOOKUP(B36,'KAYIT LİSTESİ'!$B$4:$H$1261,4,0)),"",(VLOOKUP(B36,'KAYIT LİSTESİ'!$B$4:$H$1261,4,0)))</f>
        <v>35074</v>
      </c>
      <c r="E36" s="334" t="str">
        <f>IF(ISERROR(VLOOKUP(B36,'KAYIT LİSTESİ'!$B$4:$H$1261,5,0)),"",(VLOOKUP(B36,'KAYIT LİSTESİ'!$B$4:$H$1261,5,0)))</f>
        <v>İLKER TOSUN</v>
      </c>
      <c r="F36" s="334" t="str">
        <f>IF(ISERROR(VLOOKUP(B36,'KAYIT LİSTESİ'!$B$4:$H$1261,6,0)),"",(VLOOKUP(B36,'KAYIT LİSTESİ'!$B$4:$H$1261,6,0)))</f>
        <v>TOKAT</v>
      </c>
      <c r="G36" s="335"/>
      <c r="H36" s="226"/>
      <c r="J36" s="330">
        <v>1</v>
      </c>
      <c r="K36" s="331" t="s">
        <v>312</v>
      </c>
      <c r="L36" s="349">
        <f>IF(ISERROR(VLOOKUP(K36,'KAYIT LİSTESİ'!$B$4:$H$1261,2,0)),"",(VLOOKUP(K36,'KAYIT LİSTESİ'!$B$4:$H$1261,2,0)))</f>
        <v>149</v>
      </c>
      <c r="M36" s="350">
        <f>IF(ISERROR(VLOOKUP(K36,'KAYIT LİSTESİ'!$B$4:$H$1261,4,0)),"",(VLOOKUP(K36,'KAYIT LİSTESİ'!$B$4:$H$1261,4,0)))</f>
        <v>36350</v>
      </c>
      <c r="N36" s="339" t="str">
        <f>IF(ISERROR(VLOOKUP(K36,'KAYIT LİSTESİ'!$B$4:$H$1261,5,0)),"",(VLOOKUP(K36,'KAYIT LİSTESİ'!$B$4:$H$1261,5,0)))</f>
        <v>MAHMUT BERK ÖZAÇAN</v>
      </c>
      <c r="O36" s="351" t="str">
        <f>IF(ISERROR(VLOOKUP(K36,'KAYIT LİSTESİ'!$B$4:$H$1261,6,0)),"",(VLOOKUP(K36,'KAYIT LİSTESİ'!$B$4:$H$1261,6,0)))</f>
        <v>BURSA</v>
      </c>
      <c r="P36" s="352"/>
    </row>
    <row r="37" spans="1:16" ht="36.75" customHeight="1" x14ac:dyDescent="0.2">
      <c r="A37" s="330">
        <v>2</v>
      </c>
      <c r="B37" s="331" t="s">
        <v>381</v>
      </c>
      <c r="C37" s="353">
        <f>IF(ISERROR(VLOOKUP(B37,'KAYIT LİSTESİ'!$B$4:$H$1261,2,0)),"",(VLOOKUP(B37,'KAYIT LİSTESİ'!$B$4:$H$1261,2,0)))</f>
        <v>210</v>
      </c>
      <c r="D37" s="333">
        <f>IF(ISERROR(VLOOKUP(B37,'KAYIT LİSTESİ'!$B$4:$H$1261,4,0)),"",(VLOOKUP(B37,'KAYIT LİSTESİ'!$B$4:$H$1261,4,0)))</f>
        <v>35878</v>
      </c>
      <c r="E37" s="334" t="str">
        <f>IF(ISERROR(VLOOKUP(B37,'KAYIT LİSTESİ'!$B$4:$H$1261,5,0)),"",(VLOOKUP(B37,'KAYIT LİSTESİ'!$B$4:$H$1261,5,0)))</f>
        <v>MURAT GÜNEŞ</v>
      </c>
      <c r="F37" s="334" t="str">
        <f>IF(ISERROR(VLOOKUP(B37,'KAYIT LİSTESİ'!$B$4:$H$1261,6,0)),"",(VLOOKUP(B37,'KAYIT LİSTESİ'!$B$4:$H$1261,6,0)))</f>
        <v>İSTANBUL</v>
      </c>
      <c r="G37" s="335"/>
      <c r="H37" s="227"/>
      <c r="J37" s="330">
        <v>2</v>
      </c>
      <c r="K37" s="331" t="s">
        <v>313</v>
      </c>
      <c r="L37" s="349">
        <f>IF(ISERROR(VLOOKUP(K37,'KAYIT LİSTESİ'!$B$4:$H$1261,2,0)),"",(VLOOKUP(K37,'KAYIT LİSTESİ'!$B$4:$H$1261,2,0)))</f>
        <v>143</v>
      </c>
      <c r="M37" s="350">
        <f>IF(ISERROR(VLOOKUP(K37,'KAYIT LİSTESİ'!$B$4:$H$1261,4,0)),"",(VLOOKUP(K37,'KAYIT LİSTESİ'!$B$4:$H$1261,4,0)))</f>
        <v>33057</v>
      </c>
      <c r="N37" s="339" t="str">
        <f>IF(ISERROR(VLOOKUP(K37,'KAYIT LİSTESİ'!$B$4:$H$1261,5,0)),"",(VLOOKUP(K37,'KAYIT LİSTESİ'!$B$4:$H$1261,5,0)))</f>
        <v>ALPER YÜKSEL</v>
      </c>
      <c r="O37" s="351" t="str">
        <f>IF(ISERROR(VLOOKUP(K37,'KAYIT LİSTESİ'!$B$4:$H$1261,6,0)),"",(VLOOKUP(K37,'KAYIT LİSTESİ'!$B$4:$H$1261,6,0)))</f>
        <v>BURSA</v>
      </c>
      <c r="P37" s="352"/>
    </row>
    <row r="38" spans="1:16" ht="36.75" customHeight="1" x14ac:dyDescent="0.2">
      <c r="A38" s="330">
        <v>3</v>
      </c>
      <c r="B38" s="331" t="s">
        <v>382</v>
      </c>
      <c r="C38" s="353">
        <f>IF(ISERROR(VLOOKUP(B38,'KAYIT LİSTESİ'!$B$4:$H$1261,2,0)),"",(VLOOKUP(B38,'KAYIT LİSTESİ'!$B$4:$H$1261,2,0)))</f>
        <v>265</v>
      </c>
      <c r="D38" s="333">
        <f>IF(ISERROR(VLOOKUP(B38,'KAYIT LİSTESİ'!$B$4:$H$1261,4,0)),"",(VLOOKUP(B38,'KAYIT LİSTESİ'!$B$4:$H$1261,4,0)))</f>
        <v>34060</v>
      </c>
      <c r="E38" s="334" t="str">
        <f>IF(ISERROR(VLOOKUP(B38,'KAYIT LİSTESİ'!$B$4:$H$1261,5,0)),"",(VLOOKUP(B38,'KAYIT LİSTESİ'!$B$4:$H$1261,5,0)))</f>
        <v>AHMET AVCI</v>
      </c>
      <c r="F38" s="334" t="str">
        <f>IF(ISERROR(VLOOKUP(B38,'KAYIT LİSTESİ'!$B$4:$H$1261,6,0)),"",(VLOOKUP(B38,'KAYIT LİSTESİ'!$B$4:$H$1261,6,0)))</f>
        <v>MALATYA</v>
      </c>
      <c r="G38" s="335"/>
      <c r="H38" s="227"/>
      <c r="J38" s="330">
        <v>3</v>
      </c>
      <c r="K38" s="331" t="s">
        <v>314</v>
      </c>
      <c r="L38" s="349">
        <f>IF(ISERROR(VLOOKUP(K38,'KAYIT LİSTESİ'!$B$4:$H$1261,2,0)),"",(VLOOKUP(K38,'KAYIT LİSTESİ'!$B$4:$H$1261,2,0)))</f>
        <v>282</v>
      </c>
      <c r="M38" s="350">
        <f>IF(ISERROR(VLOOKUP(K38,'KAYIT LİSTESİ'!$B$4:$H$1261,4,0)),"",(VLOOKUP(K38,'KAYIT LİSTESİ'!$B$4:$H$1261,4,0)))</f>
        <v>35042</v>
      </c>
      <c r="N38" s="339" t="str">
        <f>IF(ISERROR(VLOOKUP(K38,'KAYIT LİSTESİ'!$B$4:$H$1261,5,0)),"",(VLOOKUP(K38,'KAYIT LİSTESİ'!$B$4:$H$1261,5,0)))</f>
        <v>CENGİZ EKEN</v>
      </c>
      <c r="O38" s="351" t="str">
        <f>IF(ISERROR(VLOOKUP(K38,'KAYIT LİSTESİ'!$B$4:$H$1261,6,0)),"",(VLOOKUP(K38,'KAYIT LİSTESİ'!$B$4:$H$1261,6,0)))</f>
        <v>SAKARYA</v>
      </c>
      <c r="P38" s="352"/>
    </row>
    <row r="39" spans="1:16" ht="36.75" customHeight="1" x14ac:dyDescent="0.2">
      <c r="A39" s="330">
        <v>4</v>
      </c>
      <c r="B39" s="331" t="s">
        <v>383</v>
      </c>
      <c r="C39" s="353">
        <f>IF(ISERROR(VLOOKUP(B39,'KAYIT LİSTESİ'!$B$4:$H$1261,2,0)),"",(VLOOKUP(B39,'KAYIT LİSTESİ'!$B$4:$H$1261,2,0)))</f>
        <v>257</v>
      </c>
      <c r="D39" s="333">
        <f>IF(ISERROR(VLOOKUP(B39,'KAYIT LİSTESİ'!$B$4:$H$1261,4,0)),"",(VLOOKUP(B39,'KAYIT LİSTESİ'!$B$4:$H$1261,4,0)))</f>
        <v>34305</v>
      </c>
      <c r="E39" s="334" t="str">
        <f>IF(ISERROR(VLOOKUP(B39,'KAYIT LİSTESİ'!$B$4:$H$1261,5,0)),"",(VLOOKUP(B39,'KAYIT LİSTESİ'!$B$4:$H$1261,5,0)))</f>
        <v>FURKAN BOĞAHAN</v>
      </c>
      <c r="F39" s="334" t="str">
        <f>IF(ISERROR(VLOOKUP(B39,'KAYIT LİSTESİ'!$B$4:$H$1261,6,0)),"",(VLOOKUP(B39,'KAYIT LİSTESİ'!$B$4:$H$1261,6,0)))</f>
        <v>KOCAELİ</v>
      </c>
      <c r="G39" s="335"/>
      <c r="H39" s="227"/>
      <c r="J39" s="330">
        <v>4</v>
      </c>
      <c r="K39" s="331" t="s">
        <v>315</v>
      </c>
      <c r="L39" s="349">
        <f>IF(ISERROR(VLOOKUP(K39,'KAYIT LİSTESİ'!$B$4:$H$1261,2,0)),"",(VLOOKUP(K39,'KAYIT LİSTESİ'!$B$4:$H$1261,2,0)))</f>
        <v>211</v>
      </c>
      <c r="M39" s="350">
        <f>IF(ISERROR(VLOOKUP(K39,'KAYIT LİSTESİ'!$B$4:$H$1261,4,0)),"",(VLOOKUP(K39,'KAYIT LİSTESİ'!$B$4:$H$1261,4,0)))</f>
        <v>35847</v>
      </c>
      <c r="N39" s="339" t="str">
        <f>IF(ISERROR(VLOOKUP(K39,'KAYIT LİSTESİ'!$B$4:$H$1261,5,0)),"",(VLOOKUP(K39,'KAYIT LİSTESİ'!$B$4:$H$1261,5,0)))</f>
        <v>MURAT ÖZBAY</v>
      </c>
      <c r="O39" s="351" t="str">
        <f>IF(ISERROR(VLOOKUP(K39,'KAYIT LİSTESİ'!$B$4:$H$1261,6,0)),"",(VLOOKUP(K39,'KAYIT LİSTESİ'!$B$4:$H$1261,6,0)))</f>
        <v>İSTANBUL</v>
      </c>
      <c r="P39" s="352"/>
    </row>
    <row r="40" spans="1:16" ht="36.75" customHeight="1" x14ac:dyDescent="0.2">
      <c r="A40" s="330">
        <v>5</v>
      </c>
      <c r="B40" s="331" t="s">
        <v>384</v>
      </c>
      <c r="C40" s="353">
        <f>IF(ISERROR(VLOOKUP(B40,'KAYIT LİSTESİ'!$B$4:$H$1261,2,0)),"",(VLOOKUP(B40,'KAYIT LİSTESİ'!$B$4:$H$1261,2,0)))</f>
        <v>264</v>
      </c>
      <c r="D40" s="333">
        <f>IF(ISERROR(VLOOKUP(B40,'KAYIT LİSTESİ'!$B$4:$H$1261,4,0)),"",(VLOOKUP(B40,'KAYIT LİSTESİ'!$B$4:$H$1261,4,0)))</f>
        <v>33335</v>
      </c>
      <c r="E40" s="334" t="str">
        <f>IF(ISERROR(VLOOKUP(B40,'KAYIT LİSTESİ'!$B$4:$H$1261,5,0)),"",(VLOOKUP(B40,'KAYIT LİSTESİ'!$B$4:$H$1261,5,0)))</f>
        <v>YUSUF ALİCİ</v>
      </c>
      <c r="F40" s="334" t="str">
        <f>IF(ISERROR(VLOOKUP(B40,'KAYIT LİSTESİ'!$B$4:$H$1261,6,0)),"",(VLOOKUP(B40,'KAYIT LİSTESİ'!$B$4:$H$1261,6,0)))</f>
        <v>KÜTAHYA</v>
      </c>
      <c r="G40" s="335"/>
      <c r="H40" s="227"/>
      <c r="J40" s="330">
        <v>5</v>
      </c>
      <c r="K40" s="331" t="s">
        <v>316</v>
      </c>
      <c r="L40" s="349">
        <f>IF(ISERROR(VLOOKUP(K40,'KAYIT LİSTESİ'!$B$4:$H$1261,2,0)),"",(VLOOKUP(K40,'KAYIT LİSTESİ'!$B$4:$H$1261,2,0)))</f>
        <v>244</v>
      </c>
      <c r="M40" s="350">
        <f>IF(ISERROR(VLOOKUP(K40,'KAYIT LİSTESİ'!$B$4:$H$1261,4,0)),"",(VLOOKUP(K40,'KAYIT LİSTESİ'!$B$4:$H$1261,4,0)))</f>
        <v>35239</v>
      </c>
      <c r="N40" s="339" t="str">
        <f>IF(ISERROR(VLOOKUP(K40,'KAYIT LİSTESİ'!$B$4:$H$1261,5,0)),"",(VLOOKUP(K40,'KAYIT LİSTESİ'!$B$4:$H$1261,5,0)))</f>
        <v>MUSTAFA ÖZDEMİR</v>
      </c>
      <c r="O40" s="351" t="str">
        <f>IF(ISERROR(VLOOKUP(K40,'KAYIT LİSTESİ'!$B$4:$H$1261,6,0)),"",(VLOOKUP(K40,'KAYIT LİSTESİ'!$B$4:$H$1261,6,0)))</f>
        <v>İZMİR</v>
      </c>
      <c r="P40" s="352"/>
    </row>
    <row r="41" spans="1:16" ht="36.75" customHeight="1" x14ac:dyDescent="0.2">
      <c r="A41" s="330">
        <v>6</v>
      </c>
      <c r="B41" s="331" t="s">
        <v>385</v>
      </c>
      <c r="C41" s="353">
        <f>IF(ISERROR(VLOOKUP(B41,'KAYIT LİSTESİ'!$B$4:$H$1261,2,0)),"",(VLOOKUP(B41,'KAYIT LİSTESİ'!$B$4:$H$1261,2,0)))</f>
        <v>170</v>
      </c>
      <c r="D41" s="333">
        <f>IF(ISERROR(VLOOKUP(B41,'KAYIT LİSTESİ'!$B$4:$H$1261,4,0)),"",(VLOOKUP(B41,'KAYIT LİSTESİ'!$B$4:$H$1261,4,0)))</f>
        <v>35247</v>
      </c>
      <c r="E41" s="334" t="str">
        <f>IF(ISERROR(VLOOKUP(B41,'KAYIT LİSTESİ'!$B$4:$H$1261,5,0)),"",(VLOOKUP(B41,'KAYIT LİSTESİ'!$B$4:$H$1261,5,0)))</f>
        <v>HAKAN ÇOBAN</v>
      </c>
      <c r="F41" s="334" t="str">
        <f>IF(ISERROR(VLOOKUP(B41,'KAYIT LİSTESİ'!$B$4:$H$1261,6,0)),"",(VLOOKUP(B41,'KAYIT LİSTESİ'!$B$4:$H$1261,6,0)))</f>
        <v>ERZURUM</v>
      </c>
      <c r="G41" s="335"/>
      <c r="H41" s="227"/>
      <c r="J41" s="330">
        <v>6</v>
      </c>
      <c r="K41" s="331" t="s">
        <v>317</v>
      </c>
      <c r="L41" s="349">
        <f>IF(ISERROR(VLOOKUP(K41,'KAYIT LİSTESİ'!$B$4:$H$1261,2,0)),"",(VLOOKUP(K41,'KAYIT LİSTESİ'!$B$4:$H$1261,2,0)))</f>
        <v>275</v>
      </c>
      <c r="M41" s="350">
        <f>IF(ISERROR(VLOOKUP(K41,'KAYIT LİSTESİ'!$B$4:$H$1261,4,0)),"",(VLOOKUP(K41,'KAYIT LİSTESİ'!$B$4:$H$1261,4,0)))</f>
        <v>35290</v>
      </c>
      <c r="N41" s="339" t="str">
        <f>IF(ISERROR(VLOOKUP(K41,'KAYIT LİSTESİ'!$B$4:$H$1261,5,0)),"",(VLOOKUP(K41,'KAYIT LİSTESİ'!$B$4:$H$1261,5,0)))</f>
        <v>CEM ŞAHİN</v>
      </c>
      <c r="O41" s="351" t="str">
        <f>IF(ISERROR(VLOOKUP(K41,'KAYIT LİSTESİ'!$B$4:$H$1261,6,0)),"",(VLOOKUP(K41,'KAYIT LİSTESİ'!$B$4:$H$1261,6,0)))</f>
        <v>MERSİN</v>
      </c>
      <c r="P41" s="352"/>
    </row>
    <row r="42" spans="1:16" ht="36.75" customHeight="1" x14ac:dyDescent="0.2">
      <c r="A42" s="330">
        <v>7</v>
      </c>
      <c r="B42" s="331" t="s">
        <v>386</v>
      </c>
      <c r="C42" s="353">
        <f>IF(ISERROR(VLOOKUP(B42,'KAYIT LİSTESİ'!$B$4:$H$1261,2,0)),"",(VLOOKUP(B42,'KAYIT LİSTESİ'!$B$4:$H$1261,2,0)))</f>
        <v>130</v>
      </c>
      <c r="D42" s="333">
        <f>IF(ISERROR(VLOOKUP(B42,'KAYIT LİSTESİ'!$B$4:$H$1261,4,0)),"",(VLOOKUP(B42,'KAYIT LİSTESİ'!$B$4:$H$1261,4,0)))</f>
        <v>35002</v>
      </c>
      <c r="E42" s="334" t="str">
        <f>IF(ISERROR(VLOOKUP(B42,'KAYIT LİSTESİ'!$B$4:$H$1261,5,0)),"",(VLOOKUP(B42,'KAYIT LİSTESİ'!$B$4:$H$1261,5,0)))</f>
        <v xml:space="preserve">İLYAS ONUR SABAN </v>
      </c>
      <c r="F42" s="334" t="str">
        <f>IF(ISERROR(VLOOKUP(B42,'KAYIT LİSTESİ'!$B$4:$H$1261,6,0)),"",(VLOOKUP(B42,'KAYIT LİSTESİ'!$B$4:$H$1261,6,0)))</f>
        <v>ANTALYA</v>
      </c>
      <c r="G42" s="335"/>
      <c r="H42" s="227"/>
      <c r="J42" s="330">
        <v>7</v>
      </c>
      <c r="K42" s="331" t="s">
        <v>318</v>
      </c>
      <c r="L42" s="349">
        <f>IF(ISERROR(VLOOKUP(K42,'KAYIT LİSTESİ'!$B$4:$H$1261,2,0)),"",(VLOOKUP(K42,'KAYIT LİSTESİ'!$B$4:$H$1261,2,0)))</f>
        <v>208</v>
      </c>
      <c r="M42" s="350">
        <f>IF(ISERROR(VLOOKUP(K42,'KAYIT LİSTESİ'!$B$4:$H$1261,4,0)),"",(VLOOKUP(K42,'KAYIT LİSTESİ'!$B$4:$H$1261,4,0)))</f>
        <v>33164</v>
      </c>
      <c r="N42" s="339" t="str">
        <f>IF(ISERROR(VLOOKUP(K42,'KAYIT LİSTESİ'!$B$4:$H$1261,5,0)),"",(VLOOKUP(K42,'KAYIT LİSTESİ'!$B$4:$H$1261,5,0)))</f>
        <v>MİKAİL YALÇIN</v>
      </c>
      <c r="O42" s="351" t="str">
        <f>IF(ISERROR(VLOOKUP(K42,'KAYIT LİSTESİ'!$B$4:$H$1261,6,0)),"",(VLOOKUP(K42,'KAYIT LİSTESİ'!$B$4:$H$1261,6,0)))</f>
        <v>İSTANBUL</v>
      </c>
      <c r="P42" s="352"/>
    </row>
    <row r="43" spans="1:16" ht="36.75" customHeight="1" x14ac:dyDescent="0.2">
      <c r="A43" s="330">
        <v>8</v>
      </c>
      <c r="B43" s="331" t="s">
        <v>387</v>
      </c>
      <c r="C43" s="353">
        <f>IF(ISERROR(VLOOKUP(B43,'KAYIT LİSTESİ'!$B$4:$H$1261,2,0)),"",(VLOOKUP(B43,'KAYIT LİSTESİ'!$B$4:$H$1261,2,0)))</f>
        <v>292</v>
      </c>
      <c r="D43" s="333">
        <f>IF(ISERROR(VLOOKUP(B43,'KAYIT LİSTESİ'!$B$4:$H$1261,4,0)),"",(VLOOKUP(B43,'KAYIT LİSTESİ'!$B$4:$H$1261,4,0)))</f>
        <v>33099</v>
      </c>
      <c r="E43" s="334" t="str">
        <f>IF(ISERROR(VLOOKUP(B43,'KAYIT LİSTESİ'!$B$4:$H$1261,5,0)),"",(VLOOKUP(B43,'KAYIT LİSTESİ'!$B$4:$H$1261,5,0)))</f>
        <v>SAİT ÖZDEMİR</v>
      </c>
      <c r="F43" s="334" t="str">
        <f>IF(ISERROR(VLOOKUP(B43,'KAYIT LİSTESİ'!$B$4:$H$1261,6,0)),"",(VLOOKUP(B43,'KAYIT LİSTESİ'!$B$4:$H$1261,6,0)))</f>
        <v>TOKAT</v>
      </c>
      <c r="G43" s="335"/>
      <c r="H43" s="227"/>
      <c r="J43" s="330">
        <v>8</v>
      </c>
      <c r="K43" s="331" t="s">
        <v>319</v>
      </c>
      <c r="L43" s="349">
        <f>IF(ISERROR(VLOOKUP(K43,'KAYIT LİSTESİ'!$B$4:$H$1261,2,0)),"",(VLOOKUP(K43,'KAYIT LİSTESİ'!$B$4:$H$1261,2,0)))</f>
        <v>251</v>
      </c>
      <c r="M43" s="350">
        <f>IF(ISERROR(VLOOKUP(K43,'KAYIT LİSTESİ'!$B$4:$H$1261,4,0)),"",(VLOOKUP(K43,'KAYIT LİSTESİ'!$B$4:$H$1261,4,0)))</f>
        <v>33583</v>
      </c>
      <c r="N43" s="339" t="str">
        <f>IF(ISERROR(VLOOKUP(K43,'KAYIT LİSTESİ'!$B$4:$H$1261,5,0)),"",(VLOOKUP(K43,'KAYIT LİSTESİ'!$B$4:$H$1261,5,0)))</f>
        <v>LEBI EDATOMOLA PSALM</v>
      </c>
      <c r="O43" s="351" t="str">
        <f>IF(ISERROR(VLOOKUP(K43,'KAYIT LİSTESİ'!$B$4:$H$1261,6,0)),"",(VLOOKUP(K43,'KAYIT LİSTESİ'!$B$4:$H$1261,6,0)))</f>
        <v>NGR</v>
      </c>
      <c r="P43" s="352"/>
    </row>
    <row r="44" spans="1:16" ht="36.75" customHeight="1" x14ac:dyDescent="0.3">
      <c r="A44" s="612" t="s">
        <v>485</v>
      </c>
      <c r="B44" s="612"/>
      <c r="C44" s="612"/>
      <c r="D44" s="612"/>
      <c r="E44" s="612"/>
      <c r="F44" s="612"/>
      <c r="G44" s="612"/>
      <c r="H44" s="227"/>
      <c r="J44" s="614" t="s">
        <v>457</v>
      </c>
      <c r="K44" s="614"/>
      <c r="L44" s="614"/>
      <c r="M44" s="614"/>
      <c r="N44" s="614"/>
      <c r="O44" s="614"/>
      <c r="P44" s="614"/>
    </row>
    <row r="45" spans="1:16" ht="36.75" customHeight="1" x14ac:dyDescent="0.2">
      <c r="A45" s="201" t="s">
        <v>484</v>
      </c>
      <c r="B45" s="201" t="s">
        <v>86</v>
      </c>
      <c r="C45" s="201" t="s">
        <v>85</v>
      </c>
      <c r="D45" s="202" t="s">
        <v>13</v>
      </c>
      <c r="E45" s="203" t="s">
        <v>14</v>
      </c>
      <c r="F45" s="203" t="s">
        <v>478</v>
      </c>
      <c r="G45" s="201" t="s">
        <v>210</v>
      </c>
      <c r="H45" s="225"/>
      <c r="J45" s="347" t="s">
        <v>6</v>
      </c>
      <c r="K45" s="348"/>
      <c r="L45" s="347" t="s">
        <v>84</v>
      </c>
      <c r="M45" s="347" t="s">
        <v>21</v>
      </c>
      <c r="N45" s="347" t="s">
        <v>7</v>
      </c>
      <c r="O45" s="347" t="s">
        <v>478</v>
      </c>
      <c r="P45" s="347" t="s">
        <v>210</v>
      </c>
    </row>
    <row r="46" spans="1:16" ht="36.75" customHeight="1" x14ac:dyDescent="0.2">
      <c r="A46" s="330">
        <v>1</v>
      </c>
      <c r="B46" s="331" t="s">
        <v>486</v>
      </c>
      <c r="C46" s="332" t="str">
        <f>IF(ISERROR(VLOOKUP(B46,'KAYIT LİSTESİ'!$B$4:$H$1261,2,0)),"",(VLOOKUP(B46,'KAYIT LİSTESİ'!$B$4:$H$1261,2,0)))</f>
        <v/>
      </c>
      <c r="D46" s="333" t="str">
        <f>IF(ISERROR(VLOOKUP(B46,'KAYIT LİSTESİ'!$B$4:$H$1261,4,0)),"",(VLOOKUP(B46,'KAYIT LİSTESİ'!$B$4:$H$1261,4,0)))</f>
        <v/>
      </c>
      <c r="E46" s="334" t="str">
        <f>IF(ISERROR(VLOOKUP(B46,'KAYIT LİSTESİ'!$B$4:$H$1261,5,0)),"",(VLOOKUP(B46,'KAYIT LİSTESİ'!$B$4:$H$1261,5,0)))</f>
        <v/>
      </c>
      <c r="F46" s="334" t="str">
        <f>IF(ISERROR(VLOOKUP(B46,'KAYIT LİSTESİ'!$B$4:$H$1261,6,0)),"",(VLOOKUP(B46,'KAYIT LİSTESİ'!$B$4:$H$1261,6,0)))</f>
        <v/>
      </c>
      <c r="G46" s="340"/>
      <c r="H46" s="226"/>
      <c r="J46" s="342">
        <v>1</v>
      </c>
      <c r="K46" s="343" t="s">
        <v>392</v>
      </c>
      <c r="L46" s="344">
        <f>IF(ISERROR(VLOOKUP(K46,'KAYIT LİSTESİ'!$B$4:$H$1261,2,0)),"",(VLOOKUP(K46,'KAYIT LİSTESİ'!$B$4:$H$1261,2,0)))</f>
        <v>318</v>
      </c>
      <c r="M46" s="345">
        <f>IF(ISERROR(VLOOKUP(K46,'KAYIT LİSTESİ'!$B$4:$H$1261,4,0)),"",(VLOOKUP(K46,'KAYIT LİSTESİ'!$B$4:$H$1261,4,0)))</f>
        <v>35083</v>
      </c>
      <c r="N46" s="346" t="str">
        <f>IF(ISERROR(VLOOKUP(K46,'KAYIT LİSTESİ'!$B$4:$H$1261,5,0)),"",(VLOOKUP(K46,'KAYIT LİSTESİ'!$B$4:$H$1261,5,0)))</f>
        <v>RAMAZAN TANRIKULU</v>
      </c>
      <c r="O46" s="346" t="str">
        <f>IF(ISERROR(VLOOKUP(K46,'KAYIT LİSTESİ'!$B$4:$H$1261,6,0)),"",(VLOOKUP(K46,'KAYIT LİSTESİ'!$B$4:$H$1261,6,0)))</f>
        <v>GAZİANTEP</v>
      </c>
      <c r="P46" s="352"/>
    </row>
    <row r="47" spans="1:16" ht="36.75" customHeight="1" x14ac:dyDescent="0.2">
      <c r="A47" s="330">
        <v>2</v>
      </c>
      <c r="B47" s="331" t="s">
        <v>487</v>
      </c>
      <c r="C47" s="332" t="str">
        <f>IF(ISERROR(VLOOKUP(B47,'KAYIT LİSTESİ'!$B$4:$H$1261,2,0)),"",(VLOOKUP(B47,'KAYIT LİSTESİ'!$B$4:$H$1261,2,0)))</f>
        <v/>
      </c>
      <c r="D47" s="333" t="str">
        <f>IF(ISERROR(VLOOKUP(B47,'KAYIT LİSTESİ'!$B$4:$H$1261,4,0)),"",(VLOOKUP(B47,'KAYIT LİSTESİ'!$B$4:$H$1261,4,0)))</f>
        <v/>
      </c>
      <c r="E47" s="334" t="str">
        <f>IF(ISERROR(VLOOKUP(B47,'KAYIT LİSTESİ'!$B$4:$H$1261,5,0)),"",(VLOOKUP(B47,'KAYIT LİSTESİ'!$B$4:$H$1261,5,0)))</f>
        <v/>
      </c>
      <c r="F47" s="334" t="str">
        <f>IF(ISERROR(VLOOKUP(B47,'KAYIT LİSTESİ'!$B$4:$H$1261,6,0)),"",(VLOOKUP(B47,'KAYIT LİSTESİ'!$B$4:$H$1261,6,0)))</f>
        <v/>
      </c>
      <c r="G47" s="340"/>
      <c r="H47" s="227"/>
      <c r="J47" s="342">
        <v>2</v>
      </c>
      <c r="K47" s="343" t="s">
        <v>393</v>
      </c>
      <c r="L47" s="344">
        <f>IF(ISERROR(VLOOKUP(K47,'KAYIT LİSTESİ'!$B$4:$H$1261,2,0)),"",(VLOOKUP(K47,'KAYIT LİSTESİ'!$B$4:$H$1261,2,0)))</f>
        <v>152</v>
      </c>
      <c r="M47" s="345">
        <f>IF(ISERROR(VLOOKUP(K47,'KAYIT LİSTESİ'!$B$4:$H$1261,4,0)),"",(VLOOKUP(K47,'KAYIT LİSTESİ'!$B$4:$H$1261,4,0)))</f>
        <v>35200</v>
      </c>
      <c r="N47" s="346" t="str">
        <f>IF(ISERROR(VLOOKUP(K47,'KAYIT LİSTESİ'!$B$4:$H$1261,5,0)),"",(VLOOKUP(K47,'KAYIT LİSTESİ'!$B$4:$H$1261,5,0)))</f>
        <v>OĞUZ KARDQŞ</v>
      </c>
      <c r="O47" s="346" t="str">
        <f>IF(ISERROR(VLOOKUP(K47,'KAYIT LİSTESİ'!$B$4:$H$1261,6,0)),"",(VLOOKUP(K47,'KAYIT LİSTESİ'!$B$4:$H$1261,6,0)))</f>
        <v>BURSA</v>
      </c>
      <c r="P47" s="352"/>
    </row>
    <row r="48" spans="1:16" ht="36.75" customHeight="1" x14ac:dyDescent="0.2">
      <c r="A48" s="330">
        <v>3</v>
      </c>
      <c r="B48" s="331" t="s">
        <v>488</v>
      </c>
      <c r="C48" s="332" t="str">
        <f>IF(ISERROR(VLOOKUP(B48,'KAYIT LİSTESİ'!$B$4:$H$1261,2,0)),"",(VLOOKUP(B48,'KAYIT LİSTESİ'!$B$4:$H$1261,2,0)))</f>
        <v/>
      </c>
      <c r="D48" s="333" t="str">
        <f>IF(ISERROR(VLOOKUP(B48,'KAYIT LİSTESİ'!$B$4:$H$1261,4,0)),"",(VLOOKUP(B48,'KAYIT LİSTESİ'!$B$4:$H$1261,4,0)))</f>
        <v/>
      </c>
      <c r="E48" s="334" t="str">
        <f>IF(ISERROR(VLOOKUP(B48,'KAYIT LİSTESİ'!$B$4:$H$1261,5,0)),"",(VLOOKUP(B48,'KAYIT LİSTESİ'!$B$4:$H$1261,5,0)))</f>
        <v/>
      </c>
      <c r="F48" s="334" t="str">
        <f>IF(ISERROR(VLOOKUP(B48,'KAYIT LİSTESİ'!$B$4:$H$1261,6,0)),"",(VLOOKUP(B48,'KAYIT LİSTESİ'!$B$4:$H$1261,6,0)))</f>
        <v/>
      </c>
      <c r="G48" s="340"/>
      <c r="H48" s="227"/>
      <c r="J48" s="342">
        <v>3</v>
      </c>
      <c r="K48" s="343" t="s">
        <v>394</v>
      </c>
      <c r="L48" s="344">
        <f>IF(ISERROR(VLOOKUP(K48,'KAYIT LİSTESİ'!$B$4:$H$1261,2,0)),"",(VLOOKUP(K48,'KAYIT LİSTESİ'!$B$4:$H$1261,2,0)))</f>
        <v>151</v>
      </c>
      <c r="M48" s="345">
        <f>IF(ISERROR(VLOOKUP(K48,'KAYIT LİSTESİ'!$B$4:$H$1261,4,0)),"",(VLOOKUP(K48,'KAYIT LİSTESİ'!$B$4:$H$1261,4,0)))</f>
        <v>35934</v>
      </c>
      <c r="N48" s="346" t="str">
        <f>IF(ISERROR(VLOOKUP(K48,'KAYIT LİSTESİ'!$B$4:$H$1261,5,0)),"",(VLOOKUP(K48,'KAYIT LİSTESİ'!$B$4:$H$1261,5,0)))</f>
        <v xml:space="preserve">MURAT ÖZCAN </v>
      </c>
      <c r="O48" s="346" t="str">
        <f>IF(ISERROR(VLOOKUP(K48,'KAYIT LİSTESİ'!$B$4:$H$1261,6,0)),"",(VLOOKUP(K48,'KAYIT LİSTESİ'!$B$4:$H$1261,6,0)))</f>
        <v>BURSA</v>
      </c>
      <c r="P48" s="352"/>
    </row>
    <row r="49" spans="1:16" ht="36.75" customHeight="1" x14ac:dyDescent="0.2">
      <c r="A49" s="330">
        <v>4</v>
      </c>
      <c r="B49" s="331" t="s">
        <v>489</v>
      </c>
      <c r="C49" s="332" t="str">
        <f>IF(ISERROR(VLOOKUP(B49,'KAYIT LİSTESİ'!$B$4:$H$1261,2,0)),"",(VLOOKUP(B49,'KAYIT LİSTESİ'!$B$4:$H$1261,2,0)))</f>
        <v/>
      </c>
      <c r="D49" s="333" t="str">
        <f>IF(ISERROR(VLOOKUP(B49,'KAYIT LİSTESİ'!$B$4:$H$1261,4,0)),"",(VLOOKUP(B49,'KAYIT LİSTESİ'!$B$4:$H$1261,4,0)))</f>
        <v/>
      </c>
      <c r="E49" s="334" t="str">
        <f>IF(ISERROR(VLOOKUP(B49,'KAYIT LİSTESİ'!$B$4:$H$1261,5,0)),"",(VLOOKUP(B49,'KAYIT LİSTESİ'!$B$4:$H$1261,5,0)))</f>
        <v/>
      </c>
      <c r="F49" s="334" t="str">
        <f>IF(ISERROR(VLOOKUP(B49,'KAYIT LİSTESİ'!$B$4:$H$1261,6,0)),"",(VLOOKUP(B49,'KAYIT LİSTESİ'!$B$4:$H$1261,6,0)))</f>
        <v/>
      </c>
      <c r="G49" s="340"/>
      <c r="H49" s="227"/>
      <c r="J49" s="342">
        <v>4</v>
      </c>
      <c r="K49" s="343" t="s">
        <v>395</v>
      </c>
      <c r="L49" s="344">
        <f>IF(ISERROR(VLOOKUP(K49,'KAYIT LİSTESİ'!$B$4:$H$1261,2,0)),"",(VLOOKUP(K49,'KAYIT LİSTESİ'!$B$4:$H$1261,2,0)))</f>
        <v>156</v>
      </c>
      <c r="M49" s="345">
        <f>IF(ISERROR(VLOOKUP(K49,'KAYIT LİSTESİ'!$B$4:$H$1261,4,0)),"",(VLOOKUP(K49,'KAYIT LİSTESİ'!$B$4:$H$1261,4,0)))</f>
        <v>36303</v>
      </c>
      <c r="N49" s="346" t="str">
        <f>IF(ISERROR(VLOOKUP(K49,'KAYIT LİSTESİ'!$B$4:$H$1261,5,0)),"",(VLOOKUP(K49,'KAYIT LİSTESİ'!$B$4:$H$1261,5,0)))</f>
        <v>YUNUS DEMİR</v>
      </c>
      <c r="O49" s="346" t="str">
        <f>IF(ISERROR(VLOOKUP(K49,'KAYIT LİSTESİ'!$B$4:$H$1261,6,0)),"",(VLOOKUP(K49,'KAYIT LİSTESİ'!$B$4:$H$1261,6,0)))</f>
        <v>BURSA</v>
      </c>
      <c r="P49" s="352"/>
    </row>
    <row r="50" spans="1:16" ht="36.75" customHeight="1" x14ac:dyDescent="0.2">
      <c r="A50" s="330">
        <v>5</v>
      </c>
      <c r="B50" s="331" t="s">
        <v>490</v>
      </c>
      <c r="C50" s="332" t="str">
        <f>IF(ISERROR(VLOOKUP(B50,'KAYIT LİSTESİ'!$B$4:$H$1261,2,0)),"",(VLOOKUP(B50,'KAYIT LİSTESİ'!$B$4:$H$1261,2,0)))</f>
        <v/>
      </c>
      <c r="D50" s="333" t="str">
        <f>IF(ISERROR(VLOOKUP(B50,'KAYIT LİSTESİ'!$B$4:$H$1261,4,0)),"",(VLOOKUP(B50,'KAYIT LİSTESİ'!$B$4:$H$1261,4,0)))</f>
        <v/>
      </c>
      <c r="E50" s="334" t="str">
        <f>IF(ISERROR(VLOOKUP(B50,'KAYIT LİSTESİ'!$B$4:$H$1261,5,0)),"",(VLOOKUP(B50,'KAYIT LİSTESİ'!$B$4:$H$1261,5,0)))</f>
        <v/>
      </c>
      <c r="F50" s="334" t="str">
        <f>IF(ISERROR(VLOOKUP(B50,'KAYIT LİSTESİ'!$B$4:$H$1261,6,0)),"",(VLOOKUP(B50,'KAYIT LİSTESİ'!$B$4:$H$1261,6,0)))</f>
        <v/>
      </c>
      <c r="G50" s="340"/>
      <c r="H50" s="227"/>
      <c r="J50" s="342">
        <v>5</v>
      </c>
      <c r="K50" s="343" t="s">
        <v>396</v>
      </c>
      <c r="L50" s="344">
        <f>IF(ISERROR(VLOOKUP(K50,'KAYIT LİSTESİ'!$B$4:$H$1261,2,0)),"",(VLOOKUP(K50,'KAYIT LİSTESİ'!$B$4:$H$1261,2,0)))</f>
        <v>113</v>
      </c>
      <c r="M50" s="345">
        <f>IF(ISERROR(VLOOKUP(K50,'KAYIT LİSTESİ'!$B$4:$H$1261,4,0)),"",(VLOOKUP(K50,'KAYIT LİSTESİ'!$B$4:$H$1261,4,0)))</f>
        <v>34810</v>
      </c>
      <c r="N50" s="346" t="str">
        <f>IF(ISERROR(VLOOKUP(K50,'KAYIT LİSTESİ'!$B$4:$H$1261,5,0)),"",(VLOOKUP(K50,'KAYIT LİSTESİ'!$B$4:$H$1261,5,0)))</f>
        <v>MAHMUT SAMİ DURU</v>
      </c>
      <c r="O50" s="346" t="str">
        <f>IF(ISERROR(VLOOKUP(K50,'KAYIT LİSTESİ'!$B$4:$H$1261,6,0)),"",(VLOOKUP(K50,'KAYIT LİSTESİ'!$B$4:$H$1261,6,0)))</f>
        <v>ANKARA</v>
      </c>
      <c r="P50" s="352"/>
    </row>
    <row r="51" spans="1:16" ht="36.75" customHeight="1" x14ac:dyDescent="0.2">
      <c r="A51" s="330">
        <v>6</v>
      </c>
      <c r="B51" s="331" t="s">
        <v>491</v>
      </c>
      <c r="C51" s="332" t="str">
        <f>IF(ISERROR(VLOOKUP(B51,'KAYIT LİSTESİ'!$B$4:$H$1261,2,0)),"",(VLOOKUP(B51,'KAYIT LİSTESİ'!$B$4:$H$1261,2,0)))</f>
        <v/>
      </c>
      <c r="D51" s="333" t="str">
        <f>IF(ISERROR(VLOOKUP(B51,'KAYIT LİSTESİ'!$B$4:$H$1261,4,0)),"",(VLOOKUP(B51,'KAYIT LİSTESİ'!$B$4:$H$1261,4,0)))</f>
        <v/>
      </c>
      <c r="E51" s="334" t="str">
        <f>IF(ISERROR(VLOOKUP(B51,'KAYIT LİSTESİ'!$B$4:$H$1261,5,0)),"",(VLOOKUP(B51,'KAYIT LİSTESİ'!$B$4:$H$1261,5,0)))</f>
        <v/>
      </c>
      <c r="F51" s="334" t="str">
        <f>IF(ISERROR(VLOOKUP(B51,'KAYIT LİSTESİ'!$B$4:$H$1261,6,0)),"",(VLOOKUP(B51,'KAYIT LİSTESİ'!$B$4:$H$1261,6,0)))</f>
        <v/>
      </c>
      <c r="G51" s="340"/>
      <c r="H51" s="227"/>
      <c r="J51" s="342">
        <v>6</v>
      </c>
      <c r="K51" s="343" t="s">
        <v>397</v>
      </c>
      <c r="L51" s="344">
        <f>IF(ISERROR(VLOOKUP(K51,'KAYIT LİSTESİ'!$B$4:$H$1261,2,0)),"",(VLOOKUP(K51,'KAYIT LİSTESİ'!$B$4:$H$1261,2,0)))</f>
        <v>274</v>
      </c>
      <c r="M51" s="345">
        <f>IF(ISERROR(VLOOKUP(K51,'KAYIT LİSTESİ'!$B$4:$H$1261,4,0)),"",(VLOOKUP(K51,'KAYIT LİSTESİ'!$B$4:$H$1261,4,0)))</f>
        <v>35080</v>
      </c>
      <c r="N51" s="346" t="str">
        <f>IF(ISERROR(VLOOKUP(K51,'KAYIT LİSTESİ'!$B$4:$H$1261,5,0)),"",(VLOOKUP(K51,'KAYIT LİSTESİ'!$B$4:$H$1261,5,0)))</f>
        <v>BURAK MERİÇ KIZILDAĞ</v>
      </c>
      <c r="O51" s="346" t="str">
        <f>IF(ISERROR(VLOOKUP(K51,'KAYIT LİSTESİ'!$B$4:$H$1261,6,0)),"",(VLOOKUP(K51,'KAYIT LİSTESİ'!$B$4:$H$1261,6,0)))</f>
        <v>MERSİN</v>
      </c>
      <c r="P51" s="352"/>
    </row>
    <row r="52" spans="1:16" ht="36.75" customHeight="1" x14ac:dyDescent="0.2">
      <c r="A52" s="330">
        <v>7</v>
      </c>
      <c r="B52" s="331" t="s">
        <v>492</v>
      </c>
      <c r="C52" s="332" t="str">
        <f>IF(ISERROR(VLOOKUP(B52,'KAYIT LİSTESİ'!$B$4:$H$1261,2,0)),"",(VLOOKUP(B52,'KAYIT LİSTESİ'!$B$4:$H$1261,2,0)))</f>
        <v/>
      </c>
      <c r="D52" s="333" t="str">
        <f>IF(ISERROR(VLOOKUP(B52,'KAYIT LİSTESİ'!$B$4:$H$1261,4,0)),"",(VLOOKUP(B52,'KAYIT LİSTESİ'!$B$4:$H$1261,4,0)))</f>
        <v/>
      </c>
      <c r="E52" s="334" t="str">
        <f>IF(ISERROR(VLOOKUP(B52,'KAYIT LİSTESİ'!$B$4:$H$1261,5,0)),"",(VLOOKUP(B52,'KAYIT LİSTESİ'!$B$4:$H$1261,5,0)))</f>
        <v/>
      </c>
      <c r="F52" s="334" t="str">
        <f>IF(ISERROR(VLOOKUP(B52,'KAYIT LİSTESİ'!$B$4:$H$1261,6,0)),"",(VLOOKUP(B52,'KAYIT LİSTESİ'!$B$4:$H$1261,6,0)))</f>
        <v/>
      </c>
      <c r="G52" s="340"/>
      <c r="H52" s="227"/>
      <c r="J52" s="342">
        <v>7</v>
      </c>
      <c r="K52" s="343" t="s">
        <v>398</v>
      </c>
      <c r="L52" s="344">
        <f>IF(ISERROR(VLOOKUP(K52,'KAYIT LİSTESİ'!$B$4:$H$1261,2,0)),"",(VLOOKUP(K52,'KAYIT LİSTESİ'!$B$4:$H$1261,2,0)))</f>
        <v>155</v>
      </c>
      <c r="M52" s="345">
        <f>IF(ISERROR(VLOOKUP(K52,'KAYIT LİSTESİ'!$B$4:$H$1261,4,0)),"",(VLOOKUP(K52,'KAYIT LİSTESİ'!$B$4:$H$1261,4,0)))</f>
        <v>34921</v>
      </c>
      <c r="N52" s="346" t="str">
        <f>IF(ISERROR(VLOOKUP(K52,'KAYIT LİSTESİ'!$B$4:$H$1261,5,0)),"",(VLOOKUP(K52,'KAYIT LİSTESİ'!$B$4:$H$1261,5,0)))</f>
        <v>TOLGAHAN YAVUZ</v>
      </c>
      <c r="O52" s="346" t="str">
        <f>IF(ISERROR(VLOOKUP(K52,'KAYIT LİSTESİ'!$B$4:$H$1261,6,0)),"",(VLOOKUP(K52,'KAYIT LİSTESİ'!$B$4:$H$1261,6,0)))</f>
        <v>BURSA</v>
      </c>
      <c r="P52" s="352"/>
    </row>
    <row r="53" spans="1:16" ht="36.75" customHeight="1" x14ac:dyDescent="0.2">
      <c r="A53" s="330">
        <v>8</v>
      </c>
      <c r="B53" s="331" t="s">
        <v>493</v>
      </c>
      <c r="C53" s="332" t="str">
        <f>IF(ISERROR(VLOOKUP(B53,'KAYIT LİSTESİ'!$B$4:$H$1261,2,0)),"",(VLOOKUP(B53,'KAYIT LİSTESİ'!$B$4:$H$1261,2,0)))</f>
        <v/>
      </c>
      <c r="D53" s="333" t="str">
        <f>IF(ISERROR(VLOOKUP(B53,'KAYIT LİSTESİ'!$B$4:$H$1261,4,0)),"",(VLOOKUP(B53,'KAYIT LİSTESİ'!$B$4:$H$1261,4,0)))</f>
        <v/>
      </c>
      <c r="E53" s="334" t="str">
        <f>IF(ISERROR(VLOOKUP(B53,'KAYIT LİSTESİ'!$B$4:$H$1261,5,0)),"",(VLOOKUP(B53,'KAYIT LİSTESİ'!$B$4:$H$1261,5,0)))</f>
        <v/>
      </c>
      <c r="F53" s="334" t="str">
        <f>IF(ISERROR(VLOOKUP(B53,'KAYIT LİSTESİ'!$B$4:$H$1261,6,0)),"",(VLOOKUP(B53,'KAYIT LİSTESİ'!$B$4:$H$1261,6,0)))</f>
        <v/>
      </c>
      <c r="G53" s="340"/>
      <c r="H53" s="227"/>
      <c r="J53" s="342">
        <v>8</v>
      </c>
      <c r="K53" s="343" t="s">
        <v>399</v>
      </c>
      <c r="L53" s="344" t="str">
        <f>IF(ISERROR(VLOOKUP(K53,'KAYIT LİSTESİ'!$B$4:$H$1261,2,0)),"",(VLOOKUP(K53,'KAYIT LİSTESİ'!$B$4:$H$1261,2,0)))</f>
        <v/>
      </c>
      <c r="M53" s="345" t="str">
        <f>IF(ISERROR(VLOOKUP(K53,'KAYIT LİSTESİ'!$B$4:$H$1261,4,0)),"",(VLOOKUP(K53,'KAYIT LİSTESİ'!$B$4:$H$1261,4,0)))</f>
        <v/>
      </c>
      <c r="N53" s="346" t="str">
        <f>IF(ISERROR(VLOOKUP(K53,'KAYIT LİSTESİ'!$B$4:$H$1261,5,0)),"",(VLOOKUP(K53,'KAYIT LİSTESİ'!$B$4:$H$1261,5,0)))</f>
        <v/>
      </c>
      <c r="O53" s="346" t="str">
        <f>IF(ISERROR(VLOOKUP(K53,'KAYIT LİSTESİ'!$B$4:$H$1261,6,0)),"",(VLOOKUP(K53,'KAYIT LİSTESİ'!$B$4:$H$1261,6,0)))</f>
        <v/>
      </c>
      <c r="P53" s="352"/>
    </row>
    <row r="54" spans="1:16" ht="36.75" customHeight="1" x14ac:dyDescent="0.2">
      <c r="A54" s="612" t="s">
        <v>458</v>
      </c>
      <c r="B54" s="612"/>
      <c r="C54" s="612"/>
      <c r="D54" s="612"/>
      <c r="E54" s="612"/>
      <c r="F54" s="612"/>
      <c r="G54" s="612"/>
      <c r="H54" s="227"/>
      <c r="J54" s="227"/>
      <c r="K54" s="227"/>
      <c r="L54" s="227"/>
      <c r="M54" s="227"/>
      <c r="N54" s="227"/>
      <c r="O54" s="227"/>
      <c r="P54" s="227"/>
    </row>
    <row r="55" spans="1:16" ht="36.75" customHeight="1" x14ac:dyDescent="0.2">
      <c r="A55" s="201" t="s">
        <v>484</v>
      </c>
      <c r="B55" s="201" t="s">
        <v>86</v>
      </c>
      <c r="C55" s="201" t="s">
        <v>85</v>
      </c>
      <c r="D55" s="202" t="s">
        <v>13</v>
      </c>
      <c r="E55" s="203" t="s">
        <v>14</v>
      </c>
      <c r="F55" s="203" t="s">
        <v>478</v>
      </c>
      <c r="G55" s="201" t="s">
        <v>210</v>
      </c>
      <c r="H55" s="225"/>
      <c r="J55" s="227"/>
      <c r="K55" s="227"/>
      <c r="L55" s="227"/>
      <c r="M55" s="227"/>
      <c r="N55" s="227"/>
      <c r="O55" s="227"/>
      <c r="P55" s="227"/>
    </row>
    <row r="56" spans="1:16" ht="102.75" customHeight="1" x14ac:dyDescent="0.2">
      <c r="A56" s="330">
        <v>1</v>
      </c>
      <c r="B56" s="331" t="s">
        <v>402</v>
      </c>
      <c r="C56" s="315" t="str">
        <f>IF(ISERROR(VLOOKUP(B56,'KAYIT LİSTESİ'!$B$4:$H$1261,2,0)),"",(VLOOKUP(B56,'KAYIT LİSTESİ'!$B$4:$H$1261,2,0)))</f>
        <v/>
      </c>
      <c r="D56" s="354" t="str">
        <f>IF(ISERROR(VLOOKUP(B56,'KAYIT LİSTESİ'!$B$4:$H$1261,4,0)),"",(VLOOKUP(B56,'KAYIT LİSTESİ'!$B$4:$H$1261,4,0)))</f>
        <v/>
      </c>
      <c r="E56" s="355" t="str">
        <f>IF(ISERROR(VLOOKUP(B56,'KAYIT LİSTESİ'!$B$4:$H$1261,5,0)),"",(VLOOKUP(B56,'KAYIT LİSTESİ'!$B$4:$H$1261,5,0)))</f>
        <v/>
      </c>
      <c r="F56" s="334" t="str">
        <f>IF(ISERROR(VLOOKUP(B56,'KAYIT LİSTESİ'!$B$4:$H$1261,6,0)),"",(VLOOKUP(B56,'KAYIT LİSTESİ'!$B$4:$H$1261,6,0)))</f>
        <v/>
      </c>
      <c r="G56" s="340"/>
      <c r="H56" s="226"/>
      <c r="J56" s="227"/>
      <c r="K56" s="227"/>
      <c r="L56" s="227"/>
      <c r="M56" s="227"/>
      <c r="N56" s="227"/>
      <c r="O56" s="227"/>
      <c r="P56" s="227"/>
    </row>
    <row r="57" spans="1:16" ht="102.75" customHeight="1" x14ac:dyDescent="0.2">
      <c r="A57" s="330">
        <v>2</v>
      </c>
      <c r="B57" s="331" t="s">
        <v>403</v>
      </c>
      <c r="C57" s="315" t="str">
        <f>IF(ISERROR(VLOOKUP(B57,'KAYIT LİSTESİ'!$B$4:$H$1261,2,0)),"",(VLOOKUP(B57,'KAYIT LİSTESİ'!$B$4:$H$1261,2,0)))</f>
        <v/>
      </c>
      <c r="D57" s="354" t="str">
        <f>IF(ISERROR(VLOOKUP(B57,'KAYIT LİSTESİ'!$B$4:$H$1261,4,0)),"",(VLOOKUP(B57,'KAYIT LİSTESİ'!$B$4:$H$1261,4,0)))</f>
        <v/>
      </c>
      <c r="E57" s="355" t="str">
        <f>IF(ISERROR(VLOOKUP(B57,'KAYIT LİSTESİ'!$B$4:$H$1261,5,0)),"",(VLOOKUP(B57,'KAYIT LİSTESİ'!$B$4:$H$1261,5,0)))</f>
        <v/>
      </c>
      <c r="F57" s="334" t="str">
        <f>IF(ISERROR(VLOOKUP(B57,'KAYIT LİSTESİ'!$B$4:$H$1261,6,0)),"",(VLOOKUP(B57,'KAYIT LİSTESİ'!$B$4:$H$1261,6,0)))</f>
        <v/>
      </c>
      <c r="G57" s="340"/>
      <c r="H57" s="227"/>
      <c r="J57" s="227"/>
      <c r="K57" s="227"/>
      <c r="L57" s="227"/>
      <c r="M57" s="227"/>
      <c r="N57" s="227"/>
      <c r="O57" s="227"/>
      <c r="P57" s="227"/>
    </row>
    <row r="58" spans="1:16" ht="102.75" customHeight="1" x14ac:dyDescent="0.2">
      <c r="A58" s="330">
        <v>3</v>
      </c>
      <c r="B58" s="331" t="s">
        <v>404</v>
      </c>
      <c r="C58" s="315" t="str">
        <f>IF(ISERROR(VLOOKUP(B58,'KAYIT LİSTESİ'!$B$4:$H$1261,2,0)),"",(VLOOKUP(B58,'KAYIT LİSTESİ'!$B$4:$H$1261,2,0)))</f>
        <v/>
      </c>
      <c r="D58" s="354" t="str">
        <f>IF(ISERROR(VLOOKUP(B58,'KAYIT LİSTESİ'!$B$4:$H$1261,4,0)),"",(VLOOKUP(B58,'KAYIT LİSTESİ'!$B$4:$H$1261,4,0)))</f>
        <v/>
      </c>
      <c r="E58" s="355" t="str">
        <f>IF(ISERROR(VLOOKUP(B58,'KAYIT LİSTESİ'!$B$4:$H$1261,5,0)),"",(VLOOKUP(B58,'KAYIT LİSTESİ'!$B$4:$H$1261,5,0)))</f>
        <v/>
      </c>
      <c r="F58" s="334" t="str">
        <f>IF(ISERROR(VLOOKUP(B58,'KAYIT LİSTESİ'!$B$4:$H$1261,6,0)),"",(VLOOKUP(B58,'KAYIT LİSTESİ'!$B$4:$H$1261,6,0)))</f>
        <v/>
      </c>
      <c r="G58" s="340"/>
      <c r="H58" s="227"/>
      <c r="I58" s="227"/>
      <c r="J58" s="227"/>
      <c r="K58" s="227"/>
      <c r="L58" s="227"/>
      <c r="M58" s="227"/>
      <c r="N58" s="227"/>
      <c r="O58" s="227"/>
      <c r="P58" s="227"/>
    </row>
    <row r="59" spans="1:16" ht="102.75" customHeight="1" x14ac:dyDescent="0.2">
      <c r="A59" s="330">
        <v>4</v>
      </c>
      <c r="B59" s="331" t="s">
        <v>405</v>
      </c>
      <c r="C59" s="315" t="str">
        <f>IF(ISERROR(VLOOKUP(B59,'KAYIT LİSTESİ'!$B$4:$H$1261,2,0)),"",(VLOOKUP(B59,'KAYIT LİSTESİ'!$B$4:$H$1261,2,0)))</f>
        <v/>
      </c>
      <c r="D59" s="354" t="str">
        <f>IF(ISERROR(VLOOKUP(B59,'KAYIT LİSTESİ'!$B$4:$H$1261,4,0)),"",(VLOOKUP(B59,'KAYIT LİSTESİ'!$B$4:$H$1261,4,0)))</f>
        <v/>
      </c>
      <c r="E59" s="355" t="str">
        <f>IF(ISERROR(VLOOKUP(B59,'KAYIT LİSTESİ'!$B$4:$H$1261,5,0)),"",(VLOOKUP(B59,'KAYIT LİSTESİ'!$B$4:$H$1261,5,0)))</f>
        <v/>
      </c>
      <c r="F59" s="334" t="str">
        <f>IF(ISERROR(VLOOKUP(B59,'KAYIT LİSTESİ'!$B$4:$H$1261,6,0)),"",(VLOOKUP(B59,'KAYIT LİSTESİ'!$B$4:$H$1261,6,0)))</f>
        <v/>
      </c>
      <c r="G59" s="340"/>
      <c r="H59" s="227"/>
      <c r="I59" s="227"/>
      <c r="J59" s="227"/>
      <c r="K59" s="227"/>
      <c r="L59" s="227"/>
      <c r="M59" s="227"/>
      <c r="N59" s="227"/>
      <c r="O59" s="227"/>
      <c r="P59" s="227"/>
    </row>
    <row r="60" spans="1:16" ht="102.75" customHeight="1" x14ac:dyDescent="0.2">
      <c r="A60" s="330">
        <v>5</v>
      </c>
      <c r="B60" s="331" t="s">
        <v>406</v>
      </c>
      <c r="C60" s="315" t="str">
        <f>IF(ISERROR(VLOOKUP(B60,'KAYIT LİSTESİ'!$B$4:$H$1261,2,0)),"",(VLOOKUP(B60,'KAYIT LİSTESİ'!$B$4:$H$1261,2,0)))</f>
        <v/>
      </c>
      <c r="D60" s="354" t="str">
        <f>IF(ISERROR(VLOOKUP(B60,'KAYIT LİSTESİ'!$B$4:$H$1261,4,0)),"",(VLOOKUP(B60,'KAYIT LİSTESİ'!$B$4:$H$1261,4,0)))</f>
        <v/>
      </c>
      <c r="E60" s="355" t="str">
        <f>IF(ISERROR(VLOOKUP(B60,'KAYIT LİSTESİ'!$B$4:$H$1261,5,0)),"",(VLOOKUP(B60,'KAYIT LİSTESİ'!$B$4:$H$1261,5,0)))</f>
        <v/>
      </c>
      <c r="F60" s="334" t="str">
        <f>IF(ISERROR(VLOOKUP(B60,'KAYIT LİSTESİ'!$B$4:$H$1261,6,0)),"",(VLOOKUP(B60,'KAYIT LİSTESİ'!$B$4:$H$1261,6,0)))</f>
        <v/>
      </c>
      <c r="G60" s="340"/>
      <c r="H60" s="227"/>
      <c r="J60" s="227"/>
      <c r="K60" s="227"/>
      <c r="L60" s="227"/>
      <c r="M60" s="227"/>
      <c r="N60" s="227"/>
      <c r="O60" s="227"/>
      <c r="P60" s="227"/>
    </row>
    <row r="61" spans="1:16" ht="102.75" customHeight="1" x14ac:dyDescent="0.2">
      <c r="A61" s="330">
        <v>6</v>
      </c>
      <c r="B61" s="331" t="s">
        <v>407</v>
      </c>
      <c r="C61" s="315" t="str">
        <f>IF(ISERROR(VLOOKUP(B61,'KAYIT LİSTESİ'!$B$4:$H$1261,2,0)),"",(VLOOKUP(B61,'KAYIT LİSTESİ'!$B$4:$H$1261,2,0)))</f>
        <v/>
      </c>
      <c r="D61" s="354" t="str">
        <f>IF(ISERROR(VLOOKUP(B61,'KAYIT LİSTESİ'!$B$4:$H$1261,4,0)),"",(VLOOKUP(B61,'KAYIT LİSTESİ'!$B$4:$H$1261,4,0)))</f>
        <v/>
      </c>
      <c r="E61" s="355" t="str">
        <f>IF(ISERROR(VLOOKUP(B61,'KAYIT LİSTESİ'!$B$4:$H$1261,5,0)),"",(VLOOKUP(B61,'KAYIT LİSTESİ'!$B$4:$H$1261,5,0)))</f>
        <v/>
      </c>
      <c r="F61" s="334" t="str">
        <f>IF(ISERROR(VLOOKUP(B61,'KAYIT LİSTESİ'!$B$4:$H$1261,6,0)),"",(VLOOKUP(B61,'KAYIT LİSTESİ'!$B$4:$H$1261,6,0)))</f>
        <v/>
      </c>
      <c r="G61" s="340"/>
      <c r="H61" s="227"/>
      <c r="J61" s="227"/>
      <c r="K61" s="227"/>
      <c r="L61" s="227"/>
      <c r="M61" s="227"/>
      <c r="N61" s="227"/>
      <c r="O61" s="227"/>
      <c r="P61" s="227"/>
    </row>
    <row r="62" spans="1:16" ht="102.75" customHeight="1" x14ac:dyDescent="0.2">
      <c r="A62" s="330">
        <v>7</v>
      </c>
      <c r="B62" s="331" t="s">
        <v>408</v>
      </c>
      <c r="C62" s="315" t="str">
        <f>IF(ISERROR(VLOOKUP(B62,'KAYIT LİSTESİ'!$B$4:$H$1261,2,0)),"",(VLOOKUP(B62,'KAYIT LİSTESİ'!$B$4:$H$1261,2,0)))</f>
        <v/>
      </c>
      <c r="D62" s="354" t="str">
        <f>IF(ISERROR(VLOOKUP(B62,'KAYIT LİSTESİ'!$B$4:$H$1261,4,0)),"",(VLOOKUP(B62,'KAYIT LİSTESİ'!$B$4:$H$1261,4,0)))</f>
        <v/>
      </c>
      <c r="E62" s="355" t="str">
        <f>IF(ISERROR(VLOOKUP(B62,'KAYIT LİSTESİ'!$B$4:$H$1261,5,0)),"",(VLOOKUP(B62,'KAYIT LİSTESİ'!$B$4:$H$1261,5,0)))</f>
        <v/>
      </c>
      <c r="F62" s="334" t="str">
        <f>IF(ISERROR(VLOOKUP(B62,'KAYIT LİSTESİ'!$B$4:$H$1261,6,0)),"",(VLOOKUP(B62,'KAYIT LİSTESİ'!$B$4:$H$1261,6,0)))</f>
        <v/>
      </c>
      <c r="G62" s="340"/>
      <c r="H62" s="227"/>
      <c r="J62" s="227"/>
      <c r="K62" s="227"/>
      <c r="L62" s="227"/>
      <c r="M62" s="227"/>
      <c r="N62" s="227"/>
      <c r="O62" s="227"/>
      <c r="P62" s="227"/>
    </row>
    <row r="63" spans="1:16" ht="102.75" customHeight="1" x14ac:dyDescent="0.2">
      <c r="A63" s="330">
        <v>8</v>
      </c>
      <c r="B63" s="331" t="s">
        <v>409</v>
      </c>
      <c r="C63" s="315" t="str">
        <f>IF(ISERROR(VLOOKUP(B63,'KAYIT LİSTESİ'!$B$4:$H$1261,2,0)),"",(VLOOKUP(B63,'KAYIT LİSTESİ'!$B$4:$H$1261,2,0)))</f>
        <v/>
      </c>
      <c r="D63" s="354" t="str">
        <f>IF(ISERROR(VLOOKUP(B63,'KAYIT LİSTESİ'!$B$4:$H$1261,4,0)),"",(VLOOKUP(B63,'KAYIT LİSTESİ'!$B$4:$H$1261,4,0)))</f>
        <v/>
      </c>
      <c r="E63" s="355" t="str">
        <f>IF(ISERROR(VLOOKUP(B63,'KAYIT LİSTESİ'!$B$4:$H$1261,5,0)),"",(VLOOKUP(B63,'KAYIT LİSTESİ'!$B$4:$H$1261,5,0)))</f>
        <v/>
      </c>
      <c r="F63" s="334" t="str">
        <f>IF(ISERROR(VLOOKUP(B63,'KAYIT LİSTESİ'!$B$4:$H$1261,6,0)),"",(VLOOKUP(B63,'KAYIT LİSTESİ'!$B$4:$H$1261,6,0)))</f>
        <v/>
      </c>
      <c r="G63" s="340"/>
      <c r="H63" s="225"/>
      <c r="J63" s="227"/>
      <c r="K63" s="227"/>
      <c r="L63" s="227"/>
      <c r="M63" s="227"/>
      <c r="N63" s="227"/>
      <c r="O63" s="227"/>
      <c r="P63" s="227"/>
    </row>
    <row r="64" spans="1:16" ht="36.75" customHeight="1" x14ac:dyDescent="0.2"/>
    <row r="65" ht="36.75" customHeight="1" x14ac:dyDescent="0.2"/>
    <row r="66" ht="36.75" customHeight="1" x14ac:dyDescent="0.2"/>
  </sheetData>
  <mergeCells count="14">
    <mergeCell ref="A1:P1"/>
    <mergeCell ref="A2:P2"/>
    <mergeCell ref="A3:P3"/>
    <mergeCell ref="J14:P14"/>
    <mergeCell ref="J4:P4"/>
    <mergeCell ref="A54:G54"/>
    <mergeCell ref="A34:G34"/>
    <mergeCell ref="J44:P44"/>
    <mergeCell ref="J34:P34"/>
    <mergeCell ref="A4:G4"/>
    <mergeCell ref="A14:G14"/>
    <mergeCell ref="A24:G24"/>
    <mergeCell ref="A44:G44"/>
    <mergeCell ref="J24:P24"/>
  </mergeCells>
  <pageMargins left="0.7" right="0.7" top="0.75" bottom="0.75" header="0.3" footer="0.3"/>
  <pageSetup paperSize="9" scale="37" fitToHeight="0" orientation="portrait" r:id="rId1"/>
  <rowBreaks count="1" manualBreakCount="1">
    <brk id="53" max="15" man="1"/>
  </rowBreaks>
  <ignoredErrors>
    <ignoredError sqref="L26:O33 L46:O5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72"/>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10" style="23" bestFit="1" customWidth="1"/>
    <col min="3" max="3" width="14.42578125" style="21" customWidth="1"/>
    <col min="4" max="4" width="22.140625" style="48" customWidth="1"/>
    <col min="5" max="5" width="32.85546875" style="48" customWidth="1"/>
    <col min="6" max="6" width="17.7109375" style="178" customWidth="1"/>
    <col min="7" max="7" width="11.85546875" style="24" customWidth="1"/>
    <col min="8" max="8" width="2.140625" style="21" customWidth="1"/>
    <col min="9" max="9" width="6.28515625" style="23" customWidth="1"/>
    <col min="10" max="10" width="19.28515625" style="23" hidden="1" customWidth="1"/>
    <col min="11" max="11" width="8.5703125" style="23" bestFit="1" customWidth="1"/>
    <col min="12" max="12" width="15.140625" style="25" bestFit="1" customWidth="1"/>
    <col min="13" max="13" width="26.85546875" style="52" bestFit="1" customWidth="1"/>
    <col min="14" max="14" width="39.7109375" style="52" bestFit="1" customWidth="1"/>
    <col min="15" max="15" width="20.42578125" style="178" customWidth="1"/>
    <col min="16" max="16" width="7.710937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0.25" customHeight="1" x14ac:dyDescent="0.2">
      <c r="A1" s="615" t="s">
        <v>497</v>
      </c>
      <c r="B1" s="615"/>
      <c r="C1" s="615"/>
      <c r="D1" s="615"/>
      <c r="E1" s="615"/>
      <c r="F1" s="615"/>
      <c r="G1" s="615"/>
      <c r="H1" s="615"/>
      <c r="I1" s="615"/>
      <c r="J1" s="615"/>
      <c r="K1" s="615"/>
      <c r="L1" s="615"/>
      <c r="M1" s="615"/>
      <c r="N1" s="615"/>
      <c r="O1" s="615"/>
      <c r="P1" s="615"/>
      <c r="T1" s="249">
        <v>41514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41564</v>
      </c>
      <c r="U2" s="245">
        <v>99</v>
      </c>
    </row>
    <row r="3" spans="1:21" s="12" customFormat="1" ht="29.25" customHeight="1" x14ac:dyDescent="0.2">
      <c r="A3" s="620" t="s">
        <v>100</v>
      </c>
      <c r="B3" s="620"/>
      <c r="C3" s="620"/>
      <c r="D3" s="621" t="s">
        <v>526</v>
      </c>
      <c r="E3" s="621"/>
      <c r="F3" s="622" t="s">
        <v>552</v>
      </c>
      <c r="G3" s="622"/>
      <c r="H3" s="11"/>
      <c r="I3" s="623" t="s">
        <v>589</v>
      </c>
      <c r="J3" s="624"/>
      <c r="K3" s="624"/>
      <c r="L3" s="624"/>
      <c r="M3" s="240" t="s">
        <v>372</v>
      </c>
      <c r="N3" s="625" t="s">
        <v>624</v>
      </c>
      <c r="O3" s="625"/>
      <c r="P3" s="625"/>
      <c r="T3" s="249">
        <v>41614</v>
      </c>
      <c r="U3" s="245">
        <v>98</v>
      </c>
    </row>
    <row r="4" spans="1:21" s="12" customFormat="1" ht="17.25" customHeight="1" x14ac:dyDescent="0.2">
      <c r="A4" s="618" t="s">
        <v>90</v>
      </c>
      <c r="B4" s="618"/>
      <c r="C4" s="618"/>
      <c r="D4" s="626" t="s">
        <v>557</v>
      </c>
      <c r="E4" s="626"/>
      <c r="F4" s="179"/>
      <c r="G4" s="29"/>
      <c r="H4" s="29"/>
      <c r="I4" s="29"/>
      <c r="J4" s="29"/>
      <c r="K4" s="29"/>
      <c r="L4" s="30"/>
      <c r="M4" s="76" t="s">
        <v>5</v>
      </c>
      <c r="N4" s="627" t="s">
        <v>968</v>
      </c>
      <c r="O4" s="627"/>
      <c r="P4" s="627"/>
      <c r="T4" s="249">
        <v>41664</v>
      </c>
      <c r="U4" s="245">
        <v>97</v>
      </c>
    </row>
    <row r="5" spans="1:21" s="10" customFormat="1" ht="15" customHeight="1" x14ac:dyDescent="0.2">
      <c r="A5" s="13"/>
      <c r="B5" s="13"/>
      <c r="C5" s="14"/>
      <c r="D5" s="15"/>
      <c r="E5" s="16"/>
      <c r="F5" s="180"/>
      <c r="G5" s="16"/>
      <c r="H5" s="16"/>
      <c r="I5" s="13"/>
      <c r="J5" s="13"/>
      <c r="K5" s="13"/>
      <c r="L5" s="17"/>
      <c r="M5" s="18"/>
      <c r="N5" s="628">
        <v>42165.940000347226</v>
      </c>
      <c r="O5" s="628"/>
      <c r="P5" s="628"/>
      <c r="T5" s="249">
        <v>41714</v>
      </c>
      <c r="U5" s="245">
        <v>96</v>
      </c>
    </row>
    <row r="6" spans="1:21" s="19" customFormat="1" ht="18.75" customHeight="1" x14ac:dyDescent="0.2">
      <c r="A6" s="629" t="s">
        <v>12</v>
      </c>
      <c r="B6" s="630" t="s">
        <v>85</v>
      </c>
      <c r="C6" s="632" t="s">
        <v>97</v>
      </c>
      <c r="D6" s="633" t="s">
        <v>14</v>
      </c>
      <c r="E6" s="633" t="s">
        <v>478</v>
      </c>
      <c r="F6" s="634" t="s">
        <v>15</v>
      </c>
      <c r="G6" s="635" t="s">
        <v>215</v>
      </c>
      <c r="I6" s="262" t="s">
        <v>16</v>
      </c>
      <c r="J6" s="263"/>
      <c r="K6" s="263"/>
      <c r="L6" s="263"/>
      <c r="M6" s="263"/>
      <c r="N6" s="263"/>
      <c r="O6" s="263"/>
      <c r="P6" s="264"/>
      <c r="T6" s="250">
        <v>41774</v>
      </c>
      <c r="U6" s="248">
        <v>95</v>
      </c>
    </row>
    <row r="7" spans="1:21" ht="26.25" customHeight="1" x14ac:dyDescent="0.2">
      <c r="A7" s="629"/>
      <c r="B7" s="631"/>
      <c r="C7" s="632"/>
      <c r="D7" s="633"/>
      <c r="E7" s="633"/>
      <c r="F7" s="634"/>
      <c r="G7" s="636"/>
      <c r="H7" s="20"/>
      <c r="I7" s="46" t="s">
        <v>484</v>
      </c>
      <c r="J7" s="46" t="s">
        <v>86</v>
      </c>
      <c r="K7" s="46" t="s">
        <v>85</v>
      </c>
      <c r="L7" s="116" t="s">
        <v>13</v>
      </c>
      <c r="M7" s="117" t="s">
        <v>14</v>
      </c>
      <c r="N7" s="117" t="s">
        <v>478</v>
      </c>
      <c r="O7" s="175" t="s">
        <v>15</v>
      </c>
      <c r="P7" s="46" t="s">
        <v>28</v>
      </c>
      <c r="T7" s="250">
        <v>41834</v>
      </c>
      <c r="U7" s="248">
        <v>94</v>
      </c>
    </row>
    <row r="8" spans="1:21" s="19" customFormat="1" ht="58.5" customHeight="1" x14ac:dyDescent="0.2">
      <c r="A8" s="330">
        <v>1</v>
      </c>
      <c r="B8" s="337">
        <v>271</v>
      </c>
      <c r="C8" s="333">
        <v>35431</v>
      </c>
      <c r="D8" s="338" t="s">
        <v>841</v>
      </c>
      <c r="E8" s="339" t="s">
        <v>696</v>
      </c>
      <c r="F8" s="341">
        <v>214698</v>
      </c>
      <c r="G8" s="429">
        <v>949</v>
      </c>
      <c r="H8" s="22"/>
      <c r="I8" s="330">
        <v>1</v>
      </c>
      <c r="J8" s="331" t="s">
        <v>528</v>
      </c>
      <c r="K8" s="332">
        <v>271</v>
      </c>
      <c r="L8" s="333">
        <v>35431</v>
      </c>
      <c r="M8" s="334" t="s">
        <v>841</v>
      </c>
      <c r="N8" s="334" t="s">
        <v>696</v>
      </c>
      <c r="O8" s="341">
        <v>214698</v>
      </c>
      <c r="P8" s="336">
        <v>1</v>
      </c>
      <c r="T8" s="250">
        <v>41894</v>
      </c>
      <c r="U8" s="248">
        <v>93</v>
      </c>
    </row>
    <row r="9" spans="1:21" s="19" customFormat="1" ht="58.5" customHeight="1" thickBot="1" x14ac:dyDescent="0.25">
      <c r="A9" s="444">
        <v>2</v>
      </c>
      <c r="B9" s="445">
        <v>270</v>
      </c>
      <c r="C9" s="446">
        <v>35526</v>
      </c>
      <c r="D9" s="447" t="s">
        <v>840</v>
      </c>
      <c r="E9" s="448" t="s">
        <v>696</v>
      </c>
      <c r="F9" s="449">
        <v>221847</v>
      </c>
      <c r="G9" s="450">
        <v>912</v>
      </c>
      <c r="H9" s="22"/>
      <c r="I9" s="330">
        <v>2</v>
      </c>
      <c r="J9" s="331" t="s">
        <v>529</v>
      </c>
      <c r="K9" s="332">
        <v>270</v>
      </c>
      <c r="L9" s="333">
        <v>35526</v>
      </c>
      <c r="M9" s="334" t="s">
        <v>840</v>
      </c>
      <c r="N9" s="334" t="s">
        <v>696</v>
      </c>
      <c r="O9" s="341">
        <v>221847</v>
      </c>
      <c r="P9" s="336">
        <v>2</v>
      </c>
      <c r="T9" s="250">
        <v>41954</v>
      </c>
      <c r="U9" s="248">
        <v>92</v>
      </c>
    </row>
    <row r="10" spans="1:21" s="19" customFormat="1" ht="58.5" customHeight="1" thickTop="1" x14ac:dyDescent="0.2">
      <c r="A10" s="437" t="s">
        <v>499</v>
      </c>
      <c r="B10" s="438">
        <v>267</v>
      </c>
      <c r="C10" s="439">
        <v>35300</v>
      </c>
      <c r="D10" s="440" t="s">
        <v>839</v>
      </c>
      <c r="E10" s="441" t="s">
        <v>696</v>
      </c>
      <c r="F10" s="442" t="s">
        <v>525</v>
      </c>
      <c r="G10" s="443">
        <v>0</v>
      </c>
      <c r="H10" s="22"/>
      <c r="I10" s="330">
        <v>3</v>
      </c>
      <c r="J10" s="331" t="s">
        <v>530</v>
      </c>
      <c r="K10" s="332">
        <v>269</v>
      </c>
      <c r="L10" s="333">
        <v>33764</v>
      </c>
      <c r="M10" s="334" t="s">
        <v>829</v>
      </c>
      <c r="N10" s="334" t="s">
        <v>696</v>
      </c>
      <c r="O10" s="362" t="s">
        <v>522</v>
      </c>
      <c r="P10" s="336" t="s">
        <v>499</v>
      </c>
      <c r="T10" s="250">
        <v>42014</v>
      </c>
      <c r="U10" s="248">
        <v>91</v>
      </c>
    </row>
    <row r="11" spans="1:21" s="19" customFormat="1" ht="58.5" customHeight="1" x14ac:dyDescent="0.2">
      <c r="A11" s="330" t="s">
        <v>499</v>
      </c>
      <c r="B11" s="337">
        <v>269</v>
      </c>
      <c r="C11" s="333">
        <v>33764</v>
      </c>
      <c r="D11" s="338" t="s">
        <v>829</v>
      </c>
      <c r="E11" s="339" t="s">
        <v>696</v>
      </c>
      <c r="F11" s="362" t="s">
        <v>522</v>
      </c>
      <c r="G11" s="429">
        <v>0</v>
      </c>
      <c r="H11" s="22"/>
      <c r="I11" s="330">
        <v>4</v>
      </c>
      <c r="J11" s="331" t="s">
        <v>531</v>
      </c>
      <c r="K11" s="332">
        <v>267</v>
      </c>
      <c r="L11" s="333">
        <v>35300</v>
      </c>
      <c r="M11" s="334" t="s">
        <v>839</v>
      </c>
      <c r="N11" s="334" t="s">
        <v>696</v>
      </c>
      <c r="O11" s="362" t="s">
        <v>1047</v>
      </c>
      <c r="P11" s="336" t="s">
        <v>499</v>
      </c>
      <c r="T11" s="250">
        <v>42084</v>
      </c>
      <c r="U11" s="248">
        <v>90</v>
      </c>
    </row>
    <row r="12" spans="1:21" s="19" customFormat="1" ht="58.5" customHeight="1" x14ac:dyDescent="0.2">
      <c r="A12" s="330" t="s">
        <v>499</v>
      </c>
      <c r="B12" s="337">
        <v>238</v>
      </c>
      <c r="C12" s="333">
        <v>25058</v>
      </c>
      <c r="D12" s="338" t="s">
        <v>837</v>
      </c>
      <c r="E12" s="339" t="s">
        <v>741</v>
      </c>
      <c r="F12" s="362" t="s">
        <v>522</v>
      </c>
      <c r="G12" s="429">
        <v>0</v>
      </c>
      <c r="H12" s="22"/>
      <c r="I12" s="330">
        <v>5</v>
      </c>
      <c r="J12" s="331" t="s">
        <v>532</v>
      </c>
      <c r="K12" s="332">
        <v>238</v>
      </c>
      <c r="L12" s="333">
        <v>25058</v>
      </c>
      <c r="M12" s="334" t="s">
        <v>837</v>
      </c>
      <c r="N12" s="334" t="s">
        <v>741</v>
      </c>
      <c r="O12" s="362" t="s">
        <v>522</v>
      </c>
      <c r="P12" s="336" t="s">
        <v>499</v>
      </c>
      <c r="T12" s="250">
        <v>42154</v>
      </c>
      <c r="U12" s="248">
        <v>89</v>
      </c>
    </row>
    <row r="13" spans="1:21" s="19" customFormat="1" ht="58.5" customHeight="1" x14ac:dyDescent="0.2">
      <c r="A13" s="330"/>
      <c r="B13" s="337"/>
      <c r="C13" s="333"/>
      <c r="D13" s="338"/>
      <c r="E13" s="339"/>
      <c r="F13" s="362"/>
      <c r="G13" s="429" t="s">
        <v>1084</v>
      </c>
      <c r="H13" s="22"/>
      <c r="I13" s="330">
        <v>6</v>
      </c>
      <c r="J13" s="331" t="s">
        <v>533</v>
      </c>
      <c r="K13" s="332" t="s">
        <v>1105</v>
      </c>
      <c r="L13" s="333" t="s">
        <v>1105</v>
      </c>
      <c r="M13" s="334" t="s">
        <v>1105</v>
      </c>
      <c r="N13" s="334" t="s">
        <v>1105</v>
      </c>
      <c r="O13" s="362"/>
      <c r="P13" s="336"/>
      <c r="T13" s="250">
        <v>42224</v>
      </c>
      <c r="U13" s="248">
        <v>88</v>
      </c>
    </row>
    <row r="14" spans="1:21" s="19" customFormat="1" ht="58.5" customHeight="1" x14ac:dyDescent="0.2">
      <c r="A14" s="330"/>
      <c r="B14" s="337"/>
      <c r="C14" s="333"/>
      <c r="D14" s="338"/>
      <c r="E14" s="339"/>
      <c r="F14" s="362"/>
      <c r="G14" s="429" t="s">
        <v>1084</v>
      </c>
      <c r="H14" s="22"/>
      <c r="I14" s="330">
        <v>7</v>
      </c>
      <c r="J14" s="331" t="s">
        <v>534</v>
      </c>
      <c r="K14" s="332" t="s">
        <v>1105</v>
      </c>
      <c r="L14" s="333" t="s">
        <v>1105</v>
      </c>
      <c r="M14" s="334" t="s">
        <v>1105</v>
      </c>
      <c r="N14" s="334" t="s">
        <v>1105</v>
      </c>
      <c r="O14" s="362"/>
      <c r="P14" s="336"/>
      <c r="T14" s="250">
        <v>42294</v>
      </c>
      <c r="U14" s="248">
        <v>87</v>
      </c>
    </row>
    <row r="15" spans="1:21" s="19" customFormat="1" ht="58.5" customHeight="1" x14ac:dyDescent="0.2">
      <c r="A15" s="330"/>
      <c r="B15" s="337"/>
      <c r="C15" s="333"/>
      <c r="D15" s="338"/>
      <c r="E15" s="339"/>
      <c r="F15" s="362"/>
      <c r="G15" s="429" t="s">
        <v>1084</v>
      </c>
      <c r="H15" s="22"/>
      <c r="I15" s="330">
        <v>8</v>
      </c>
      <c r="J15" s="331" t="s">
        <v>535</v>
      </c>
      <c r="K15" s="332" t="s">
        <v>1105</v>
      </c>
      <c r="L15" s="333" t="s">
        <v>1105</v>
      </c>
      <c r="M15" s="334" t="s">
        <v>1105</v>
      </c>
      <c r="N15" s="334" t="s">
        <v>1105</v>
      </c>
      <c r="O15" s="362"/>
      <c r="P15" s="336"/>
      <c r="T15" s="250">
        <v>42364</v>
      </c>
      <c r="U15" s="248">
        <v>86</v>
      </c>
    </row>
    <row r="16" spans="1:21" s="19" customFormat="1" ht="58.5" customHeight="1" x14ac:dyDescent="0.2">
      <c r="A16" s="330"/>
      <c r="B16" s="337"/>
      <c r="C16" s="333"/>
      <c r="D16" s="338"/>
      <c r="E16" s="339"/>
      <c r="F16" s="362"/>
      <c r="G16" s="429" t="s">
        <v>1084</v>
      </c>
      <c r="H16" s="22"/>
      <c r="I16" s="330">
        <v>9</v>
      </c>
      <c r="J16" s="331" t="s">
        <v>536</v>
      </c>
      <c r="K16" s="332" t="s">
        <v>1105</v>
      </c>
      <c r="L16" s="333" t="s">
        <v>1105</v>
      </c>
      <c r="M16" s="334" t="s">
        <v>1105</v>
      </c>
      <c r="N16" s="334" t="s">
        <v>1105</v>
      </c>
      <c r="O16" s="362"/>
      <c r="P16" s="336"/>
      <c r="T16" s="250">
        <v>42434</v>
      </c>
      <c r="U16" s="248">
        <v>85</v>
      </c>
    </row>
    <row r="17" spans="1:21" s="19" customFormat="1" ht="58.5" customHeight="1" x14ac:dyDescent="0.2">
      <c r="A17" s="330"/>
      <c r="B17" s="337"/>
      <c r="C17" s="333"/>
      <c r="D17" s="338"/>
      <c r="E17" s="339"/>
      <c r="F17" s="362"/>
      <c r="G17" s="429" t="s">
        <v>1084</v>
      </c>
      <c r="H17" s="22"/>
      <c r="I17" s="330">
        <v>10</v>
      </c>
      <c r="J17" s="331" t="s">
        <v>537</v>
      </c>
      <c r="K17" s="332" t="s">
        <v>1105</v>
      </c>
      <c r="L17" s="333" t="s">
        <v>1105</v>
      </c>
      <c r="M17" s="334" t="s">
        <v>1105</v>
      </c>
      <c r="N17" s="334" t="s">
        <v>1105</v>
      </c>
      <c r="O17" s="362"/>
      <c r="P17" s="336"/>
      <c r="T17" s="250">
        <v>42504</v>
      </c>
      <c r="U17" s="248">
        <v>84</v>
      </c>
    </row>
    <row r="18" spans="1:21" s="19" customFormat="1" ht="58.5" customHeight="1" x14ac:dyDescent="0.2">
      <c r="A18" s="330"/>
      <c r="B18" s="337"/>
      <c r="C18" s="333"/>
      <c r="D18" s="338"/>
      <c r="E18" s="339"/>
      <c r="F18" s="362"/>
      <c r="G18" s="429" t="s">
        <v>1084</v>
      </c>
      <c r="H18" s="22"/>
      <c r="I18" s="330">
        <v>11</v>
      </c>
      <c r="J18" s="331" t="s">
        <v>538</v>
      </c>
      <c r="K18" s="332" t="s">
        <v>1105</v>
      </c>
      <c r="L18" s="333" t="s">
        <v>1105</v>
      </c>
      <c r="M18" s="334" t="s">
        <v>1105</v>
      </c>
      <c r="N18" s="334" t="s">
        <v>1105</v>
      </c>
      <c r="O18" s="362"/>
      <c r="P18" s="336"/>
      <c r="T18" s="250">
        <v>42574</v>
      </c>
      <c r="U18" s="248">
        <v>83</v>
      </c>
    </row>
    <row r="19" spans="1:21" s="19" customFormat="1" ht="58.5" customHeight="1" x14ac:dyDescent="0.2">
      <c r="A19" s="330"/>
      <c r="B19" s="337"/>
      <c r="C19" s="333"/>
      <c r="D19" s="338"/>
      <c r="E19" s="339"/>
      <c r="F19" s="362"/>
      <c r="G19" s="429" t="s">
        <v>1084</v>
      </c>
      <c r="H19" s="22"/>
      <c r="I19" s="330">
        <v>12</v>
      </c>
      <c r="J19" s="331" t="s">
        <v>539</v>
      </c>
      <c r="K19" s="332" t="s">
        <v>1105</v>
      </c>
      <c r="L19" s="333" t="s">
        <v>1105</v>
      </c>
      <c r="M19" s="334" t="s">
        <v>1105</v>
      </c>
      <c r="N19" s="334" t="s">
        <v>1105</v>
      </c>
      <c r="O19" s="362"/>
      <c r="P19" s="336"/>
      <c r="T19" s="250">
        <v>42654</v>
      </c>
      <c r="U19" s="248">
        <v>82</v>
      </c>
    </row>
    <row r="20" spans="1:21" s="19" customFormat="1" ht="58.5" customHeight="1" x14ac:dyDescent="0.2">
      <c r="A20" s="330"/>
      <c r="B20" s="337"/>
      <c r="C20" s="333"/>
      <c r="D20" s="338"/>
      <c r="E20" s="339"/>
      <c r="F20" s="362"/>
      <c r="G20" s="429" t="s">
        <v>1084</v>
      </c>
      <c r="H20" s="22"/>
      <c r="I20" s="262" t="s">
        <v>17</v>
      </c>
      <c r="J20" s="263"/>
      <c r="K20" s="263"/>
      <c r="L20" s="263"/>
      <c r="M20" s="263"/>
      <c r="N20" s="263"/>
      <c r="O20" s="263"/>
      <c r="P20" s="264"/>
      <c r="T20" s="250">
        <v>42734</v>
      </c>
      <c r="U20" s="248">
        <v>81</v>
      </c>
    </row>
    <row r="21" spans="1:21" s="19" customFormat="1" ht="58.5" customHeight="1" x14ac:dyDescent="0.2">
      <c r="A21" s="330"/>
      <c r="B21" s="337"/>
      <c r="C21" s="333"/>
      <c r="D21" s="338"/>
      <c r="E21" s="339"/>
      <c r="F21" s="362"/>
      <c r="G21" s="429" t="s">
        <v>1084</v>
      </c>
      <c r="H21" s="22"/>
      <c r="I21" s="46" t="s">
        <v>484</v>
      </c>
      <c r="J21" s="46" t="s">
        <v>86</v>
      </c>
      <c r="K21" s="46" t="s">
        <v>85</v>
      </c>
      <c r="L21" s="116" t="s">
        <v>13</v>
      </c>
      <c r="M21" s="117" t="s">
        <v>14</v>
      </c>
      <c r="N21" s="117" t="s">
        <v>478</v>
      </c>
      <c r="O21" s="175" t="s">
        <v>15</v>
      </c>
      <c r="P21" s="46" t="s">
        <v>28</v>
      </c>
      <c r="T21" s="250">
        <v>42814</v>
      </c>
      <c r="U21" s="248">
        <v>80</v>
      </c>
    </row>
    <row r="22" spans="1:21" s="19" customFormat="1" ht="58.5" customHeight="1" x14ac:dyDescent="0.2">
      <c r="A22" s="330"/>
      <c r="B22" s="337"/>
      <c r="C22" s="333"/>
      <c r="D22" s="338"/>
      <c r="E22" s="339"/>
      <c r="F22" s="362"/>
      <c r="G22" s="429" t="s">
        <v>1084</v>
      </c>
      <c r="H22" s="22"/>
      <c r="I22" s="330">
        <v>1</v>
      </c>
      <c r="J22" s="331" t="s">
        <v>540</v>
      </c>
      <c r="K22" s="332" t="s">
        <v>1105</v>
      </c>
      <c r="L22" s="333" t="s">
        <v>1105</v>
      </c>
      <c r="M22" s="334" t="s">
        <v>1105</v>
      </c>
      <c r="N22" s="334" t="s">
        <v>1105</v>
      </c>
      <c r="O22" s="362"/>
      <c r="P22" s="336"/>
      <c r="T22" s="250">
        <v>42894</v>
      </c>
      <c r="U22" s="248">
        <v>79</v>
      </c>
    </row>
    <row r="23" spans="1:21" s="19" customFormat="1" ht="58.5" customHeight="1" x14ac:dyDescent="0.2">
      <c r="A23" s="330"/>
      <c r="B23" s="337"/>
      <c r="C23" s="333"/>
      <c r="D23" s="338"/>
      <c r="E23" s="339"/>
      <c r="F23" s="362"/>
      <c r="G23" s="429" t="s">
        <v>1084</v>
      </c>
      <c r="H23" s="22"/>
      <c r="I23" s="330">
        <v>2</v>
      </c>
      <c r="J23" s="331" t="s">
        <v>541</v>
      </c>
      <c r="K23" s="332" t="s">
        <v>1105</v>
      </c>
      <c r="L23" s="333" t="s">
        <v>1105</v>
      </c>
      <c r="M23" s="334" t="s">
        <v>1105</v>
      </c>
      <c r="N23" s="334" t="s">
        <v>1105</v>
      </c>
      <c r="O23" s="362"/>
      <c r="P23" s="336"/>
      <c r="T23" s="250">
        <v>42974</v>
      </c>
      <c r="U23" s="248">
        <v>78</v>
      </c>
    </row>
    <row r="24" spans="1:21" s="19" customFormat="1" ht="58.5" customHeight="1" x14ac:dyDescent="0.2">
      <c r="A24" s="330"/>
      <c r="B24" s="337"/>
      <c r="C24" s="333"/>
      <c r="D24" s="338"/>
      <c r="E24" s="339"/>
      <c r="F24" s="362"/>
      <c r="G24" s="429" t="s">
        <v>1084</v>
      </c>
      <c r="H24" s="22"/>
      <c r="I24" s="330">
        <v>3</v>
      </c>
      <c r="J24" s="331" t="s">
        <v>542</v>
      </c>
      <c r="K24" s="332" t="s">
        <v>1105</v>
      </c>
      <c r="L24" s="333" t="s">
        <v>1105</v>
      </c>
      <c r="M24" s="334" t="s">
        <v>1105</v>
      </c>
      <c r="N24" s="334" t="s">
        <v>1105</v>
      </c>
      <c r="O24" s="362"/>
      <c r="P24" s="336"/>
      <c r="T24" s="250">
        <v>43054</v>
      </c>
      <c r="U24" s="248">
        <v>77</v>
      </c>
    </row>
    <row r="25" spans="1:21" s="19" customFormat="1" ht="58.5" customHeight="1" x14ac:dyDescent="0.2">
      <c r="A25" s="330"/>
      <c r="B25" s="337"/>
      <c r="C25" s="333"/>
      <c r="D25" s="338"/>
      <c r="E25" s="339"/>
      <c r="F25" s="362"/>
      <c r="G25" s="429" t="s">
        <v>1084</v>
      </c>
      <c r="H25" s="22"/>
      <c r="I25" s="330">
        <v>4</v>
      </c>
      <c r="J25" s="331" t="s">
        <v>543</v>
      </c>
      <c r="K25" s="332" t="s">
        <v>1105</v>
      </c>
      <c r="L25" s="333" t="s">
        <v>1105</v>
      </c>
      <c r="M25" s="334" t="s">
        <v>1105</v>
      </c>
      <c r="N25" s="334" t="s">
        <v>1105</v>
      </c>
      <c r="O25" s="362"/>
      <c r="P25" s="336"/>
      <c r="T25" s="250">
        <v>43134</v>
      </c>
      <c r="U25" s="248">
        <v>76</v>
      </c>
    </row>
    <row r="26" spans="1:21" s="19" customFormat="1" ht="58.5" customHeight="1" x14ac:dyDescent="0.2">
      <c r="A26" s="330"/>
      <c r="B26" s="337"/>
      <c r="C26" s="333"/>
      <c r="D26" s="338"/>
      <c r="E26" s="339"/>
      <c r="F26" s="362"/>
      <c r="G26" s="429" t="s">
        <v>1084</v>
      </c>
      <c r="H26" s="22"/>
      <c r="I26" s="330">
        <v>5</v>
      </c>
      <c r="J26" s="331" t="s">
        <v>544</v>
      </c>
      <c r="K26" s="332" t="s">
        <v>1105</v>
      </c>
      <c r="L26" s="333" t="s">
        <v>1105</v>
      </c>
      <c r="M26" s="334" t="s">
        <v>1105</v>
      </c>
      <c r="N26" s="334" t="s">
        <v>1105</v>
      </c>
      <c r="O26" s="362"/>
      <c r="P26" s="336"/>
      <c r="T26" s="250">
        <v>43214</v>
      </c>
      <c r="U26" s="248">
        <v>75</v>
      </c>
    </row>
    <row r="27" spans="1:21" s="19" customFormat="1" ht="58.5" customHeight="1" x14ac:dyDescent="0.2">
      <c r="A27" s="330"/>
      <c r="B27" s="337"/>
      <c r="C27" s="333"/>
      <c r="D27" s="338"/>
      <c r="E27" s="339"/>
      <c r="F27" s="362"/>
      <c r="G27" s="429" t="s">
        <v>1084</v>
      </c>
      <c r="H27" s="22"/>
      <c r="I27" s="330">
        <v>6</v>
      </c>
      <c r="J27" s="331" t="s">
        <v>545</v>
      </c>
      <c r="K27" s="332" t="s">
        <v>1105</v>
      </c>
      <c r="L27" s="333" t="s">
        <v>1105</v>
      </c>
      <c r="M27" s="334" t="s">
        <v>1105</v>
      </c>
      <c r="N27" s="334" t="s">
        <v>1105</v>
      </c>
      <c r="O27" s="362"/>
      <c r="P27" s="336"/>
      <c r="T27" s="250">
        <v>43314</v>
      </c>
      <c r="U27" s="248">
        <v>74</v>
      </c>
    </row>
    <row r="28" spans="1:21" s="19" customFormat="1" ht="58.5" customHeight="1" x14ac:dyDescent="0.2">
      <c r="A28" s="330"/>
      <c r="B28" s="337"/>
      <c r="C28" s="333"/>
      <c r="D28" s="338"/>
      <c r="E28" s="339"/>
      <c r="F28" s="362"/>
      <c r="G28" s="429" t="s">
        <v>1084</v>
      </c>
      <c r="H28" s="22"/>
      <c r="I28" s="330">
        <v>7</v>
      </c>
      <c r="J28" s="331" t="s">
        <v>546</v>
      </c>
      <c r="K28" s="332" t="s">
        <v>1105</v>
      </c>
      <c r="L28" s="333" t="s">
        <v>1105</v>
      </c>
      <c r="M28" s="334" t="s">
        <v>1105</v>
      </c>
      <c r="N28" s="334" t="s">
        <v>1105</v>
      </c>
      <c r="O28" s="362"/>
      <c r="P28" s="336"/>
      <c r="T28" s="250">
        <v>43414</v>
      </c>
      <c r="U28" s="248">
        <v>73</v>
      </c>
    </row>
    <row r="29" spans="1:21" s="19" customFormat="1" ht="58.5" customHeight="1" x14ac:dyDescent="0.2">
      <c r="A29" s="330"/>
      <c r="B29" s="337"/>
      <c r="C29" s="333"/>
      <c r="D29" s="338"/>
      <c r="E29" s="339"/>
      <c r="F29" s="362"/>
      <c r="G29" s="429" t="s">
        <v>1084</v>
      </c>
      <c r="H29" s="22"/>
      <c r="I29" s="330">
        <v>8</v>
      </c>
      <c r="J29" s="331" t="s">
        <v>547</v>
      </c>
      <c r="K29" s="332" t="s">
        <v>1105</v>
      </c>
      <c r="L29" s="333" t="s">
        <v>1105</v>
      </c>
      <c r="M29" s="334" t="s">
        <v>1105</v>
      </c>
      <c r="N29" s="334" t="s">
        <v>1105</v>
      </c>
      <c r="O29" s="362"/>
      <c r="P29" s="336"/>
      <c r="T29" s="250">
        <v>43514</v>
      </c>
      <c r="U29" s="248">
        <v>72</v>
      </c>
    </row>
    <row r="30" spans="1:21" s="19" customFormat="1" ht="58.5" customHeight="1" x14ac:dyDescent="0.2">
      <c r="A30" s="330"/>
      <c r="B30" s="337"/>
      <c r="C30" s="333"/>
      <c r="D30" s="338"/>
      <c r="E30" s="339"/>
      <c r="F30" s="362"/>
      <c r="G30" s="429" t="s">
        <v>1084</v>
      </c>
      <c r="H30" s="22"/>
      <c r="I30" s="330">
        <v>9</v>
      </c>
      <c r="J30" s="331" t="s">
        <v>548</v>
      </c>
      <c r="K30" s="332" t="s">
        <v>1105</v>
      </c>
      <c r="L30" s="333" t="s">
        <v>1105</v>
      </c>
      <c r="M30" s="334" t="s">
        <v>1105</v>
      </c>
      <c r="N30" s="334" t="s">
        <v>1105</v>
      </c>
      <c r="O30" s="362"/>
      <c r="P30" s="336"/>
      <c r="T30" s="250">
        <v>43614</v>
      </c>
      <c r="U30" s="248">
        <v>71</v>
      </c>
    </row>
    <row r="31" spans="1:21" s="19" customFormat="1" ht="58.5" customHeight="1" x14ac:dyDescent="0.2">
      <c r="A31" s="330"/>
      <c r="B31" s="337"/>
      <c r="C31" s="333"/>
      <c r="D31" s="338"/>
      <c r="E31" s="339"/>
      <c r="F31" s="362"/>
      <c r="G31" s="429" t="s">
        <v>1084</v>
      </c>
      <c r="H31" s="22"/>
      <c r="I31" s="330">
        <v>10</v>
      </c>
      <c r="J31" s="331" t="s">
        <v>549</v>
      </c>
      <c r="K31" s="332" t="s">
        <v>1105</v>
      </c>
      <c r="L31" s="333" t="s">
        <v>1105</v>
      </c>
      <c r="M31" s="334" t="s">
        <v>1105</v>
      </c>
      <c r="N31" s="334" t="s">
        <v>1105</v>
      </c>
      <c r="O31" s="362"/>
      <c r="P31" s="336"/>
      <c r="T31" s="250">
        <v>43714</v>
      </c>
      <c r="U31" s="248">
        <v>70</v>
      </c>
    </row>
    <row r="32" spans="1:21" s="19" customFormat="1" ht="58.5" customHeight="1" x14ac:dyDescent="0.2">
      <c r="A32" s="330"/>
      <c r="B32" s="337"/>
      <c r="C32" s="333"/>
      <c r="D32" s="338"/>
      <c r="E32" s="339"/>
      <c r="F32" s="362"/>
      <c r="G32" s="429" t="s">
        <v>1084</v>
      </c>
      <c r="H32" s="22"/>
      <c r="I32" s="330">
        <v>11</v>
      </c>
      <c r="J32" s="331" t="s">
        <v>550</v>
      </c>
      <c r="K32" s="332" t="s">
        <v>1105</v>
      </c>
      <c r="L32" s="333" t="s">
        <v>1105</v>
      </c>
      <c r="M32" s="334" t="s">
        <v>1105</v>
      </c>
      <c r="N32" s="334" t="s">
        <v>1105</v>
      </c>
      <c r="O32" s="362"/>
      <c r="P32" s="336"/>
      <c r="T32" s="250">
        <v>43834</v>
      </c>
      <c r="U32" s="248">
        <v>69</v>
      </c>
    </row>
    <row r="33" spans="1:21" s="19" customFormat="1" ht="58.5" customHeight="1" x14ac:dyDescent="0.2">
      <c r="A33" s="330"/>
      <c r="B33" s="337"/>
      <c r="C33" s="333"/>
      <c r="D33" s="338"/>
      <c r="E33" s="339"/>
      <c r="F33" s="362"/>
      <c r="G33" s="429" t="s">
        <v>1084</v>
      </c>
      <c r="H33" s="22"/>
      <c r="I33" s="330">
        <v>12</v>
      </c>
      <c r="J33" s="331" t="s">
        <v>551</v>
      </c>
      <c r="K33" s="332" t="s">
        <v>1105</v>
      </c>
      <c r="L33" s="333" t="s">
        <v>1105</v>
      </c>
      <c r="M33" s="334" t="s">
        <v>1105</v>
      </c>
      <c r="N33" s="334" t="s">
        <v>1105</v>
      </c>
      <c r="O33" s="362"/>
      <c r="P33" s="336"/>
      <c r="T33" s="250">
        <v>43954</v>
      </c>
      <c r="U33" s="248">
        <v>68</v>
      </c>
    </row>
    <row r="34" spans="1:21" ht="7.5" customHeight="1" x14ac:dyDescent="0.2">
      <c r="A34" s="32"/>
      <c r="B34" s="32"/>
      <c r="C34" s="33"/>
      <c r="D34" s="53"/>
      <c r="E34" s="34"/>
      <c r="F34" s="181"/>
      <c r="G34" s="36"/>
      <c r="I34" s="37"/>
      <c r="J34" s="38"/>
      <c r="K34" s="39"/>
      <c r="L34" s="40"/>
      <c r="M34" s="49"/>
      <c r="N34" s="49"/>
      <c r="O34" s="176"/>
      <c r="P34" s="39"/>
      <c r="T34" s="250">
        <v>52614</v>
      </c>
      <c r="U34" s="248">
        <v>39</v>
      </c>
    </row>
    <row r="35" spans="1:21" ht="14.25" customHeight="1" x14ac:dyDescent="0.2">
      <c r="A35" s="26" t="s">
        <v>19</v>
      </c>
      <c r="B35" s="26"/>
      <c r="C35" s="26"/>
      <c r="D35" s="54"/>
      <c r="E35" s="47" t="s">
        <v>0</v>
      </c>
      <c r="F35" s="182" t="s">
        <v>1</v>
      </c>
      <c r="G35" s="23"/>
      <c r="H35" s="27" t="s">
        <v>2</v>
      </c>
      <c r="I35" s="27"/>
      <c r="J35" s="27"/>
      <c r="K35" s="27"/>
      <c r="M35" s="50" t="s">
        <v>3</v>
      </c>
      <c r="N35" s="51" t="s">
        <v>3</v>
      </c>
      <c r="O35" s="177" t="s">
        <v>3</v>
      </c>
      <c r="P35" s="26"/>
      <c r="Q35" s="28"/>
      <c r="T35" s="250">
        <v>52814</v>
      </c>
      <c r="U35" s="248">
        <v>38</v>
      </c>
    </row>
    <row r="36" spans="1:21" x14ac:dyDescent="0.2">
      <c r="T36" s="250">
        <v>53014</v>
      </c>
      <c r="U36" s="248">
        <v>37</v>
      </c>
    </row>
    <row r="37" spans="1:21" x14ac:dyDescent="0.2">
      <c r="T37" s="250">
        <v>53214</v>
      </c>
      <c r="U37" s="248">
        <v>36</v>
      </c>
    </row>
    <row r="38" spans="1:21" x14ac:dyDescent="0.2">
      <c r="T38" s="250">
        <v>53514</v>
      </c>
      <c r="U38" s="248">
        <v>35</v>
      </c>
    </row>
    <row r="39" spans="1:21" x14ac:dyDescent="0.2">
      <c r="T39" s="250">
        <v>53814</v>
      </c>
      <c r="U39" s="248">
        <v>34</v>
      </c>
    </row>
    <row r="40" spans="1:21" x14ac:dyDescent="0.2">
      <c r="T40" s="250">
        <v>54114</v>
      </c>
      <c r="U40" s="248">
        <v>33</v>
      </c>
    </row>
    <row r="41" spans="1:21" x14ac:dyDescent="0.2">
      <c r="T41" s="250">
        <v>54414</v>
      </c>
      <c r="U41" s="248">
        <v>32</v>
      </c>
    </row>
    <row r="42" spans="1:21" x14ac:dyDescent="0.2">
      <c r="T42" s="250">
        <v>54814</v>
      </c>
      <c r="U42" s="248">
        <v>31</v>
      </c>
    </row>
    <row r="43" spans="1:21" x14ac:dyDescent="0.2">
      <c r="T43" s="250">
        <v>55214</v>
      </c>
      <c r="U43" s="248">
        <v>30</v>
      </c>
    </row>
    <row r="44" spans="1:21" x14ac:dyDescent="0.2">
      <c r="T44" s="250">
        <v>55614</v>
      </c>
      <c r="U44" s="248">
        <v>29</v>
      </c>
    </row>
    <row r="45" spans="1:21" x14ac:dyDescent="0.2">
      <c r="T45" s="250">
        <v>60014</v>
      </c>
      <c r="U45" s="248">
        <v>28</v>
      </c>
    </row>
    <row r="46" spans="1:21" x14ac:dyDescent="0.2">
      <c r="T46" s="250">
        <v>60414</v>
      </c>
      <c r="U46" s="248">
        <v>27</v>
      </c>
    </row>
    <row r="47" spans="1:21" x14ac:dyDescent="0.2">
      <c r="T47" s="250">
        <v>60814</v>
      </c>
      <c r="U47" s="248">
        <v>26</v>
      </c>
    </row>
    <row r="48" spans="1:21" x14ac:dyDescent="0.2">
      <c r="T48" s="250">
        <v>61214</v>
      </c>
      <c r="U48" s="248">
        <v>25</v>
      </c>
    </row>
    <row r="49" spans="20:21" x14ac:dyDescent="0.2">
      <c r="T49" s="250">
        <v>61614</v>
      </c>
      <c r="U49" s="248">
        <v>24</v>
      </c>
    </row>
    <row r="50" spans="20:21" x14ac:dyDescent="0.2">
      <c r="T50" s="250">
        <v>62014</v>
      </c>
      <c r="U50" s="248">
        <v>23</v>
      </c>
    </row>
    <row r="51" spans="20:21" x14ac:dyDescent="0.2">
      <c r="T51" s="250">
        <v>62414</v>
      </c>
      <c r="U51" s="248">
        <v>22</v>
      </c>
    </row>
    <row r="52" spans="20:21" x14ac:dyDescent="0.2">
      <c r="T52" s="250">
        <v>62814</v>
      </c>
      <c r="U52" s="248">
        <v>21</v>
      </c>
    </row>
    <row r="53" spans="20:21" x14ac:dyDescent="0.2">
      <c r="T53" s="250">
        <v>63214</v>
      </c>
      <c r="U53" s="248">
        <v>20</v>
      </c>
    </row>
    <row r="54" spans="20:21" x14ac:dyDescent="0.2">
      <c r="T54" s="250">
        <v>63614</v>
      </c>
      <c r="U54" s="248">
        <v>19</v>
      </c>
    </row>
    <row r="55" spans="20:21" x14ac:dyDescent="0.2">
      <c r="T55" s="250">
        <v>64014</v>
      </c>
      <c r="U55" s="248">
        <v>18</v>
      </c>
    </row>
    <row r="56" spans="20:21" x14ac:dyDescent="0.2">
      <c r="T56" s="250">
        <v>64414</v>
      </c>
      <c r="U56" s="248">
        <v>17</v>
      </c>
    </row>
    <row r="57" spans="20:21" x14ac:dyDescent="0.2">
      <c r="T57" s="250">
        <v>64814</v>
      </c>
      <c r="U57" s="248">
        <v>16</v>
      </c>
    </row>
    <row r="58" spans="20:21" x14ac:dyDescent="0.2">
      <c r="T58" s="250">
        <v>65214</v>
      </c>
      <c r="U58" s="248">
        <v>15</v>
      </c>
    </row>
    <row r="59" spans="20:21" x14ac:dyDescent="0.2">
      <c r="T59" s="250">
        <v>65614</v>
      </c>
      <c r="U59" s="248">
        <v>14</v>
      </c>
    </row>
    <row r="60" spans="20:21" x14ac:dyDescent="0.2">
      <c r="T60" s="250">
        <v>70014</v>
      </c>
      <c r="U60" s="248">
        <v>13</v>
      </c>
    </row>
    <row r="61" spans="20:21" x14ac:dyDescent="0.2">
      <c r="T61" s="250">
        <v>70414</v>
      </c>
      <c r="U61" s="248">
        <v>12</v>
      </c>
    </row>
    <row r="62" spans="20:21" x14ac:dyDescent="0.2">
      <c r="T62" s="250">
        <v>70914</v>
      </c>
      <c r="U62" s="248">
        <v>11</v>
      </c>
    </row>
    <row r="63" spans="20:21" x14ac:dyDescent="0.2">
      <c r="T63" s="250">
        <v>71414</v>
      </c>
      <c r="U63" s="248">
        <v>10</v>
      </c>
    </row>
    <row r="64" spans="20:21" x14ac:dyDescent="0.2">
      <c r="T64" s="250">
        <v>71914</v>
      </c>
      <c r="U64" s="248">
        <v>9</v>
      </c>
    </row>
    <row r="65" spans="20:21" x14ac:dyDescent="0.2">
      <c r="T65" s="250">
        <v>72414</v>
      </c>
      <c r="U65" s="248">
        <v>8</v>
      </c>
    </row>
    <row r="66" spans="20:21" x14ac:dyDescent="0.2">
      <c r="T66" s="250">
        <v>72914</v>
      </c>
      <c r="U66" s="248">
        <v>7</v>
      </c>
    </row>
    <row r="67" spans="20:21" x14ac:dyDescent="0.2">
      <c r="T67" s="250">
        <v>73414</v>
      </c>
      <c r="U67" s="248">
        <v>6</v>
      </c>
    </row>
    <row r="68" spans="20:21" x14ac:dyDescent="0.2">
      <c r="T68" s="250">
        <v>73914</v>
      </c>
      <c r="U68" s="248">
        <v>5</v>
      </c>
    </row>
    <row r="69" spans="20:21" x14ac:dyDescent="0.2">
      <c r="T69" s="250">
        <v>74414</v>
      </c>
      <c r="U69" s="248">
        <v>4</v>
      </c>
    </row>
    <row r="70" spans="20:21" x14ac:dyDescent="0.2">
      <c r="T70" s="250">
        <v>74914</v>
      </c>
      <c r="U70" s="248">
        <v>3</v>
      </c>
    </row>
    <row r="71" spans="20:21" x14ac:dyDescent="0.2">
      <c r="T71" s="250">
        <v>75414</v>
      </c>
      <c r="U71" s="248">
        <v>2</v>
      </c>
    </row>
    <row r="72" spans="20:21" x14ac:dyDescent="0.2">
      <c r="T72" s="250">
        <v>80014</v>
      </c>
      <c r="U72" s="248">
        <v>1</v>
      </c>
    </row>
  </sheetData>
  <sortState ref="B10:G11">
    <sortCondition descending="1" ref="F10:F11"/>
  </sortState>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conditionalFormatting sqref="G8:G33">
    <cfRule type="containsText" dxfId="137" priority="1" stopIfTrue="1" operator="containsText" text="1395">
      <formula>NOT(ISERROR(SEARCH("1395",G8)))</formula>
    </cfRule>
    <cfRule type="containsText" dxfId="136" priority="2" stopIfTrue="1" operator="containsText" text="1399">
      <formula>NOT(ISERROR(SEARCH("1399",G8)))</formula>
    </cfRule>
    <cfRule type="containsText" dxfId="135" priority="3" stopIfTrue="1" operator="containsText" text="1399">
      <formula>NOT(ISERROR(SEARCH("1399",G8)))</formula>
    </cfRule>
    <cfRule type="containsText" dxfId="134" priority="4" stopIfTrue="1" operator="containsText" text="1400">
      <formula>NOT(ISERROR(SEARCH("1400",G8)))</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11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34" style="48" customWidth="1"/>
    <col min="5" max="5" width="21.140625" style="48" customWidth="1"/>
    <col min="6" max="6" width="13.140625" style="21" customWidth="1"/>
    <col min="7" max="7" width="10.28515625" style="24" customWidth="1"/>
    <col min="8" max="8" width="2.140625" style="21" customWidth="1"/>
    <col min="9" max="9" width="7.140625" style="23" customWidth="1"/>
    <col min="10" max="10" width="13.140625" style="23" hidden="1" customWidth="1"/>
    <col min="11" max="11" width="8" style="23" bestFit="1" customWidth="1"/>
    <col min="12" max="12" width="15.140625" style="25" bestFit="1" customWidth="1"/>
    <col min="13" max="13" width="34.42578125" style="52" customWidth="1"/>
    <col min="14" max="14" width="17" style="52" customWidth="1"/>
    <col min="15" max="15" width="14.42578125" style="21" customWidth="1"/>
    <col min="16" max="16" width="10.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1160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1162</v>
      </c>
      <c r="U2" s="245">
        <v>99</v>
      </c>
    </row>
    <row r="3" spans="1:21" s="12" customFormat="1" ht="21.75" customHeight="1" x14ac:dyDescent="0.2">
      <c r="A3" s="620" t="s">
        <v>100</v>
      </c>
      <c r="B3" s="620"/>
      <c r="C3" s="620"/>
      <c r="D3" s="621" t="s">
        <v>627</v>
      </c>
      <c r="E3" s="621"/>
      <c r="F3" s="622" t="s">
        <v>552</v>
      </c>
      <c r="G3" s="622"/>
      <c r="H3" s="11"/>
      <c r="I3" s="623" t="s">
        <v>579</v>
      </c>
      <c r="J3" s="624"/>
      <c r="K3" s="624"/>
      <c r="L3" s="624"/>
      <c r="M3" s="75" t="s">
        <v>372</v>
      </c>
      <c r="N3" s="625" t="s">
        <v>604</v>
      </c>
      <c r="O3" s="625"/>
      <c r="P3" s="625"/>
      <c r="T3" s="246">
        <v>1164</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1009</v>
      </c>
      <c r="O4" s="627"/>
      <c r="P4" s="627"/>
      <c r="T4" s="246">
        <v>1166</v>
      </c>
      <c r="U4" s="245">
        <v>97</v>
      </c>
    </row>
    <row r="5" spans="1:21" s="10" customFormat="1" ht="19.5" customHeight="1" x14ac:dyDescent="0.2">
      <c r="A5" s="13"/>
      <c r="B5" s="13"/>
      <c r="C5" s="14"/>
      <c r="D5" s="15"/>
      <c r="E5" s="16"/>
      <c r="F5" s="16"/>
      <c r="G5" s="16"/>
      <c r="H5" s="16"/>
      <c r="I5" s="13"/>
      <c r="J5" s="13"/>
      <c r="K5" s="13"/>
      <c r="L5" s="17"/>
      <c r="M5" s="18"/>
      <c r="N5" s="637">
        <v>42165.940000347226</v>
      </c>
      <c r="O5" s="637"/>
      <c r="P5" s="637"/>
      <c r="T5" s="246">
        <v>1168</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t="s">
        <v>1048</v>
      </c>
      <c r="O6" s="263"/>
      <c r="P6" s="264"/>
      <c r="T6" s="247">
        <v>1170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1172</v>
      </c>
      <c r="U7" s="248">
        <v>94</v>
      </c>
    </row>
    <row r="8" spans="1:21" s="19" customFormat="1" ht="32.25" customHeight="1" x14ac:dyDescent="0.2">
      <c r="A8" s="330">
        <v>1</v>
      </c>
      <c r="B8" s="337">
        <v>129</v>
      </c>
      <c r="C8" s="333">
        <v>34914</v>
      </c>
      <c r="D8" s="338" t="s">
        <v>672</v>
      </c>
      <c r="E8" s="339" t="s">
        <v>645</v>
      </c>
      <c r="F8" s="340">
        <v>1071</v>
      </c>
      <c r="G8" s="429">
        <v>974</v>
      </c>
      <c r="H8" s="22"/>
      <c r="I8" s="330">
        <v>1</v>
      </c>
      <c r="J8" s="331" t="s">
        <v>158</v>
      </c>
      <c r="K8" s="332" t="s">
        <v>1105</v>
      </c>
      <c r="L8" s="333" t="s">
        <v>1105</v>
      </c>
      <c r="M8" s="334" t="s">
        <v>1105</v>
      </c>
      <c r="N8" s="334" t="s">
        <v>1105</v>
      </c>
      <c r="O8" s="340"/>
      <c r="P8" s="336"/>
      <c r="T8" s="247">
        <v>1174</v>
      </c>
      <c r="U8" s="248">
        <v>93</v>
      </c>
    </row>
    <row r="9" spans="1:21" s="19" customFormat="1" ht="32.25" customHeight="1" x14ac:dyDescent="0.2">
      <c r="A9" s="330">
        <v>2</v>
      </c>
      <c r="B9" s="337">
        <v>203</v>
      </c>
      <c r="C9" s="333">
        <v>33064</v>
      </c>
      <c r="D9" s="338" t="s">
        <v>671</v>
      </c>
      <c r="E9" s="339" t="s">
        <v>494</v>
      </c>
      <c r="F9" s="340">
        <v>1078</v>
      </c>
      <c r="G9" s="429">
        <v>952</v>
      </c>
      <c r="H9" s="22"/>
      <c r="I9" s="330">
        <v>2</v>
      </c>
      <c r="J9" s="331" t="s">
        <v>159</v>
      </c>
      <c r="K9" s="332" t="s">
        <v>1105</v>
      </c>
      <c r="L9" s="333" t="s">
        <v>1105</v>
      </c>
      <c r="M9" s="334" t="s">
        <v>1105</v>
      </c>
      <c r="N9" s="334" t="s">
        <v>1105</v>
      </c>
      <c r="O9" s="340"/>
      <c r="P9" s="336"/>
      <c r="T9" s="247">
        <v>1176</v>
      </c>
      <c r="U9" s="248">
        <v>92</v>
      </c>
    </row>
    <row r="10" spans="1:21" s="19" customFormat="1" ht="32.25" customHeight="1" x14ac:dyDescent="0.2">
      <c r="A10" s="330">
        <v>3</v>
      </c>
      <c r="B10" s="337">
        <v>276</v>
      </c>
      <c r="C10" s="333">
        <v>34741</v>
      </c>
      <c r="D10" s="338" t="s">
        <v>683</v>
      </c>
      <c r="E10" s="339" t="s">
        <v>674</v>
      </c>
      <c r="F10" s="340">
        <v>1091</v>
      </c>
      <c r="G10" s="429">
        <v>913</v>
      </c>
      <c r="H10" s="22"/>
      <c r="I10" s="330">
        <v>3</v>
      </c>
      <c r="J10" s="331" t="s">
        <v>160</v>
      </c>
      <c r="K10" s="332">
        <v>260</v>
      </c>
      <c r="L10" s="333">
        <v>34335</v>
      </c>
      <c r="M10" s="334" t="s">
        <v>690</v>
      </c>
      <c r="N10" s="334" t="s">
        <v>654</v>
      </c>
      <c r="O10" s="340" t="s">
        <v>522</v>
      </c>
      <c r="P10" s="336" t="s">
        <v>499</v>
      </c>
      <c r="T10" s="247">
        <v>1178</v>
      </c>
      <c r="U10" s="248">
        <v>91</v>
      </c>
    </row>
    <row r="11" spans="1:21" s="19" customFormat="1" ht="32.25" customHeight="1" x14ac:dyDescent="0.2">
      <c r="A11" s="330">
        <v>4</v>
      </c>
      <c r="B11" s="337">
        <v>253</v>
      </c>
      <c r="C11" s="333">
        <v>33719</v>
      </c>
      <c r="D11" s="338" t="s">
        <v>677</v>
      </c>
      <c r="E11" s="339" t="s">
        <v>678</v>
      </c>
      <c r="F11" s="340">
        <v>1097</v>
      </c>
      <c r="G11" s="429">
        <v>895</v>
      </c>
      <c r="H11" s="22"/>
      <c r="I11" s="330">
        <v>4</v>
      </c>
      <c r="J11" s="331" t="s">
        <v>161</v>
      </c>
      <c r="K11" s="332">
        <v>253</v>
      </c>
      <c r="L11" s="333">
        <v>33719</v>
      </c>
      <c r="M11" s="334" t="s">
        <v>677</v>
      </c>
      <c r="N11" s="334" t="s">
        <v>678</v>
      </c>
      <c r="O11" s="340">
        <v>1097</v>
      </c>
      <c r="P11" s="336">
        <v>1</v>
      </c>
      <c r="T11" s="247">
        <v>1180</v>
      </c>
      <c r="U11" s="248">
        <v>90</v>
      </c>
    </row>
    <row r="12" spans="1:21" s="19" customFormat="1" ht="32.25" customHeight="1" x14ac:dyDescent="0.2">
      <c r="A12" s="330">
        <v>5</v>
      </c>
      <c r="B12" s="337">
        <v>286</v>
      </c>
      <c r="C12" s="333">
        <v>34725</v>
      </c>
      <c r="D12" s="338" t="s">
        <v>680</v>
      </c>
      <c r="E12" s="339" t="s">
        <v>681</v>
      </c>
      <c r="F12" s="340">
        <v>1100</v>
      </c>
      <c r="G12" s="429">
        <v>886</v>
      </c>
      <c r="H12" s="22"/>
      <c r="I12" s="330">
        <v>5</v>
      </c>
      <c r="J12" s="331" t="s">
        <v>162</v>
      </c>
      <c r="K12" s="332">
        <v>123</v>
      </c>
      <c r="L12" s="333">
        <v>31244</v>
      </c>
      <c r="M12" s="334" t="s">
        <v>684</v>
      </c>
      <c r="N12" s="334" t="s">
        <v>676</v>
      </c>
      <c r="O12" s="340">
        <v>1114</v>
      </c>
      <c r="P12" s="431" t="s">
        <v>1053</v>
      </c>
      <c r="T12" s="247">
        <v>1182</v>
      </c>
      <c r="U12" s="248">
        <v>89</v>
      </c>
    </row>
    <row r="13" spans="1:21" s="19" customFormat="1" ht="32.25" customHeight="1" x14ac:dyDescent="0.2">
      <c r="A13" s="330">
        <v>6</v>
      </c>
      <c r="B13" s="337">
        <v>277</v>
      </c>
      <c r="C13" s="333">
        <v>29652</v>
      </c>
      <c r="D13" s="338" t="s">
        <v>673</v>
      </c>
      <c r="E13" s="339" t="s">
        <v>674</v>
      </c>
      <c r="F13" s="340">
        <v>1101</v>
      </c>
      <c r="G13" s="429">
        <v>883</v>
      </c>
      <c r="H13" s="22"/>
      <c r="I13" s="330">
        <v>6</v>
      </c>
      <c r="J13" s="331" t="s">
        <v>163</v>
      </c>
      <c r="K13" s="332">
        <v>266</v>
      </c>
      <c r="L13" s="333">
        <v>34702</v>
      </c>
      <c r="M13" s="334" t="s">
        <v>695</v>
      </c>
      <c r="N13" s="334" t="s">
        <v>696</v>
      </c>
      <c r="O13" s="340">
        <v>1326</v>
      </c>
      <c r="P13" s="336">
        <v>5</v>
      </c>
      <c r="T13" s="247">
        <v>1184</v>
      </c>
      <c r="U13" s="248">
        <v>88</v>
      </c>
    </row>
    <row r="14" spans="1:21" s="19" customFormat="1" ht="32.25" customHeight="1" x14ac:dyDescent="0.2">
      <c r="A14" s="330">
        <v>7</v>
      </c>
      <c r="B14" s="337">
        <v>110</v>
      </c>
      <c r="C14" s="333">
        <v>30223</v>
      </c>
      <c r="D14" s="338" t="s">
        <v>675</v>
      </c>
      <c r="E14" s="339" t="s">
        <v>676</v>
      </c>
      <c r="F14" s="340">
        <v>1102</v>
      </c>
      <c r="G14" s="429">
        <v>880</v>
      </c>
      <c r="H14" s="22"/>
      <c r="I14" s="330">
        <v>7</v>
      </c>
      <c r="J14" s="331" t="s">
        <v>164</v>
      </c>
      <c r="K14" s="332">
        <v>207</v>
      </c>
      <c r="L14" s="333">
        <v>34779</v>
      </c>
      <c r="M14" s="334" t="s">
        <v>702</v>
      </c>
      <c r="N14" s="334" t="s">
        <v>494</v>
      </c>
      <c r="O14" s="340">
        <v>1211</v>
      </c>
      <c r="P14" s="336">
        <v>4</v>
      </c>
      <c r="T14" s="247">
        <v>1186</v>
      </c>
      <c r="U14" s="248">
        <v>87</v>
      </c>
    </row>
    <row r="15" spans="1:21" s="19" customFormat="1" ht="32.25" customHeight="1" x14ac:dyDescent="0.2">
      <c r="A15" s="330">
        <v>8</v>
      </c>
      <c r="B15" s="337">
        <v>314</v>
      </c>
      <c r="C15" s="333">
        <v>33070</v>
      </c>
      <c r="D15" s="338" t="s">
        <v>686</v>
      </c>
      <c r="E15" s="339" t="s">
        <v>666</v>
      </c>
      <c r="F15" s="340">
        <v>1105</v>
      </c>
      <c r="G15" s="429">
        <v>871</v>
      </c>
      <c r="H15" s="22"/>
      <c r="I15" s="330">
        <v>8</v>
      </c>
      <c r="J15" s="331" t="s">
        <v>165</v>
      </c>
      <c r="K15" s="332">
        <v>184</v>
      </c>
      <c r="L15" s="333">
        <v>34975</v>
      </c>
      <c r="M15" s="334" t="s">
        <v>708</v>
      </c>
      <c r="N15" s="334" t="s">
        <v>494</v>
      </c>
      <c r="O15" s="340">
        <v>1123</v>
      </c>
      <c r="P15" s="336">
        <v>3</v>
      </c>
      <c r="T15" s="247">
        <v>1188</v>
      </c>
      <c r="U15" s="248">
        <v>86</v>
      </c>
    </row>
    <row r="16" spans="1:21" s="19" customFormat="1" ht="32.25" customHeight="1" x14ac:dyDescent="0.2">
      <c r="A16" s="330">
        <v>9</v>
      </c>
      <c r="B16" s="337">
        <v>295</v>
      </c>
      <c r="C16" s="333">
        <v>34723</v>
      </c>
      <c r="D16" s="338" t="s">
        <v>687</v>
      </c>
      <c r="E16" s="339" t="s">
        <v>688</v>
      </c>
      <c r="F16" s="340">
        <v>1112</v>
      </c>
      <c r="G16" s="429">
        <v>851</v>
      </c>
      <c r="H16" s="22"/>
      <c r="I16" s="262" t="s">
        <v>17</v>
      </c>
      <c r="J16" s="263"/>
      <c r="K16" s="263"/>
      <c r="L16" s="263"/>
      <c r="M16" s="266" t="s">
        <v>364</v>
      </c>
      <c r="N16" s="267" t="s">
        <v>1048</v>
      </c>
      <c r="O16" s="263"/>
      <c r="P16" s="264"/>
      <c r="T16" s="247">
        <v>1190</v>
      </c>
      <c r="U16" s="248">
        <v>85</v>
      </c>
    </row>
    <row r="17" spans="1:21" s="19" customFormat="1" ht="32.25" customHeight="1" x14ac:dyDescent="0.2">
      <c r="A17" s="330">
        <v>10</v>
      </c>
      <c r="B17" s="337">
        <v>123</v>
      </c>
      <c r="C17" s="333">
        <v>31244</v>
      </c>
      <c r="D17" s="338" t="s">
        <v>684</v>
      </c>
      <c r="E17" s="339" t="s">
        <v>676</v>
      </c>
      <c r="F17" s="340">
        <v>1114</v>
      </c>
      <c r="G17" s="429">
        <v>845</v>
      </c>
      <c r="H17" s="22"/>
      <c r="I17" s="46" t="s">
        <v>484</v>
      </c>
      <c r="J17" s="43" t="s">
        <v>86</v>
      </c>
      <c r="K17" s="43" t="s">
        <v>85</v>
      </c>
      <c r="L17" s="44" t="s">
        <v>13</v>
      </c>
      <c r="M17" s="45" t="s">
        <v>14</v>
      </c>
      <c r="N17" s="45" t="s">
        <v>478</v>
      </c>
      <c r="O17" s="43" t="s">
        <v>15</v>
      </c>
      <c r="P17" s="43" t="s">
        <v>28</v>
      </c>
      <c r="T17" s="247">
        <v>1192</v>
      </c>
      <c r="U17" s="248">
        <v>84</v>
      </c>
    </row>
    <row r="18" spans="1:21" s="19" customFormat="1" ht="32.25" customHeight="1" thickBot="1" x14ac:dyDescent="0.25">
      <c r="A18" s="444">
        <v>11</v>
      </c>
      <c r="B18" s="445">
        <v>193</v>
      </c>
      <c r="C18" s="446">
        <v>35695</v>
      </c>
      <c r="D18" s="447" t="s">
        <v>694</v>
      </c>
      <c r="E18" s="448" t="s">
        <v>494</v>
      </c>
      <c r="F18" s="452">
        <v>1114</v>
      </c>
      <c r="G18" s="450">
        <v>845</v>
      </c>
      <c r="H18" s="22"/>
      <c r="I18" s="330">
        <v>1</v>
      </c>
      <c r="J18" s="331" t="s">
        <v>166</v>
      </c>
      <c r="K18" s="332" t="s">
        <v>1105</v>
      </c>
      <c r="L18" s="333" t="s">
        <v>1105</v>
      </c>
      <c r="M18" s="334" t="s">
        <v>1105</v>
      </c>
      <c r="N18" s="334" t="s">
        <v>1105</v>
      </c>
      <c r="O18" s="340"/>
      <c r="P18" s="336"/>
      <c r="T18" s="247">
        <v>1194</v>
      </c>
      <c r="U18" s="248">
        <v>83</v>
      </c>
    </row>
    <row r="19" spans="1:21" s="19" customFormat="1" ht="32.25" customHeight="1" thickTop="1" x14ac:dyDescent="0.2">
      <c r="A19" s="437">
        <v>12</v>
      </c>
      <c r="B19" s="438">
        <v>201</v>
      </c>
      <c r="C19" s="439">
        <v>35534</v>
      </c>
      <c r="D19" s="440" t="s">
        <v>693</v>
      </c>
      <c r="E19" s="441" t="s">
        <v>494</v>
      </c>
      <c r="F19" s="451">
        <v>1116</v>
      </c>
      <c r="G19" s="443">
        <v>840</v>
      </c>
      <c r="H19" s="22"/>
      <c r="I19" s="330">
        <v>2</v>
      </c>
      <c r="J19" s="331" t="s">
        <v>167</v>
      </c>
      <c r="K19" s="332">
        <v>228</v>
      </c>
      <c r="L19" s="333">
        <v>34785</v>
      </c>
      <c r="M19" s="334" t="s">
        <v>713</v>
      </c>
      <c r="N19" s="334" t="s">
        <v>494</v>
      </c>
      <c r="O19" s="340" t="s">
        <v>522</v>
      </c>
      <c r="P19" s="336" t="s">
        <v>499</v>
      </c>
      <c r="T19" s="247">
        <v>1196</v>
      </c>
      <c r="U19" s="248">
        <v>82</v>
      </c>
    </row>
    <row r="20" spans="1:21" s="19" customFormat="1" ht="32.25" customHeight="1" x14ac:dyDescent="0.2">
      <c r="A20" s="330">
        <v>13</v>
      </c>
      <c r="B20" s="337">
        <v>285</v>
      </c>
      <c r="C20" s="333">
        <v>35651</v>
      </c>
      <c r="D20" s="338" t="s">
        <v>692</v>
      </c>
      <c r="E20" s="339" t="s">
        <v>681</v>
      </c>
      <c r="F20" s="340">
        <v>1122</v>
      </c>
      <c r="G20" s="429">
        <v>822</v>
      </c>
      <c r="H20" s="22"/>
      <c r="I20" s="330">
        <v>3</v>
      </c>
      <c r="J20" s="331" t="s">
        <v>168</v>
      </c>
      <c r="K20" s="332">
        <v>175</v>
      </c>
      <c r="L20" s="333">
        <v>34415</v>
      </c>
      <c r="M20" s="334" t="s">
        <v>689</v>
      </c>
      <c r="N20" s="334" t="s">
        <v>666</v>
      </c>
      <c r="O20" s="340">
        <v>1228</v>
      </c>
      <c r="P20" s="336">
        <v>4</v>
      </c>
      <c r="T20" s="247">
        <v>1198</v>
      </c>
      <c r="U20" s="248">
        <v>81</v>
      </c>
    </row>
    <row r="21" spans="1:21" s="19" customFormat="1" ht="32.25" customHeight="1" x14ac:dyDescent="0.2">
      <c r="A21" s="330">
        <v>14</v>
      </c>
      <c r="B21" s="337">
        <v>184</v>
      </c>
      <c r="C21" s="333">
        <v>34975</v>
      </c>
      <c r="D21" s="338" t="s">
        <v>708</v>
      </c>
      <c r="E21" s="339" t="s">
        <v>494</v>
      </c>
      <c r="F21" s="340">
        <v>1123</v>
      </c>
      <c r="G21" s="429">
        <v>820</v>
      </c>
      <c r="H21" s="22"/>
      <c r="I21" s="330">
        <v>4</v>
      </c>
      <c r="J21" s="331" t="s">
        <v>169</v>
      </c>
      <c r="K21" s="332">
        <v>110</v>
      </c>
      <c r="L21" s="333">
        <v>30223</v>
      </c>
      <c r="M21" s="334" t="s">
        <v>675</v>
      </c>
      <c r="N21" s="334" t="s">
        <v>676</v>
      </c>
      <c r="O21" s="340">
        <v>1102</v>
      </c>
      <c r="P21" s="336">
        <v>2</v>
      </c>
      <c r="T21" s="247">
        <v>1200</v>
      </c>
      <c r="U21" s="248">
        <v>80</v>
      </c>
    </row>
    <row r="22" spans="1:21" s="19" customFormat="1" ht="32.25" customHeight="1" x14ac:dyDescent="0.2">
      <c r="A22" s="330">
        <v>15</v>
      </c>
      <c r="B22" s="337">
        <v>125</v>
      </c>
      <c r="C22" s="333">
        <v>31809</v>
      </c>
      <c r="D22" s="338" t="s">
        <v>682</v>
      </c>
      <c r="E22" s="339" t="s">
        <v>676</v>
      </c>
      <c r="F22" s="340">
        <v>1134</v>
      </c>
      <c r="G22" s="429">
        <v>789</v>
      </c>
      <c r="H22" s="22"/>
      <c r="I22" s="330">
        <v>5</v>
      </c>
      <c r="J22" s="331" t="s">
        <v>170</v>
      </c>
      <c r="K22" s="332">
        <v>276</v>
      </c>
      <c r="L22" s="333">
        <v>34741</v>
      </c>
      <c r="M22" s="334" t="s">
        <v>683</v>
      </c>
      <c r="N22" s="334" t="s">
        <v>674</v>
      </c>
      <c r="O22" s="340">
        <v>1091</v>
      </c>
      <c r="P22" s="336">
        <v>1</v>
      </c>
      <c r="T22" s="247">
        <v>1202</v>
      </c>
      <c r="U22" s="248">
        <v>79</v>
      </c>
    </row>
    <row r="23" spans="1:21" s="19" customFormat="1" ht="32.25" customHeight="1" x14ac:dyDescent="0.2">
      <c r="A23" s="330">
        <v>16</v>
      </c>
      <c r="B23" s="337">
        <v>144</v>
      </c>
      <c r="C23" s="333">
        <v>36161</v>
      </c>
      <c r="D23" s="338" t="s">
        <v>711</v>
      </c>
      <c r="E23" s="339" t="s">
        <v>640</v>
      </c>
      <c r="F23" s="340">
        <v>1152</v>
      </c>
      <c r="G23" s="429">
        <v>739</v>
      </c>
      <c r="H23" s="22"/>
      <c r="I23" s="330">
        <v>6</v>
      </c>
      <c r="J23" s="331" t="s">
        <v>171</v>
      </c>
      <c r="K23" s="332">
        <v>193</v>
      </c>
      <c r="L23" s="333">
        <v>35695</v>
      </c>
      <c r="M23" s="334" t="s">
        <v>694</v>
      </c>
      <c r="N23" s="334" t="s">
        <v>494</v>
      </c>
      <c r="O23" s="340">
        <v>1114</v>
      </c>
      <c r="P23" s="431" t="s">
        <v>1054</v>
      </c>
      <c r="T23" s="247">
        <v>1204</v>
      </c>
      <c r="U23" s="248">
        <v>78</v>
      </c>
    </row>
    <row r="24" spans="1:21" s="19" customFormat="1" ht="32.25" customHeight="1" x14ac:dyDescent="0.2">
      <c r="A24" s="330">
        <v>17</v>
      </c>
      <c r="B24" s="337">
        <v>194</v>
      </c>
      <c r="C24" s="333">
        <v>34923</v>
      </c>
      <c r="D24" s="338" t="s">
        <v>698</v>
      </c>
      <c r="E24" s="339" t="s">
        <v>494</v>
      </c>
      <c r="F24" s="340">
        <v>1153</v>
      </c>
      <c r="G24" s="429">
        <v>736</v>
      </c>
      <c r="H24" s="22"/>
      <c r="I24" s="330">
        <v>7</v>
      </c>
      <c r="J24" s="331" t="s">
        <v>172</v>
      </c>
      <c r="K24" s="332">
        <v>213</v>
      </c>
      <c r="L24" s="333">
        <v>36283</v>
      </c>
      <c r="M24" s="334" t="s">
        <v>701</v>
      </c>
      <c r="N24" s="334" t="s">
        <v>494</v>
      </c>
      <c r="O24" s="340" t="s">
        <v>522</v>
      </c>
      <c r="P24" s="336" t="s">
        <v>499</v>
      </c>
      <c r="T24" s="247">
        <v>1206</v>
      </c>
      <c r="U24" s="248">
        <v>77</v>
      </c>
    </row>
    <row r="25" spans="1:21" s="19" customFormat="1" ht="32.25" customHeight="1" x14ac:dyDescent="0.2">
      <c r="A25" s="330">
        <v>18</v>
      </c>
      <c r="B25" s="337">
        <v>209</v>
      </c>
      <c r="C25" s="333">
        <v>35678</v>
      </c>
      <c r="D25" s="338" t="s">
        <v>697</v>
      </c>
      <c r="E25" s="339" t="s">
        <v>494</v>
      </c>
      <c r="F25" s="340">
        <v>1156</v>
      </c>
      <c r="G25" s="429">
        <v>728</v>
      </c>
      <c r="H25" s="22"/>
      <c r="I25" s="330">
        <v>8</v>
      </c>
      <c r="J25" s="331" t="s">
        <v>173</v>
      </c>
      <c r="K25" s="332">
        <v>219</v>
      </c>
      <c r="L25" s="333">
        <v>33577</v>
      </c>
      <c r="M25" s="334" t="s">
        <v>707</v>
      </c>
      <c r="N25" s="334" t="s">
        <v>494</v>
      </c>
      <c r="O25" s="340">
        <v>1242</v>
      </c>
      <c r="P25" s="336">
        <v>5</v>
      </c>
      <c r="T25" s="247">
        <v>1208</v>
      </c>
      <c r="U25" s="248">
        <v>76</v>
      </c>
    </row>
    <row r="26" spans="1:21" s="19" customFormat="1" ht="32.25" customHeight="1" x14ac:dyDescent="0.2">
      <c r="A26" s="330">
        <v>19</v>
      </c>
      <c r="B26" s="337">
        <v>207</v>
      </c>
      <c r="C26" s="333">
        <v>34779</v>
      </c>
      <c r="D26" s="338" t="s">
        <v>702</v>
      </c>
      <c r="E26" s="339" t="s">
        <v>494</v>
      </c>
      <c r="F26" s="340">
        <v>1211</v>
      </c>
      <c r="G26" s="429">
        <v>588</v>
      </c>
      <c r="H26" s="22"/>
      <c r="I26" s="262" t="s">
        <v>18</v>
      </c>
      <c r="J26" s="263"/>
      <c r="K26" s="263"/>
      <c r="L26" s="263"/>
      <c r="M26" s="266" t="s">
        <v>364</v>
      </c>
      <c r="N26" s="267" t="s">
        <v>1049</v>
      </c>
      <c r="O26" s="263"/>
      <c r="P26" s="264"/>
      <c r="T26" s="247">
        <v>1210</v>
      </c>
      <c r="U26" s="248">
        <v>75</v>
      </c>
    </row>
    <row r="27" spans="1:21" s="19" customFormat="1" ht="32.25" customHeight="1" x14ac:dyDescent="0.2">
      <c r="A27" s="330">
        <v>20</v>
      </c>
      <c r="B27" s="337">
        <v>214</v>
      </c>
      <c r="C27" s="333">
        <v>34940</v>
      </c>
      <c r="D27" s="338" t="s">
        <v>703</v>
      </c>
      <c r="E27" s="339" t="s">
        <v>494</v>
      </c>
      <c r="F27" s="340">
        <v>1226</v>
      </c>
      <c r="G27" s="429">
        <v>553</v>
      </c>
      <c r="H27" s="22"/>
      <c r="I27" s="46" t="s">
        <v>484</v>
      </c>
      <c r="J27" s="43" t="s">
        <v>86</v>
      </c>
      <c r="K27" s="43" t="s">
        <v>85</v>
      </c>
      <c r="L27" s="44" t="s">
        <v>13</v>
      </c>
      <c r="M27" s="45" t="s">
        <v>14</v>
      </c>
      <c r="N27" s="45" t="s">
        <v>478</v>
      </c>
      <c r="O27" s="43" t="s">
        <v>15</v>
      </c>
      <c r="P27" s="43" t="s">
        <v>28</v>
      </c>
      <c r="T27" s="247">
        <v>1213</v>
      </c>
      <c r="U27" s="248">
        <v>74</v>
      </c>
    </row>
    <row r="28" spans="1:21" s="19" customFormat="1" ht="32.25" customHeight="1" x14ac:dyDescent="0.2">
      <c r="A28" s="330">
        <v>21</v>
      </c>
      <c r="B28" s="337">
        <v>175</v>
      </c>
      <c r="C28" s="333">
        <v>34415</v>
      </c>
      <c r="D28" s="338" t="s">
        <v>689</v>
      </c>
      <c r="E28" s="339" t="s">
        <v>666</v>
      </c>
      <c r="F28" s="340">
        <v>1228</v>
      </c>
      <c r="G28" s="429">
        <v>548</v>
      </c>
      <c r="H28" s="22"/>
      <c r="I28" s="330">
        <v>1</v>
      </c>
      <c r="J28" s="331" t="s">
        <v>174</v>
      </c>
      <c r="K28" s="332" t="s">
        <v>1105</v>
      </c>
      <c r="L28" s="333" t="s">
        <v>1105</v>
      </c>
      <c r="M28" s="334" t="s">
        <v>1105</v>
      </c>
      <c r="N28" s="334" t="s">
        <v>1105</v>
      </c>
      <c r="O28" s="340"/>
      <c r="P28" s="336"/>
      <c r="T28" s="247">
        <v>1216</v>
      </c>
      <c r="U28" s="248">
        <v>73</v>
      </c>
    </row>
    <row r="29" spans="1:21" s="19" customFormat="1" ht="32.25" customHeight="1" x14ac:dyDescent="0.2">
      <c r="A29" s="330">
        <v>22</v>
      </c>
      <c r="B29" s="337">
        <v>219</v>
      </c>
      <c r="C29" s="333">
        <v>33577</v>
      </c>
      <c r="D29" s="338" t="s">
        <v>707</v>
      </c>
      <c r="E29" s="339" t="s">
        <v>494</v>
      </c>
      <c r="F29" s="340">
        <v>1242</v>
      </c>
      <c r="G29" s="429">
        <v>516</v>
      </c>
      <c r="H29" s="22"/>
      <c r="I29" s="330">
        <v>2</v>
      </c>
      <c r="J29" s="331" t="s">
        <v>175</v>
      </c>
      <c r="K29" s="332">
        <v>204</v>
      </c>
      <c r="L29" s="333">
        <v>33501</v>
      </c>
      <c r="M29" s="334" t="s">
        <v>712</v>
      </c>
      <c r="N29" s="334" t="s">
        <v>494</v>
      </c>
      <c r="O29" s="340">
        <v>1419</v>
      </c>
      <c r="P29" s="336">
        <v>5</v>
      </c>
      <c r="T29" s="247">
        <v>1219</v>
      </c>
      <c r="U29" s="248">
        <v>72</v>
      </c>
    </row>
    <row r="30" spans="1:21" s="19" customFormat="1" ht="32.25" customHeight="1" x14ac:dyDescent="0.2">
      <c r="A30" s="330">
        <v>23</v>
      </c>
      <c r="B30" s="337">
        <v>179</v>
      </c>
      <c r="C30" s="333">
        <v>35065</v>
      </c>
      <c r="D30" s="338" t="s">
        <v>704</v>
      </c>
      <c r="E30" s="339" t="s">
        <v>705</v>
      </c>
      <c r="F30" s="340">
        <v>1323</v>
      </c>
      <c r="G30" s="429">
        <v>350</v>
      </c>
      <c r="H30" s="22"/>
      <c r="I30" s="330">
        <v>3</v>
      </c>
      <c r="J30" s="331" t="s">
        <v>176</v>
      </c>
      <c r="K30" s="332">
        <v>295</v>
      </c>
      <c r="L30" s="333">
        <v>34723</v>
      </c>
      <c r="M30" s="334" t="s">
        <v>687</v>
      </c>
      <c r="N30" s="334" t="s">
        <v>688</v>
      </c>
      <c r="O30" s="340">
        <v>1112</v>
      </c>
      <c r="P30" s="336">
        <v>2</v>
      </c>
      <c r="T30" s="247">
        <v>1222</v>
      </c>
      <c r="U30" s="248">
        <v>71</v>
      </c>
    </row>
    <row r="31" spans="1:21" s="19" customFormat="1" ht="32.25" customHeight="1" x14ac:dyDescent="0.2">
      <c r="A31" s="330">
        <v>24</v>
      </c>
      <c r="B31" s="337">
        <v>266</v>
      </c>
      <c r="C31" s="333">
        <v>34702</v>
      </c>
      <c r="D31" s="338" t="s">
        <v>695</v>
      </c>
      <c r="E31" s="339" t="s">
        <v>696</v>
      </c>
      <c r="F31" s="340">
        <v>1326</v>
      </c>
      <c r="G31" s="429">
        <v>344</v>
      </c>
      <c r="H31" s="22"/>
      <c r="I31" s="330">
        <v>4</v>
      </c>
      <c r="J31" s="331" t="s">
        <v>177</v>
      </c>
      <c r="K31" s="332">
        <v>277</v>
      </c>
      <c r="L31" s="333">
        <v>29652</v>
      </c>
      <c r="M31" s="334" t="s">
        <v>673</v>
      </c>
      <c r="N31" s="334" t="s">
        <v>674</v>
      </c>
      <c r="O31" s="340">
        <v>1101</v>
      </c>
      <c r="P31" s="336">
        <v>1</v>
      </c>
      <c r="T31" s="247">
        <v>1225</v>
      </c>
      <c r="U31" s="248">
        <v>70</v>
      </c>
    </row>
    <row r="32" spans="1:21" s="19" customFormat="1" ht="32.25" customHeight="1" x14ac:dyDescent="0.2">
      <c r="A32" s="330">
        <v>25</v>
      </c>
      <c r="B32" s="337">
        <v>204</v>
      </c>
      <c r="C32" s="333">
        <v>33501</v>
      </c>
      <c r="D32" s="338" t="s">
        <v>712</v>
      </c>
      <c r="E32" s="339" t="s">
        <v>494</v>
      </c>
      <c r="F32" s="340">
        <v>1419</v>
      </c>
      <c r="G32" s="429">
        <v>194</v>
      </c>
      <c r="H32" s="22"/>
      <c r="I32" s="330">
        <v>5</v>
      </c>
      <c r="J32" s="331" t="s">
        <v>178</v>
      </c>
      <c r="K32" s="332">
        <v>125</v>
      </c>
      <c r="L32" s="333">
        <v>31809</v>
      </c>
      <c r="M32" s="334" t="s">
        <v>682</v>
      </c>
      <c r="N32" s="334" t="s">
        <v>676</v>
      </c>
      <c r="O32" s="340">
        <v>1134</v>
      </c>
      <c r="P32" s="336">
        <v>4</v>
      </c>
      <c r="T32" s="247">
        <v>1228</v>
      </c>
      <c r="U32" s="248">
        <v>69</v>
      </c>
    </row>
    <row r="33" spans="1:21" s="19" customFormat="1" ht="32.25" customHeight="1" x14ac:dyDescent="0.2">
      <c r="A33" s="330" t="s">
        <v>499</v>
      </c>
      <c r="B33" s="337">
        <v>121</v>
      </c>
      <c r="C33" s="333">
        <v>34710</v>
      </c>
      <c r="D33" s="338" t="s">
        <v>685</v>
      </c>
      <c r="E33" s="339" t="s">
        <v>676</v>
      </c>
      <c r="F33" s="340" t="s">
        <v>523</v>
      </c>
      <c r="G33" s="429" t="s">
        <v>483</v>
      </c>
      <c r="H33" s="22"/>
      <c r="I33" s="330">
        <v>6</v>
      </c>
      <c r="J33" s="331" t="s">
        <v>179</v>
      </c>
      <c r="K33" s="332">
        <v>201</v>
      </c>
      <c r="L33" s="333">
        <v>35534</v>
      </c>
      <c r="M33" s="334" t="s">
        <v>693</v>
      </c>
      <c r="N33" s="334" t="s">
        <v>494</v>
      </c>
      <c r="O33" s="340">
        <v>1116</v>
      </c>
      <c r="P33" s="336">
        <v>3</v>
      </c>
      <c r="T33" s="247">
        <v>1231</v>
      </c>
      <c r="U33" s="248">
        <v>68</v>
      </c>
    </row>
    <row r="34" spans="1:21" s="19" customFormat="1" ht="32.25" customHeight="1" x14ac:dyDescent="0.2">
      <c r="A34" s="330" t="s">
        <v>499</v>
      </c>
      <c r="B34" s="337">
        <v>117</v>
      </c>
      <c r="C34" s="333">
        <v>30393</v>
      </c>
      <c r="D34" s="338" t="s">
        <v>679</v>
      </c>
      <c r="E34" s="339" t="s">
        <v>676</v>
      </c>
      <c r="F34" s="340" t="s">
        <v>1052</v>
      </c>
      <c r="G34" s="429" t="s">
        <v>483</v>
      </c>
      <c r="H34" s="22"/>
      <c r="I34" s="330">
        <v>7</v>
      </c>
      <c r="J34" s="331" t="s">
        <v>180</v>
      </c>
      <c r="K34" s="332">
        <v>283</v>
      </c>
      <c r="L34" s="333">
        <v>36199</v>
      </c>
      <c r="M34" s="334" t="s">
        <v>699</v>
      </c>
      <c r="N34" s="334" t="s">
        <v>700</v>
      </c>
      <c r="O34" s="340" t="s">
        <v>522</v>
      </c>
      <c r="P34" s="336" t="s">
        <v>499</v>
      </c>
      <c r="T34" s="247">
        <v>1234</v>
      </c>
      <c r="U34" s="248">
        <v>67</v>
      </c>
    </row>
    <row r="35" spans="1:21" s="19" customFormat="1" ht="32.25" customHeight="1" x14ac:dyDescent="0.2">
      <c r="A35" s="330" t="s">
        <v>499</v>
      </c>
      <c r="B35" s="337">
        <v>120</v>
      </c>
      <c r="C35" s="333">
        <v>33062</v>
      </c>
      <c r="D35" s="338" t="s">
        <v>691</v>
      </c>
      <c r="E35" s="339" t="s">
        <v>676</v>
      </c>
      <c r="F35" s="340" t="s">
        <v>1052</v>
      </c>
      <c r="G35" s="429" t="s">
        <v>483</v>
      </c>
      <c r="H35" s="22"/>
      <c r="I35" s="330">
        <v>8</v>
      </c>
      <c r="J35" s="331" t="s">
        <v>181</v>
      </c>
      <c r="K35" s="332">
        <v>191</v>
      </c>
      <c r="L35" s="333">
        <v>34470</v>
      </c>
      <c r="M35" s="334" t="s">
        <v>706</v>
      </c>
      <c r="N35" s="334" t="s">
        <v>494</v>
      </c>
      <c r="O35" s="340" t="s">
        <v>522</v>
      </c>
      <c r="P35" s="336" t="s">
        <v>499</v>
      </c>
      <c r="T35" s="247">
        <v>1237</v>
      </c>
      <c r="U35" s="248">
        <v>66</v>
      </c>
    </row>
    <row r="36" spans="1:21" s="19" customFormat="1" ht="32.25" customHeight="1" x14ac:dyDescent="0.2">
      <c r="A36" s="330" t="s">
        <v>499</v>
      </c>
      <c r="B36" s="337">
        <v>260</v>
      </c>
      <c r="C36" s="333">
        <v>34335</v>
      </c>
      <c r="D36" s="338" t="s">
        <v>690</v>
      </c>
      <c r="E36" s="339" t="s">
        <v>654</v>
      </c>
      <c r="F36" s="340" t="s">
        <v>522</v>
      </c>
      <c r="G36" s="429" t="s">
        <v>483</v>
      </c>
      <c r="H36" s="22"/>
      <c r="I36" s="262" t="s">
        <v>899</v>
      </c>
      <c r="J36" s="263"/>
      <c r="K36" s="263"/>
      <c r="L36" s="263"/>
      <c r="M36" s="266" t="s">
        <v>364</v>
      </c>
      <c r="N36" s="267" t="s">
        <v>1050</v>
      </c>
      <c r="O36" s="263"/>
      <c r="P36" s="264"/>
      <c r="T36" s="247">
        <v>1190</v>
      </c>
      <c r="U36" s="248">
        <v>85</v>
      </c>
    </row>
    <row r="37" spans="1:21" s="19" customFormat="1" ht="32.25" customHeight="1" x14ac:dyDescent="0.2">
      <c r="A37" s="330" t="s">
        <v>499</v>
      </c>
      <c r="B37" s="337">
        <v>228</v>
      </c>
      <c r="C37" s="333">
        <v>34785</v>
      </c>
      <c r="D37" s="338" t="s">
        <v>713</v>
      </c>
      <c r="E37" s="339" t="s">
        <v>494</v>
      </c>
      <c r="F37" s="340" t="s">
        <v>522</v>
      </c>
      <c r="G37" s="429" t="s">
        <v>483</v>
      </c>
      <c r="H37" s="22"/>
      <c r="I37" s="46" t="s">
        <v>484</v>
      </c>
      <c r="J37" s="43" t="s">
        <v>86</v>
      </c>
      <c r="K37" s="43" t="s">
        <v>85</v>
      </c>
      <c r="L37" s="44" t="s">
        <v>13</v>
      </c>
      <c r="M37" s="45" t="s">
        <v>14</v>
      </c>
      <c r="N37" s="45" t="s">
        <v>478</v>
      </c>
      <c r="O37" s="43" t="s">
        <v>15</v>
      </c>
      <c r="P37" s="43" t="s">
        <v>28</v>
      </c>
      <c r="T37" s="247">
        <v>1192</v>
      </c>
      <c r="U37" s="248">
        <v>84</v>
      </c>
    </row>
    <row r="38" spans="1:21" s="19" customFormat="1" ht="32.25" customHeight="1" x14ac:dyDescent="0.2">
      <c r="A38" s="330" t="s">
        <v>499</v>
      </c>
      <c r="B38" s="337">
        <v>213</v>
      </c>
      <c r="C38" s="333">
        <v>36283</v>
      </c>
      <c r="D38" s="338" t="s">
        <v>701</v>
      </c>
      <c r="E38" s="339" t="s">
        <v>494</v>
      </c>
      <c r="F38" s="340" t="s">
        <v>522</v>
      </c>
      <c r="G38" s="429" t="s">
        <v>483</v>
      </c>
      <c r="H38" s="22"/>
      <c r="I38" s="330">
        <v>1</v>
      </c>
      <c r="J38" s="331" t="s">
        <v>927</v>
      </c>
      <c r="K38" s="332" t="s">
        <v>1105</v>
      </c>
      <c r="L38" s="333" t="s">
        <v>1105</v>
      </c>
      <c r="M38" s="334" t="s">
        <v>1105</v>
      </c>
      <c r="N38" s="334" t="s">
        <v>1105</v>
      </c>
      <c r="O38" s="340"/>
      <c r="P38" s="336"/>
      <c r="T38" s="247">
        <v>1194</v>
      </c>
      <c r="U38" s="248">
        <v>83</v>
      </c>
    </row>
    <row r="39" spans="1:21" s="19" customFormat="1" ht="32.25" customHeight="1" x14ac:dyDescent="0.2">
      <c r="A39" s="330" t="s">
        <v>499</v>
      </c>
      <c r="B39" s="337">
        <v>283</v>
      </c>
      <c r="C39" s="333">
        <v>36199</v>
      </c>
      <c r="D39" s="338" t="s">
        <v>699</v>
      </c>
      <c r="E39" s="339" t="s">
        <v>700</v>
      </c>
      <c r="F39" s="340" t="s">
        <v>522</v>
      </c>
      <c r="G39" s="429" t="s">
        <v>483</v>
      </c>
      <c r="H39" s="22"/>
      <c r="I39" s="330">
        <v>2</v>
      </c>
      <c r="J39" s="331" t="s">
        <v>928</v>
      </c>
      <c r="K39" s="332">
        <v>144</v>
      </c>
      <c r="L39" s="333">
        <v>36161</v>
      </c>
      <c r="M39" s="334" t="s">
        <v>711</v>
      </c>
      <c r="N39" s="334" t="s">
        <v>640</v>
      </c>
      <c r="O39" s="340">
        <v>1152</v>
      </c>
      <c r="P39" s="336">
        <v>5</v>
      </c>
      <c r="T39" s="247">
        <v>1196</v>
      </c>
      <c r="U39" s="248">
        <v>82</v>
      </c>
    </row>
    <row r="40" spans="1:21" s="19" customFormat="1" ht="32.25" customHeight="1" x14ac:dyDescent="0.2">
      <c r="A40" s="330" t="s">
        <v>499</v>
      </c>
      <c r="B40" s="337">
        <v>191</v>
      </c>
      <c r="C40" s="333">
        <v>34470</v>
      </c>
      <c r="D40" s="338" t="s">
        <v>706</v>
      </c>
      <c r="E40" s="339" t="s">
        <v>494</v>
      </c>
      <c r="F40" s="340" t="s">
        <v>522</v>
      </c>
      <c r="G40" s="429" t="s">
        <v>483</v>
      </c>
      <c r="H40" s="22"/>
      <c r="I40" s="330">
        <v>3</v>
      </c>
      <c r="J40" s="331" t="s">
        <v>929</v>
      </c>
      <c r="K40" s="332">
        <v>314</v>
      </c>
      <c r="L40" s="333">
        <v>33070</v>
      </c>
      <c r="M40" s="334" t="s">
        <v>686</v>
      </c>
      <c r="N40" s="334" t="s">
        <v>666</v>
      </c>
      <c r="O40" s="340">
        <v>1105</v>
      </c>
      <c r="P40" s="336">
        <v>3</v>
      </c>
      <c r="T40" s="247">
        <v>1198</v>
      </c>
      <c r="U40" s="248">
        <v>81</v>
      </c>
    </row>
    <row r="41" spans="1:21" s="19" customFormat="1" ht="32.25" customHeight="1" x14ac:dyDescent="0.2">
      <c r="A41" s="330" t="s">
        <v>499</v>
      </c>
      <c r="B41" s="337">
        <v>105</v>
      </c>
      <c r="C41" s="333">
        <v>33664</v>
      </c>
      <c r="D41" s="338" t="s">
        <v>709</v>
      </c>
      <c r="E41" s="339" t="s">
        <v>710</v>
      </c>
      <c r="F41" s="340" t="s">
        <v>522</v>
      </c>
      <c r="G41" s="429" t="s">
        <v>483</v>
      </c>
      <c r="H41" s="22"/>
      <c r="I41" s="330">
        <v>4</v>
      </c>
      <c r="J41" s="331" t="s">
        <v>930</v>
      </c>
      <c r="K41" s="332">
        <v>129</v>
      </c>
      <c r="L41" s="333">
        <v>34914</v>
      </c>
      <c r="M41" s="334" t="s">
        <v>672</v>
      </c>
      <c r="N41" s="334" t="s">
        <v>645</v>
      </c>
      <c r="O41" s="340">
        <v>1071</v>
      </c>
      <c r="P41" s="336">
        <v>1</v>
      </c>
      <c r="T41" s="247">
        <v>1200</v>
      </c>
      <c r="U41" s="248">
        <v>80</v>
      </c>
    </row>
    <row r="42" spans="1:21" s="19" customFormat="1" ht="32.25" customHeight="1" x14ac:dyDescent="0.2">
      <c r="A42" s="330"/>
      <c r="B42" s="337"/>
      <c r="C42" s="333"/>
      <c r="D42" s="338"/>
      <c r="E42" s="339"/>
      <c r="F42" s="340"/>
      <c r="G42" s="429" t="s">
        <v>1084</v>
      </c>
      <c r="H42" s="22"/>
      <c r="I42" s="330">
        <v>5</v>
      </c>
      <c r="J42" s="331" t="s">
        <v>931</v>
      </c>
      <c r="K42" s="332">
        <v>286</v>
      </c>
      <c r="L42" s="333">
        <v>34725</v>
      </c>
      <c r="M42" s="334" t="s">
        <v>680</v>
      </c>
      <c r="N42" s="334" t="s">
        <v>681</v>
      </c>
      <c r="O42" s="340">
        <v>1100</v>
      </c>
      <c r="P42" s="336">
        <v>2</v>
      </c>
      <c r="T42" s="247">
        <v>1202</v>
      </c>
      <c r="U42" s="248">
        <v>79</v>
      </c>
    </row>
    <row r="43" spans="1:21" s="19" customFormat="1" ht="32.25" customHeight="1" x14ac:dyDescent="0.2">
      <c r="A43" s="330"/>
      <c r="B43" s="337"/>
      <c r="C43" s="333"/>
      <c r="D43" s="338"/>
      <c r="E43" s="339"/>
      <c r="F43" s="340"/>
      <c r="G43" s="429" t="s">
        <v>1084</v>
      </c>
      <c r="H43" s="22"/>
      <c r="I43" s="330">
        <v>6</v>
      </c>
      <c r="J43" s="331" t="s">
        <v>932</v>
      </c>
      <c r="K43" s="332">
        <v>285</v>
      </c>
      <c r="L43" s="333">
        <v>35651</v>
      </c>
      <c r="M43" s="334" t="s">
        <v>692</v>
      </c>
      <c r="N43" s="334" t="s">
        <v>681</v>
      </c>
      <c r="O43" s="340">
        <v>1122</v>
      </c>
      <c r="P43" s="336">
        <v>4</v>
      </c>
      <c r="T43" s="247">
        <v>1204</v>
      </c>
      <c r="U43" s="248">
        <v>78</v>
      </c>
    </row>
    <row r="44" spans="1:21" s="19" customFormat="1" ht="32.25" customHeight="1" x14ac:dyDescent="0.2">
      <c r="A44" s="330"/>
      <c r="B44" s="337"/>
      <c r="C44" s="333"/>
      <c r="D44" s="338"/>
      <c r="E44" s="339"/>
      <c r="F44" s="340"/>
      <c r="G44" s="429" t="s">
        <v>1084</v>
      </c>
      <c r="H44" s="22"/>
      <c r="I44" s="330">
        <v>7</v>
      </c>
      <c r="J44" s="331" t="s">
        <v>933</v>
      </c>
      <c r="K44" s="332">
        <v>194</v>
      </c>
      <c r="L44" s="333">
        <v>34923</v>
      </c>
      <c r="M44" s="334" t="s">
        <v>698</v>
      </c>
      <c r="N44" s="334" t="s">
        <v>494</v>
      </c>
      <c r="O44" s="340">
        <v>1153</v>
      </c>
      <c r="P44" s="336">
        <v>6</v>
      </c>
      <c r="T44" s="247">
        <v>1206</v>
      </c>
      <c r="U44" s="248">
        <v>77</v>
      </c>
    </row>
    <row r="45" spans="1:21" s="19" customFormat="1" ht="32.25" customHeight="1" x14ac:dyDescent="0.2">
      <c r="A45" s="330"/>
      <c r="B45" s="337"/>
      <c r="C45" s="333"/>
      <c r="D45" s="338" t="s">
        <v>695</v>
      </c>
      <c r="E45" s="339" t="s">
        <v>1055</v>
      </c>
      <c r="F45" s="340"/>
      <c r="G45" s="429" t="s">
        <v>1084</v>
      </c>
      <c r="H45" s="22"/>
      <c r="I45" s="330">
        <v>8</v>
      </c>
      <c r="J45" s="331" t="s">
        <v>934</v>
      </c>
      <c r="K45" s="332">
        <v>179</v>
      </c>
      <c r="L45" s="333">
        <v>35065</v>
      </c>
      <c r="M45" s="334" t="s">
        <v>704</v>
      </c>
      <c r="N45" s="334" t="s">
        <v>705</v>
      </c>
      <c r="O45" s="340">
        <v>1323</v>
      </c>
      <c r="P45" s="336">
        <v>7</v>
      </c>
      <c r="T45" s="247">
        <v>1208</v>
      </c>
      <c r="U45" s="248">
        <v>76</v>
      </c>
    </row>
    <row r="46" spans="1:21" s="19" customFormat="1" ht="32.25" customHeight="1" x14ac:dyDescent="0.2">
      <c r="A46" s="330"/>
      <c r="B46" s="337"/>
      <c r="C46" s="333"/>
      <c r="D46" s="338" t="s">
        <v>1056</v>
      </c>
      <c r="E46" s="339" t="s">
        <v>1055</v>
      </c>
      <c r="F46" s="340"/>
      <c r="G46" s="429" t="s">
        <v>1084</v>
      </c>
      <c r="H46" s="22"/>
      <c r="I46" s="262" t="s">
        <v>912</v>
      </c>
      <c r="J46" s="263"/>
      <c r="K46" s="263"/>
      <c r="L46" s="263"/>
      <c r="M46" s="266" t="s">
        <v>364</v>
      </c>
      <c r="N46" s="267" t="s">
        <v>1051</v>
      </c>
      <c r="O46" s="263"/>
      <c r="P46" s="264"/>
      <c r="T46" s="247">
        <v>1210</v>
      </c>
      <c r="U46" s="248">
        <v>75</v>
      </c>
    </row>
    <row r="47" spans="1:21" s="19" customFormat="1" ht="32.25" customHeight="1" x14ac:dyDescent="0.2">
      <c r="A47" s="330"/>
      <c r="B47" s="337"/>
      <c r="C47" s="333"/>
      <c r="D47" s="338"/>
      <c r="E47" s="339"/>
      <c r="F47" s="340"/>
      <c r="G47" s="429" t="s">
        <v>1084</v>
      </c>
      <c r="H47" s="22"/>
      <c r="I47" s="46" t="s">
        <v>484</v>
      </c>
      <c r="J47" s="43" t="s">
        <v>86</v>
      </c>
      <c r="K47" s="43" t="s">
        <v>85</v>
      </c>
      <c r="L47" s="44" t="s">
        <v>13</v>
      </c>
      <c r="M47" s="45" t="s">
        <v>14</v>
      </c>
      <c r="N47" s="45" t="s">
        <v>478</v>
      </c>
      <c r="O47" s="43" t="s">
        <v>15</v>
      </c>
      <c r="P47" s="43" t="s">
        <v>28</v>
      </c>
      <c r="T47" s="247">
        <v>1213</v>
      </c>
      <c r="U47" s="248">
        <v>74</v>
      </c>
    </row>
    <row r="48" spans="1:21" s="19" customFormat="1" ht="32.25" customHeight="1" x14ac:dyDescent="0.2">
      <c r="A48" s="330"/>
      <c r="B48" s="337"/>
      <c r="C48" s="333"/>
      <c r="D48" s="338"/>
      <c r="E48" s="339"/>
      <c r="F48" s="340"/>
      <c r="G48" s="429" t="s">
        <v>1084</v>
      </c>
      <c r="H48" s="22"/>
      <c r="I48" s="330">
        <v>1</v>
      </c>
      <c r="J48" s="331" t="s">
        <v>935</v>
      </c>
      <c r="K48" s="332" t="s">
        <v>1105</v>
      </c>
      <c r="L48" s="333" t="s">
        <v>1105</v>
      </c>
      <c r="M48" s="334" t="s">
        <v>1105</v>
      </c>
      <c r="N48" s="334" t="s">
        <v>1105</v>
      </c>
      <c r="O48" s="340"/>
      <c r="P48" s="336"/>
      <c r="T48" s="247">
        <v>1216</v>
      </c>
      <c r="U48" s="248">
        <v>73</v>
      </c>
    </row>
    <row r="49" spans="1:21" s="19" customFormat="1" ht="32.25" customHeight="1" x14ac:dyDescent="0.2">
      <c r="A49" s="330"/>
      <c r="B49" s="337"/>
      <c r="C49" s="333"/>
      <c r="D49" s="338"/>
      <c r="E49" s="339"/>
      <c r="F49" s="340"/>
      <c r="G49" s="429" t="s">
        <v>1084</v>
      </c>
      <c r="H49" s="22"/>
      <c r="I49" s="330">
        <v>2</v>
      </c>
      <c r="J49" s="331" t="s">
        <v>936</v>
      </c>
      <c r="K49" s="332">
        <v>105</v>
      </c>
      <c r="L49" s="333">
        <v>33664</v>
      </c>
      <c r="M49" s="334" t="s">
        <v>709</v>
      </c>
      <c r="N49" s="334" t="s">
        <v>710</v>
      </c>
      <c r="O49" s="340" t="s">
        <v>522</v>
      </c>
      <c r="P49" s="336" t="s">
        <v>499</v>
      </c>
      <c r="T49" s="247">
        <v>1219</v>
      </c>
      <c r="U49" s="248">
        <v>72</v>
      </c>
    </row>
    <row r="50" spans="1:21" s="19" customFormat="1" ht="32.25" customHeight="1" x14ac:dyDescent="0.2">
      <c r="A50" s="330"/>
      <c r="B50" s="337"/>
      <c r="C50" s="333"/>
      <c r="D50" s="338"/>
      <c r="E50" s="339"/>
      <c r="F50" s="340"/>
      <c r="G50" s="429" t="s">
        <v>1084</v>
      </c>
      <c r="H50" s="22"/>
      <c r="I50" s="330">
        <v>3</v>
      </c>
      <c r="J50" s="331" t="s">
        <v>937</v>
      </c>
      <c r="K50" s="332">
        <v>121</v>
      </c>
      <c r="L50" s="333">
        <v>34710</v>
      </c>
      <c r="M50" s="334" t="s">
        <v>685</v>
      </c>
      <c r="N50" s="334" t="s">
        <v>676</v>
      </c>
      <c r="O50" s="340" t="s">
        <v>523</v>
      </c>
      <c r="P50" s="336" t="s">
        <v>499</v>
      </c>
      <c r="T50" s="247">
        <v>1222</v>
      </c>
      <c r="U50" s="248">
        <v>71</v>
      </c>
    </row>
    <row r="51" spans="1:21" s="19" customFormat="1" ht="32.25" customHeight="1" x14ac:dyDescent="0.2">
      <c r="A51" s="330"/>
      <c r="B51" s="337"/>
      <c r="C51" s="333"/>
      <c r="D51" s="338"/>
      <c r="E51" s="339"/>
      <c r="F51" s="340"/>
      <c r="G51" s="429" t="s">
        <v>1084</v>
      </c>
      <c r="H51" s="22"/>
      <c r="I51" s="330">
        <v>4</v>
      </c>
      <c r="J51" s="331" t="s">
        <v>938</v>
      </c>
      <c r="K51" s="332">
        <v>203</v>
      </c>
      <c r="L51" s="333">
        <v>33064</v>
      </c>
      <c r="M51" s="334" t="s">
        <v>671</v>
      </c>
      <c r="N51" s="334" t="s">
        <v>494</v>
      </c>
      <c r="O51" s="340">
        <v>1078</v>
      </c>
      <c r="P51" s="336">
        <v>1</v>
      </c>
      <c r="T51" s="247">
        <v>1225</v>
      </c>
      <c r="U51" s="248">
        <v>70</v>
      </c>
    </row>
    <row r="52" spans="1:21" s="19" customFormat="1" ht="32.25" customHeight="1" x14ac:dyDescent="0.2">
      <c r="A52" s="330"/>
      <c r="B52" s="337"/>
      <c r="C52" s="333"/>
      <c r="D52" s="338"/>
      <c r="E52" s="339"/>
      <c r="F52" s="340"/>
      <c r="G52" s="429" t="s">
        <v>1084</v>
      </c>
      <c r="H52" s="22"/>
      <c r="I52" s="330">
        <v>5</v>
      </c>
      <c r="J52" s="331" t="s">
        <v>939</v>
      </c>
      <c r="K52" s="332">
        <v>117</v>
      </c>
      <c r="L52" s="333">
        <v>30393</v>
      </c>
      <c r="M52" s="334" t="s">
        <v>679</v>
      </c>
      <c r="N52" s="334" t="s">
        <v>676</v>
      </c>
      <c r="O52" s="340" t="s">
        <v>1052</v>
      </c>
      <c r="P52" s="336" t="s">
        <v>499</v>
      </c>
      <c r="T52" s="247">
        <v>1228</v>
      </c>
      <c r="U52" s="248">
        <v>69</v>
      </c>
    </row>
    <row r="53" spans="1:21" s="19" customFormat="1" ht="32.25" customHeight="1" x14ac:dyDescent="0.2">
      <c r="A53" s="330"/>
      <c r="B53" s="337"/>
      <c r="C53" s="333"/>
      <c r="D53" s="338"/>
      <c r="E53" s="339"/>
      <c r="F53" s="340"/>
      <c r="G53" s="429" t="s">
        <v>1084</v>
      </c>
      <c r="H53" s="22"/>
      <c r="I53" s="330">
        <v>6</v>
      </c>
      <c r="J53" s="331" t="s">
        <v>940</v>
      </c>
      <c r="K53" s="332">
        <v>120</v>
      </c>
      <c r="L53" s="333">
        <v>33062</v>
      </c>
      <c r="M53" s="334" t="s">
        <v>691</v>
      </c>
      <c r="N53" s="334" t="s">
        <v>676</v>
      </c>
      <c r="O53" s="340" t="s">
        <v>1052</v>
      </c>
      <c r="P53" s="336" t="s">
        <v>499</v>
      </c>
      <c r="T53" s="247">
        <v>1231</v>
      </c>
      <c r="U53" s="248">
        <v>68</v>
      </c>
    </row>
    <row r="54" spans="1:21" s="19" customFormat="1" ht="32.25" customHeight="1" x14ac:dyDescent="0.2">
      <c r="A54" s="330"/>
      <c r="B54" s="337"/>
      <c r="C54" s="333"/>
      <c r="D54" s="338"/>
      <c r="E54" s="339"/>
      <c r="F54" s="340"/>
      <c r="G54" s="429" t="s">
        <v>1084</v>
      </c>
      <c r="H54" s="22"/>
      <c r="I54" s="330">
        <v>7</v>
      </c>
      <c r="J54" s="331" t="s">
        <v>941</v>
      </c>
      <c r="K54" s="332">
        <v>209</v>
      </c>
      <c r="L54" s="333">
        <v>35678</v>
      </c>
      <c r="M54" s="334" t="s">
        <v>697</v>
      </c>
      <c r="N54" s="334" t="s">
        <v>494</v>
      </c>
      <c r="O54" s="340">
        <v>1156</v>
      </c>
      <c r="P54" s="336">
        <v>2</v>
      </c>
      <c r="T54" s="247">
        <v>1234</v>
      </c>
      <c r="U54" s="248">
        <v>67</v>
      </c>
    </row>
    <row r="55" spans="1:21" s="19" customFormat="1" ht="32.25" customHeight="1" x14ac:dyDescent="0.2">
      <c r="A55" s="330"/>
      <c r="B55" s="337"/>
      <c r="C55" s="333"/>
      <c r="D55" s="338"/>
      <c r="E55" s="339"/>
      <c r="F55" s="340"/>
      <c r="G55" s="429" t="s">
        <v>1084</v>
      </c>
      <c r="H55" s="22"/>
      <c r="I55" s="330">
        <v>8</v>
      </c>
      <c r="J55" s="331" t="s">
        <v>942</v>
      </c>
      <c r="K55" s="332">
        <v>214</v>
      </c>
      <c r="L55" s="333">
        <v>34940</v>
      </c>
      <c r="M55" s="334" t="s">
        <v>703</v>
      </c>
      <c r="N55" s="334" t="s">
        <v>494</v>
      </c>
      <c r="O55" s="340">
        <v>1226</v>
      </c>
      <c r="P55" s="336">
        <v>3</v>
      </c>
      <c r="T55" s="247">
        <v>1237</v>
      </c>
      <c r="U55" s="248">
        <v>66</v>
      </c>
    </row>
    <row r="56" spans="1:21" ht="13.5" customHeight="1" x14ac:dyDescent="0.2">
      <c r="A56" s="32"/>
      <c r="B56" s="32"/>
      <c r="C56" s="33"/>
      <c r="D56" s="53"/>
      <c r="E56" s="34"/>
      <c r="F56" s="35"/>
      <c r="G56" s="36"/>
      <c r="I56" s="37"/>
      <c r="J56" s="38"/>
      <c r="K56" s="39"/>
      <c r="L56" s="40"/>
      <c r="M56" s="49"/>
      <c r="N56" s="49"/>
      <c r="O56" s="41"/>
      <c r="P56" s="39"/>
      <c r="T56" s="247">
        <v>1275</v>
      </c>
      <c r="U56" s="248">
        <v>55</v>
      </c>
    </row>
    <row r="57" spans="1:21" ht="14.25" customHeight="1" x14ac:dyDescent="0.2">
      <c r="A57" s="26" t="s">
        <v>19</v>
      </c>
      <c r="B57" s="26"/>
      <c r="C57" s="26"/>
      <c r="D57" s="54"/>
      <c r="E57" s="47" t="s">
        <v>0</v>
      </c>
      <c r="F57" s="42" t="s">
        <v>1</v>
      </c>
      <c r="G57" s="23"/>
      <c r="H57" s="27" t="s">
        <v>2</v>
      </c>
      <c r="I57" s="27"/>
      <c r="J57" s="27"/>
      <c r="K57" s="27"/>
      <c r="M57" s="50" t="s">
        <v>3</v>
      </c>
      <c r="N57" s="51" t="s">
        <v>3</v>
      </c>
      <c r="O57" s="23" t="s">
        <v>3</v>
      </c>
      <c r="P57" s="26"/>
      <c r="Q57" s="28"/>
      <c r="T57" s="247">
        <v>1280</v>
      </c>
      <c r="U57" s="248">
        <v>54</v>
      </c>
    </row>
    <row r="58" spans="1:21" x14ac:dyDescent="0.2">
      <c r="T58" s="247">
        <v>1285</v>
      </c>
      <c r="U58" s="248">
        <v>53</v>
      </c>
    </row>
    <row r="59" spans="1:21" x14ac:dyDescent="0.2">
      <c r="T59" s="247">
        <v>1290</v>
      </c>
      <c r="U59" s="248">
        <v>52</v>
      </c>
    </row>
    <row r="60" spans="1:21" x14ac:dyDescent="0.2">
      <c r="T60" s="247">
        <v>1295</v>
      </c>
      <c r="U60" s="248">
        <v>51</v>
      </c>
    </row>
    <row r="61" spans="1:21" x14ac:dyDescent="0.2">
      <c r="T61" s="247">
        <v>1300</v>
      </c>
      <c r="U61" s="248">
        <v>50</v>
      </c>
    </row>
    <row r="62" spans="1:21" x14ac:dyDescent="0.2">
      <c r="T62" s="247">
        <v>1305</v>
      </c>
      <c r="U62" s="248">
        <v>49</v>
      </c>
    </row>
    <row r="63" spans="1:21" x14ac:dyDescent="0.2">
      <c r="T63" s="247">
        <v>1310</v>
      </c>
      <c r="U63" s="248">
        <v>48</v>
      </c>
    </row>
    <row r="64" spans="1:21" x14ac:dyDescent="0.2">
      <c r="T64" s="247">
        <v>1315</v>
      </c>
      <c r="U64" s="248">
        <v>47</v>
      </c>
    </row>
    <row r="65" spans="20:21" x14ac:dyDescent="0.2">
      <c r="T65" s="247">
        <v>1320</v>
      </c>
      <c r="U65" s="248">
        <v>46</v>
      </c>
    </row>
    <row r="66" spans="20:21" x14ac:dyDescent="0.2">
      <c r="T66" s="247">
        <v>1325</v>
      </c>
      <c r="U66" s="248">
        <v>45</v>
      </c>
    </row>
    <row r="67" spans="20:21" x14ac:dyDescent="0.2">
      <c r="T67" s="247">
        <v>1330</v>
      </c>
      <c r="U67" s="248">
        <v>44</v>
      </c>
    </row>
    <row r="68" spans="20:21" x14ac:dyDescent="0.2">
      <c r="T68" s="247">
        <v>1335</v>
      </c>
      <c r="U68" s="248">
        <v>43</v>
      </c>
    </row>
    <row r="69" spans="20:21" x14ac:dyDescent="0.2">
      <c r="T69" s="247">
        <v>1340</v>
      </c>
      <c r="U69" s="248">
        <v>42</v>
      </c>
    </row>
    <row r="70" spans="20:21" x14ac:dyDescent="0.2">
      <c r="T70" s="247">
        <v>1345</v>
      </c>
      <c r="U70" s="248">
        <v>41</v>
      </c>
    </row>
    <row r="71" spans="20:21" x14ac:dyDescent="0.2">
      <c r="T71" s="247">
        <v>1350</v>
      </c>
      <c r="U71" s="248">
        <v>40</v>
      </c>
    </row>
    <row r="72" spans="20:21" x14ac:dyDescent="0.2">
      <c r="T72" s="247">
        <v>1355</v>
      </c>
      <c r="U72" s="248">
        <v>39</v>
      </c>
    </row>
    <row r="73" spans="20:21" x14ac:dyDescent="0.2">
      <c r="T73" s="247">
        <v>1365</v>
      </c>
      <c r="U73" s="248">
        <v>38</v>
      </c>
    </row>
    <row r="74" spans="20:21" x14ac:dyDescent="0.2">
      <c r="T74" s="247">
        <v>1375</v>
      </c>
      <c r="U74" s="248">
        <v>37</v>
      </c>
    </row>
    <row r="75" spans="20:21" x14ac:dyDescent="0.2">
      <c r="T75" s="247">
        <v>1385</v>
      </c>
      <c r="U75" s="248">
        <v>36</v>
      </c>
    </row>
    <row r="76" spans="20:21" x14ac:dyDescent="0.2">
      <c r="T76" s="247">
        <v>1395</v>
      </c>
      <c r="U76" s="248">
        <v>35</v>
      </c>
    </row>
    <row r="77" spans="20:21" x14ac:dyDescent="0.2">
      <c r="T77" s="247">
        <v>1405</v>
      </c>
      <c r="U77" s="248">
        <v>34</v>
      </c>
    </row>
    <row r="78" spans="20:21" x14ac:dyDescent="0.2">
      <c r="T78" s="247">
        <v>1415</v>
      </c>
      <c r="U78" s="248">
        <v>33</v>
      </c>
    </row>
    <row r="79" spans="20:21" x14ac:dyDescent="0.2">
      <c r="T79" s="247">
        <v>1425</v>
      </c>
      <c r="U79" s="248">
        <v>32</v>
      </c>
    </row>
    <row r="80" spans="20:21" x14ac:dyDescent="0.2">
      <c r="T80" s="247">
        <v>1435</v>
      </c>
      <c r="U80" s="248">
        <v>31</v>
      </c>
    </row>
    <row r="81" spans="20:21" x14ac:dyDescent="0.2">
      <c r="T81" s="247">
        <v>1445</v>
      </c>
      <c r="U81" s="248">
        <v>30</v>
      </c>
    </row>
    <row r="82" spans="20:21" x14ac:dyDescent="0.2">
      <c r="T82" s="247">
        <v>1455</v>
      </c>
      <c r="U82" s="248">
        <v>29</v>
      </c>
    </row>
    <row r="83" spans="20:21" x14ac:dyDescent="0.2">
      <c r="T83" s="247">
        <v>1465</v>
      </c>
      <c r="U83" s="248">
        <v>28</v>
      </c>
    </row>
    <row r="84" spans="20:21" x14ac:dyDescent="0.2">
      <c r="T84" s="247">
        <v>1475</v>
      </c>
      <c r="U84" s="248">
        <v>27</v>
      </c>
    </row>
    <row r="85" spans="20:21" x14ac:dyDescent="0.2">
      <c r="T85" s="247">
        <v>1485</v>
      </c>
      <c r="U85" s="248">
        <v>26</v>
      </c>
    </row>
    <row r="86" spans="20:21" x14ac:dyDescent="0.2">
      <c r="T86" s="247">
        <v>1495</v>
      </c>
      <c r="U86" s="248">
        <v>25</v>
      </c>
    </row>
    <row r="87" spans="20:21" x14ac:dyDescent="0.2">
      <c r="T87" s="247">
        <v>1505</v>
      </c>
      <c r="U87" s="248">
        <v>24</v>
      </c>
    </row>
    <row r="88" spans="20:21" x14ac:dyDescent="0.2">
      <c r="T88" s="247">
        <v>1515</v>
      </c>
      <c r="U88" s="248">
        <v>23</v>
      </c>
    </row>
    <row r="89" spans="20:21" x14ac:dyDescent="0.2">
      <c r="T89" s="247">
        <v>1525</v>
      </c>
      <c r="U89" s="248">
        <v>22</v>
      </c>
    </row>
    <row r="90" spans="20:21" x14ac:dyDescent="0.2">
      <c r="T90" s="247">
        <v>1535</v>
      </c>
      <c r="U90" s="248">
        <v>21</v>
      </c>
    </row>
    <row r="91" spans="20:21" x14ac:dyDescent="0.2">
      <c r="T91" s="247">
        <v>1545</v>
      </c>
      <c r="U91" s="248">
        <v>20</v>
      </c>
    </row>
    <row r="92" spans="20:21" x14ac:dyDescent="0.2">
      <c r="T92" s="247">
        <v>1555</v>
      </c>
      <c r="U92" s="248">
        <v>19</v>
      </c>
    </row>
    <row r="93" spans="20:21" x14ac:dyDescent="0.2">
      <c r="T93" s="247">
        <v>1565</v>
      </c>
      <c r="U93" s="248">
        <v>18</v>
      </c>
    </row>
    <row r="94" spans="20:21" x14ac:dyDescent="0.2">
      <c r="T94" s="247">
        <v>1575</v>
      </c>
      <c r="U94" s="248">
        <v>17</v>
      </c>
    </row>
    <row r="95" spans="20:21" x14ac:dyDescent="0.2">
      <c r="T95" s="247">
        <v>1585</v>
      </c>
      <c r="U95" s="248">
        <v>16</v>
      </c>
    </row>
    <row r="96" spans="20:21" x14ac:dyDescent="0.2">
      <c r="T96" s="247">
        <v>1595</v>
      </c>
      <c r="U96" s="248">
        <v>15</v>
      </c>
    </row>
    <row r="97" spans="20:21" x14ac:dyDescent="0.2">
      <c r="T97" s="247">
        <v>1605</v>
      </c>
      <c r="U97" s="248">
        <v>14</v>
      </c>
    </row>
    <row r="98" spans="20:21" x14ac:dyDescent="0.2">
      <c r="T98" s="247">
        <v>1615</v>
      </c>
      <c r="U98" s="248">
        <v>13</v>
      </c>
    </row>
    <row r="99" spans="20:21" x14ac:dyDescent="0.2">
      <c r="T99" s="247">
        <v>1625</v>
      </c>
      <c r="U99" s="248">
        <v>12</v>
      </c>
    </row>
    <row r="100" spans="20:21" x14ac:dyDescent="0.2">
      <c r="T100" s="247">
        <v>1645</v>
      </c>
      <c r="U100" s="248">
        <v>11</v>
      </c>
    </row>
    <row r="101" spans="20:21" x14ac:dyDescent="0.2">
      <c r="T101" s="247">
        <v>1665</v>
      </c>
      <c r="U101" s="248">
        <v>10</v>
      </c>
    </row>
    <row r="102" spans="20:21" x14ac:dyDescent="0.2">
      <c r="T102" s="247">
        <v>1685</v>
      </c>
      <c r="U102" s="248">
        <v>9</v>
      </c>
    </row>
    <row r="103" spans="20:21" x14ac:dyDescent="0.2">
      <c r="T103" s="247">
        <v>1705</v>
      </c>
      <c r="U103" s="248">
        <v>8</v>
      </c>
    </row>
    <row r="104" spans="20:21" x14ac:dyDescent="0.2">
      <c r="T104" s="247">
        <v>1725</v>
      </c>
      <c r="U104" s="248">
        <v>7</v>
      </c>
    </row>
    <row r="105" spans="20:21" x14ac:dyDescent="0.2">
      <c r="T105" s="247">
        <v>1745</v>
      </c>
      <c r="U105" s="248">
        <v>6</v>
      </c>
    </row>
    <row r="106" spans="20:21" x14ac:dyDescent="0.2">
      <c r="T106" s="247">
        <v>1765</v>
      </c>
      <c r="U106" s="248">
        <v>5</v>
      </c>
    </row>
    <row r="107" spans="20:21" x14ac:dyDescent="0.2">
      <c r="T107" s="247">
        <v>1785</v>
      </c>
      <c r="U107" s="248">
        <v>4</v>
      </c>
    </row>
    <row r="108" spans="20:21" x14ac:dyDescent="0.2">
      <c r="T108" s="247">
        <v>1805</v>
      </c>
      <c r="U108" s="248">
        <v>3</v>
      </c>
    </row>
    <row r="109" spans="20:21" x14ac:dyDescent="0.2">
      <c r="T109" s="247">
        <v>1825</v>
      </c>
      <c r="U109" s="248">
        <v>2</v>
      </c>
    </row>
    <row r="110" spans="20:21" x14ac:dyDescent="0.2">
      <c r="T110" s="247">
        <v>1845</v>
      </c>
      <c r="U110" s="248">
        <v>1</v>
      </c>
    </row>
  </sheetData>
  <autoFilter ref="B6:G7">
    <sortState ref="B9:G55">
      <sortCondition ref="F6:F7"/>
    </sortState>
  </autoFilter>
  <sortState ref="A34:G41">
    <sortCondition descending="1" ref="F34:F41"/>
  </sortState>
  <mergeCells count="18">
    <mergeCell ref="N5:P5"/>
    <mergeCell ref="N3:P3"/>
    <mergeCell ref="N4:P4"/>
    <mergeCell ref="I3:L3"/>
    <mergeCell ref="F6:F7"/>
    <mergeCell ref="G6:G7"/>
    <mergeCell ref="A4:C4"/>
    <mergeCell ref="D4:E4"/>
    <mergeCell ref="A6:A7"/>
    <mergeCell ref="E6:E7"/>
    <mergeCell ref="B6:B7"/>
    <mergeCell ref="C6:C7"/>
    <mergeCell ref="D6:D7"/>
    <mergeCell ref="A1:P1"/>
    <mergeCell ref="A2:P2"/>
    <mergeCell ref="A3:C3"/>
    <mergeCell ref="D3:E3"/>
    <mergeCell ref="F3:G3"/>
  </mergeCells>
  <conditionalFormatting sqref="G8:G55">
    <cfRule type="containsText" dxfId="133" priority="14" stopIfTrue="1" operator="containsText" text="1395">
      <formula>NOT(ISERROR(SEARCH("1395",G8)))</formula>
    </cfRule>
    <cfRule type="containsText" dxfId="132" priority="15" stopIfTrue="1" operator="containsText" text="1399">
      <formula>NOT(ISERROR(SEARCH("1399",G8)))</formula>
    </cfRule>
    <cfRule type="containsText" dxfId="131" priority="16" stopIfTrue="1" operator="containsText" text="1399">
      <formula>NOT(ISERROR(SEARCH("1399",G8)))</formula>
    </cfRule>
    <cfRule type="containsText" dxfId="130" priority="17" stopIfTrue="1" operator="containsText" text="1400">
      <formula>NOT(ISERROR(SEARCH("1400",G8)))</formula>
    </cfRule>
  </conditionalFormatting>
  <conditionalFormatting sqref="F8:F32">
    <cfRule type="duplicateValues" dxfId="129" priority="1"/>
  </conditionalFormatting>
  <hyperlinks>
    <hyperlink ref="D3" location="'YARIŞMA PROGRAMI'!C7" display="100 m. Engelli"/>
  </hyperlinks>
  <printOptions horizontalCentered="1"/>
  <pageMargins left="0.27559055118110237" right="0.19685039370078741" top="0.39370078740157483" bottom="0" header="0.39370078740157483" footer="0.27559055118110237"/>
  <pageSetup paperSize="9" scale="4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80"/>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20.85546875" style="48" customWidth="1"/>
    <col min="5" max="5" width="26.5703125" style="48" customWidth="1"/>
    <col min="6" max="6" width="13.140625" style="21" customWidth="1"/>
    <col min="7" max="7" width="10.28515625" style="24" customWidth="1"/>
    <col min="8" max="8" width="2.140625" style="21" customWidth="1"/>
    <col min="9" max="9" width="7.140625" style="23" customWidth="1"/>
    <col min="10" max="10" width="14.28515625" style="23" hidden="1" customWidth="1"/>
    <col min="11" max="11" width="8" style="23" bestFit="1" customWidth="1"/>
    <col min="12" max="12" width="15.140625" style="25" bestFit="1" customWidth="1"/>
    <col min="13" max="13" width="26" style="52" bestFit="1" customWidth="1"/>
    <col min="14" max="14" width="24.5703125" style="52" customWidth="1"/>
    <col min="15" max="15" width="14.42578125" style="21" customWidth="1"/>
    <col min="16" max="16" width="11.4257812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1160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1162</v>
      </c>
      <c r="U2" s="245">
        <v>99</v>
      </c>
    </row>
    <row r="3" spans="1:21" s="12" customFormat="1" ht="21.75" customHeight="1" x14ac:dyDescent="0.2">
      <c r="A3" s="620" t="s">
        <v>100</v>
      </c>
      <c r="B3" s="620"/>
      <c r="C3" s="620"/>
      <c r="D3" s="621" t="s">
        <v>630</v>
      </c>
      <c r="E3" s="621"/>
      <c r="F3" s="622" t="s">
        <v>552</v>
      </c>
      <c r="G3" s="622"/>
      <c r="H3" s="11"/>
      <c r="I3" s="623" t="s">
        <v>579</v>
      </c>
      <c r="J3" s="624"/>
      <c r="K3" s="624"/>
      <c r="L3" s="624"/>
      <c r="M3" s="412" t="s">
        <v>372</v>
      </c>
      <c r="N3" s="625" t="s">
        <v>604</v>
      </c>
      <c r="O3" s="625"/>
      <c r="P3" s="625"/>
      <c r="T3" s="246">
        <v>1164</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1013</v>
      </c>
      <c r="O4" s="627"/>
      <c r="P4" s="627"/>
      <c r="T4" s="246">
        <v>1166</v>
      </c>
      <c r="U4" s="245">
        <v>97</v>
      </c>
    </row>
    <row r="5" spans="1:21" s="10" customFormat="1" ht="19.5" customHeight="1" x14ac:dyDescent="0.2">
      <c r="A5" s="13"/>
      <c r="B5" s="13"/>
      <c r="C5" s="14"/>
      <c r="D5" s="15"/>
      <c r="E5" s="16"/>
      <c r="F5" s="16"/>
      <c r="G5" s="16"/>
      <c r="H5" s="16"/>
      <c r="I5" s="13"/>
      <c r="J5" s="13"/>
      <c r="K5" s="13"/>
      <c r="L5" s="17"/>
      <c r="M5" s="18"/>
      <c r="N5" s="637">
        <v>42165.940000115741</v>
      </c>
      <c r="O5" s="637"/>
      <c r="P5" s="637"/>
      <c r="T5" s="246">
        <v>1168</v>
      </c>
      <c r="U5" s="245">
        <v>96</v>
      </c>
    </row>
    <row r="6" spans="1:21" s="19" customFormat="1" ht="24.95" customHeight="1" x14ac:dyDescent="0.2">
      <c r="A6" s="629" t="s">
        <v>12</v>
      </c>
      <c r="B6" s="630" t="s">
        <v>85</v>
      </c>
      <c r="C6" s="632" t="s">
        <v>97</v>
      </c>
      <c r="D6" s="633" t="s">
        <v>14</v>
      </c>
      <c r="E6" s="633" t="s">
        <v>478</v>
      </c>
      <c r="F6" s="633" t="s">
        <v>15</v>
      </c>
      <c r="G6" s="635" t="s">
        <v>215</v>
      </c>
      <c r="I6" s="262" t="s">
        <v>635</v>
      </c>
      <c r="J6" s="263"/>
      <c r="K6" s="263"/>
      <c r="L6" s="263"/>
      <c r="M6" s="266" t="s">
        <v>364</v>
      </c>
      <c r="N6" s="267" t="s">
        <v>1063</v>
      </c>
      <c r="O6" s="263"/>
      <c r="P6" s="264"/>
      <c r="T6" s="247">
        <v>1170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1172</v>
      </c>
      <c r="U7" s="248">
        <v>94</v>
      </c>
    </row>
    <row r="8" spans="1:21" s="19" customFormat="1" ht="49.5" customHeight="1" x14ac:dyDescent="0.2">
      <c r="A8" s="330">
        <v>1</v>
      </c>
      <c r="B8" s="337">
        <v>253</v>
      </c>
      <c r="C8" s="333">
        <v>33719</v>
      </c>
      <c r="D8" s="338" t="s">
        <v>677</v>
      </c>
      <c r="E8" s="339" t="s">
        <v>678</v>
      </c>
      <c r="F8" s="340">
        <v>1069</v>
      </c>
      <c r="G8" s="361">
        <v>980</v>
      </c>
      <c r="H8" s="22"/>
      <c r="I8" s="330">
        <v>1</v>
      </c>
      <c r="J8" s="331" t="s">
        <v>161</v>
      </c>
      <c r="K8" s="332">
        <v>144</v>
      </c>
      <c r="L8" s="333">
        <v>36161</v>
      </c>
      <c r="M8" s="334" t="s">
        <v>711</v>
      </c>
      <c r="N8" s="334" t="s">
        <v>640</v>
      </c>
      <c r="O8" s="340">
        <v>1179</v>
      </c>
      <c r="P8" s="431">
        <v>8</v>
      </c>
      <c r="T8" s="247">
        <v>1174</v>
      </c>
      <c r="U8" s="248">
        <v>93</v>
      </c>
    </row>
    <row r="9" spans="1:21" s="19" customFormat="1" ht="49.5" customHeight="1" x14ac:dyDescent="0.2">
      <c r="A9" s="330">
        <v>2</v>
      </c>
      <c r="B9" s="337">
        <v>129</v>
      </c>
      <c r="C9" s="333">
        <v>34914</v>
      </c>
      <c r="D9" s="338" t="s">
        <v>672</v>
      </c>
      <c r="E9" s="339" t="s">
        <v>645</v>
      </c>
      <c r="F9" s="340">
        <v>1073</v>
      </c>
      <c r="G9" s="361">
        <v>968</v>
      </c>
      <c r="H9" s="22"/>
      <c r="I9" s="330">
        <v>2</v>
      </c>
      <c r="J9" s="331" t="s">
        <v>159</v>
      </c>
      <c r="K9" s="332">
        <v>125</v>
      </c>
      <c r="L9" s="333">
        <v>31809</v>
      </c>
      <c r="M9" s="334" t="s">
        <v>682</v>
      </c>
      <c r="N9" s="334" t="s">
        <v>676</v>
      </c>
      <c r="O9" s="340">
        <v>1131</v>
      </c>
      <c r="P9" s="431" t="s">
        <v>1072</v>
      </c>
      <c r="T9" s="247">
        <v>1176</v>
      </c>
      <c r="U9" s="248">
        <v>92</v>
      </c>
    </row>
    <row r="10" spans="1:21" s="19" customFormat="1" ht="49.5" customHeight="1" x14ac:dyDescent="0.2">
      <c r="A10" s="330">
        <v>3</v>
      </c>
      <c r="B10" s="337">
        <v>203</v>
      </c>
      <c r="C10" s="333">
        <v>33064</v>
      </c>
      <c r="D10" s="338" t="s">
        <v>671</v>
      </c>
      <c r="E10" s="339" t="s">
        <v>494</v>
      </c>
      <c r="F10" s="340">
        <v>1095</v>
      </c>
      <c r="G10" s="361">
        <v>901</v>
      </c>
      <c r="H10" s="22"/>
      <c r="I10" s="330">
        <v>3</v>
      </c>
      <c r="J10" s="331" t="s">
        <v>160</v>
      </c>
      <c r="K10" s="332">
        <v>193</v>
      </c>
      <c r="L10" s="333">
        <v>35695</v>
      </c>
      <c r="M10" s="334" t="s">
        <v>694</v>
      </c>
      <c r="N10" s="334" t="s">
        <v>494</v>
      </c>
      <c r="O10" s="340">
        <v>1100</v>
      </c>
      <c r="P10" s="336">
        <v>1</v>
      </c>
      <c r="T10" s="247">
        <v>1178</v>
      </c>
      <c r="U10" s="248">
        <v>91</v>
      </c>
    </row>
    <row r="11" spans="1:21" s="19" customFormat="1" ht="49.5" customHeight="1" x14ac:dyDescent="0.2">
      <c r="A11" s="330">
        <v>4</v>
      </c>
      <c r="B11" s="337">
        <v>286</v>
      </c>
      <c r="C11" s="333">
        <v>34725</v>
      </c>
      <c r="D11" s="338" t="s">
        <v>680</v>
      </c>
      <c r="E11" s="339" t="s">
        <v>681</v>
      </c>
      <c r="F11" s="340">
        <v>1096</v>
      </c>
      <c r="G11" s="361">
        <v>898</v>
      </c>
      <c r="H11" s="22"/>
      <c r="I11" s="330">
        <v>4</v>
      </c>
      <c r="J11" s="331" t="s">
        <v>163</v>
      </c>
      <c r="K11" s="332">
        <v>295</v>
      </c>
      <c r="L11" s="333">
        <v>34723</v>
      </c>
      <c r="M11" s="334" t="s">
        <v>687</v>
      </c>
      <c r="N11" s="334" t="s">
        <v>688</v>
      </c>
      <c r="O11" s="340">
        <v>1106</v>
      </c>
      <c r="P11" s="336">
        <v>2</v>
      </c>
      <c r="T11" s="247">
        <v>1180</v>
      </c>
      <c r="U11" s="248">
        <v>90</v>
      </c>
    </row>
    <row r="12" spans="1:21" s="19" customFormat="1" ht="49.5" customHeight="1" x14ac:dyDescent="0.2">
      <c r="A12" s="330">
        <v>5</v>
      </c>
      <c r="B12" s="337">
        <v>276</v>
      </c>
      <c r="C12" s="333">
        <v>34741</v>
      </c>
      <c r="D12" s="338" t="s">
        <v>683</v>
      </c>
      <c r="E12" s="339" t="s">
        <v>674</v>
      </c>
      <c r="F12" s="340">
        <v>1096</v>
      </c>
      <c r="G12" s="361">
        <v>898</v>
      </c>
      <c r="H12" s="22"/>
      <c r="I12" s="330">
        <v>5</v>
      </c>
      <c r="J12" s="331" t="s">
        <v>162</v>
      </c>
      <c r="K12" s="332">
        <v>123</v>
      </c>
      <c r="L12" s="333">
        <v>31244</v>
      </c>
      <c r="M12" s="334" t="s">
        <v>684</v>
      </c>
      <c r="N12" s="334" t="s">
        <v>676</v>
      </c>
      <c r="O12" s="340">
        <v>1115</v>
      </c>
      <c r="P12" s="336">
        <v>5</v>
      </c>
      <c r="T12" s="247">
        <v>1182</v>
      </c>
      <c r="U12" s="248">
        <v>89</v>
      </c>
    </row>
    <row r="13" spans="1:21" s="19" customFormat="1" ht="49.5" customHeight="1" x14ac:dyDescent="0.2">
      <c r="A13" s="330">
        <v>6</v>
      </c>
      <c r="B13" s="337">
        <v>193</v>
      </c>
      <c r="C13" s="333">
        <v>35695</v>
      </c>
      <c r="D13" s="338" t="s">
        <v>694</v>
      </c>
      <c r="E13" s="339" t="s">
        <v>494</v>
      </c>
      <c r="F13" s="340">
        <v>1100</v>
      </c>
      <c r="G13" s="361">
        <v>886</v>
      </c>
      <c r="H13" s="22"/>
      <c r="I13" s="330">
        <v>6</v>
      </c>
      <c r="J13" s="331" t="s">
        <v>165</v>
      </c>
      <c r="K13" s="332">
        <v>201</v>
      </c>
      <c r="L13" s="333">
        <v>35534</v>
      </c>
      <c r="M13" s="334" t="s">
        <v>693</v>
      </c>
      <c r="N13" s="334" t="s">
        <v>494</v>
      </c>
      <c r="O13" s="340">
        <v>1110</v>
      </c>
      <c r="P13" s="336">
        <v>4</v>
      </c>
      <c r="T13" s="247">
        <v>1184</v>
      </c>
      <c r="U13" s="248">
        <v>88</v>
      </c>
    </row>
    <row r="14" spans="1:21" s="19" customFormat="1" ht="49.5" customHeight="1" x14ac:dyDescent="0.2">
      <c r="A14" s="330">
        <v>7</v>
      </c>
      <c r="B14" s="337">
        <v>110</v>
      </c>
      <c r="C14" s="333">
        <v>30223</v>
      </c>
      <c r="D14" s="338" t="s">
        <v>675</v>
      </c>
      <c r="E14" s="339" t="s">
        <v>676</v>
      </c>
      <c r="F14" s="340">
        <v>1103</v>
      </c>
      <c r="G14" s="361">
        <v>877</v>
      </c>
      <c r="H14" s="22"/>
      <c r="I14" s="330">
        <v>7</v>
      </c>
      <c r="J14" s="331" t="s">
        <v>164</v>
      </c>
      <c r="K14" s="332">
        <v>285</v>
      </c>
      <c r="L14" s="333">
        <v>35651</v>
      </c>
      <c r="M14" s="334" t="s">
        <v>692</v>
      </c>
      <c r="N14" s="334" t="s">
        <v>681</v>
      </c>
      <c r="O14" s="340">
        <v>1131</v>
      </c>
      <c r="P14" s="431" t="s">
        <v>1073</v>
      </c>
      <c r="T14" s="247">
        <v>1186</v>
      </c>
      <c r="U14" s="248">
        <v>87</v>
      </c>
    </row>
    <row r="15" spans="1:21" s="19" customFormat="1" ht="49.5" customHeight="1" x14ac:dyDescent="0.2">
      <c r="A15" s="330">
        <v>8</v>
      </c>
      <c r="B15" s="337">
        <v>295</v>
      </c>
      <c r="C15" s="333">
        <v>34723</v>
      </c>
      <c r="D15" s="338" t="s">
        <v>687</v>
      </c>
      <c r="E15" s="339" t="s">
        <v>688</v>
      </c>
      <c r="F15" s="340">
        <v>1106</v>
      </c>
      <c r="G15" s="361">
        <v>869</v>
      </c>
      <c r="H15" s="22"/>
      <c r="I15" s="330">
        <v>8</v>
      </c>
      <c r="J15" s="331" t="s">
        <v>158</v>
      </c>
      <c r="K15" s="332">
        <v>184</v>
      </c>
      <c r="L15" s="333">
        <v>34975</v>
      </c>
      <c r="M15" s="334" t="s">
        <v>708</v>
      </c>
      <c r="N15" s="334" t="s">
        <v>494</v>
      </c>
      <c r="O15" s="340">
        <v>1108</v>
      </c>
      <c r="P15" s="336">
        <v>3</v>
      </c>
      <c r="T15" s="247">
        <v>1188</v>
      </c>
      <c r="U15" s="248">
        <v>86</v>
      </c>
    </row>
    <row r="16" spans="1:21" s="19" customFormat="1" ht="49.5" customHeight="1" x14ac:dyDescent="0.2">
      <c r="A16" s="330">
        <v>9</v>
      </c>
      <c r="B16" s="337">
        <v>184</v>
      </c>
      <c r="C16" s="333">
        <v>34975</v>
      </c>
      <c r="D16" s="338" t="s">
        <v>708</v>
      </c>
      <c r="E16" s="339" t="s">
        <v>494</v>
      </c>
      <c r="F16" s="340">
        <v>1108</v>
      </c>
      <c r="G16" s="361">
        <v>863</v>
      </c>
      <c r="I16" s="262" t="s">
        <v>634</v>
      </c>
      <c r="J16" s="263"/>
      <c r="K16" s="263"/>
      <c r="L16" s="263"/>
      <c r="M16" s="266" t="s">
        <v>364</v>
      </c>
      <c r="N16" s="267" t="s">
        <v>1069</v>
      </c>
      <c r="O16" s="263"/>
      <c r="P16" s="264"/>
      <c r="T16" s="247">
        <v>1170</v>
      </c>
      <c r="U16" s="248">
        <v>95</v>
      </c>
    </row>
    <row r="17" spans="1:21" ht="49.5" customHeight="1" x14ac:dyDescent="0.2">
      <c r="A17" s="330">
        <v>10</v>
      </c>
      <c r="B17" s="337">
        <v>277</v>
      </c>
      <c r="C17" s="333">
        <v>29652</v>
      </c>
      <c r="D17" s="338" t="s">
        <v>673</v>
      </c>
      <c r="E17" s="339" t="s">
        <v>674</v>
      </c>
      <c r="F17" s="340">
        <v>1109</v>
      </c>
      <c r="G17" s="361">
        <v>860</v>
      </c>
      <c r="H17" s="20"/>
      <c r="I17" s="46" t="s">
        <v>484</v>
      </c>
      <c r="J17" s="43" t="s">
        <v>86</v>
      </c>
      <c r="K17" s="43" t="s">
        <v>85</v>
      </c>
      <c r="L17" s="44" t="s">
        <v>13</v>
      </c>
      <c r="M17" s="45" t="s">
        <v>14</v>
      </c>
      <c r="N17" s="45" t="s">
        <v>478</v>
      </c>
      <c r="O17" s="43" t="s">
        <v>15</v>
      </c>
      <c r="P17" s="43" t="s">
        <v>28</v>
      </c>
      <c r="T17" s="247">
        <v>1172</v>
      </c>
      <c r="U17" s="248">
        <v>94</v>
      </c>
    </row>
    <row r="18" spans="1:21" s="19" customFormat="1" ht="49.5" customHeight="1" thickBot="1" x14ac:dyDescent="0.25">
      <c r="A18" s="444">
        <v>11</v>
      </c>
      <c r="B18" s="445">
        <v>201</v>
      </c>
      <c r="C18" s="446">
        <v>35534</v>
      </c>
      <c r="D18" s="447" t="s">
        <v>693</v>
      </c>
      <c r="E18" s="448" t="s">
        <v>494</v>
      </c>
      <c r="F18" s="452">
        <v>1110</v>
      </c>
      <c r="G18" s="454">
        <v>857</v>
      </c>
      <c r="H18" s="22"/>
      <c r="I18" s="330">
        <v>1</v>
      </c>
      <c r="J18" s="331" t="s">
        <v>165</v>
      </c>
      <c r="K18" s="332">
        <v>314</v>
      </c>
      <c r="L18" s="333">
        <v>33070</v>
      </c>
      <c r="M18" s="334" t="s">
        <v>686</v>
      </c>
      <c r="N18" s="334" t="s">
        <v>666</v>
      </c>
      <c r="O18" s="340">
        <v>1125</v>
      </c>
      <c r="P18" s="336">
        <v>8</v>
      </c>
      <c r="T18" s="247">
        <v>1174</v>
      </c>
      <c r="U18" s="248">
        <v>93</v>
      </c>
    </row>
    <row r="19" spans="1:21" s="19" customFormat="1" ht="49.5" customHeight="1" thickTop="1" x14ac:dyDescent="0.2">
      <c r="A19" s="437">
        <v>12</v>
      </c>
      <c r="B19" s="438">
        <v>123</v>
      </c>
      <c r="C19" s="439">
        <v>31244</v>
      </c>
      <c r="D19" s="440" t="s">
        <v>684</v>
      </c>
      <c r="E19" s="441" t="s">
        <v>676</v>
      </c>
      <c r="F19" s="451">
        <v>1115</v>
      </c>
      <c r="G19" s="453">
        <v>842</v>
      </c>
      <c r="H19" s="22"/>
      <c r="I19" s="330">
        <v>2</v>
      </c>
      <c r="J19" s="331" t="s">
        <v>164</v>
      </c>
      <c r="K19" s="332">
        <v>110</v>
      </c>
      <c r="L19" s="333">
        <v>30223</v>
      </c>
      <c r="M19" s="334" t="s">
        <v>675</v>
      </c>
      <c r="N19" s="334" t="s">
        <v>676</v>
      </c>
      <c r="O19" s="340">
        <v>1103</v>
      </c>
      <c r="P19" s="336">
        <v>6</v>
      </c>
      <c r="T19" s="247">
        <v>1176</v>
      </c>
      <c r="U19" s="248">
        <v>92</v>
      </c>
    </row>
    <row r="20" spans="1:21" s="19" customFormat="1" ht="49.5" customHeight="1" x14ac:dyDescent="0.2">
      <c r="A20" s="330">
        <v>13</v>
      </c>
      <c r="B20" s="337">
        <v>314</v>
      </c>
      <c r="C20" s="333">
        <v>33070</v>
      </c>
      <c r="D20" s="338" t="s">
        <v>686</v>
      </c>
      <c r="E20" s="339" t="s">
        <v>666</v>
      </c>
      <c r="F20" s="340">
        <v>1125</v>
      </c>
      <c r="G20" s="361">
        <v>814</v>
      </c>
      <c r="H20" s="22"/>
      <c r="I20" s="330">
        <v>3</v>
      </c>
      <c r="J20" s="331" t="s">
        <v>160</v>
      </c>
      <c r="K20" s="332">
        <v>276</v>
      </c>
      <c r="L20" s="333">
        <v>34741</v>
      </c>
      <c r="M20" s="334" t="s">
        <v>683</v>
      </c>
      <c r="N20" s="334" t="s">
        <v>674</v>
      </c>
      <c r="O20" s="340">
        <v>1096</v>
      </c>
      <c r="P20" s="431" t="s">
        <v>1070</v>
      </c>
      <c r="T20" s="247">
        <v>1178</v>
      </c>
      <c r="U20" s="248">
        <v>91</v>
      </c>
    </row>
    <row r="21" spans="1:21" s="19" customFormat="1" ht="49.5" customHeight="1" x14ac:dyDescent="0.2">
      <c r="A21" s="330">
        <v>14</v>
      </c>
      <c r="B21" s="337">
        <v>125</v>
      </c>
      <c r="C21" s="333">
        <v>31809</v>
      </c>
      <c r="D21" s="338" t="s">
        <v>682</v>
      </c>
      <c r="E21" s="339" t="s">
        <v>676</v>
      </c>
      <c r="F21" s="340">
        <v>1131</v>
      </c>
      <c r="G21" s="361">
        <v>797</v>
      </c>
      <c r="H21" s="22"/>
      <c r="I21" s="330">
        <v>4</v>
      </c>
      <c r="J21" s="331" t="s">
        <v>158</v>
      </c>
      <c r="K21" s="332">
        <v>129</v>
      </c>
      <c r="L21" s="333">
        <v>34914</v>
      </c>
      <c r="M21" s="334" t="s">
        <v>672</v>
      </c>
      <c r="N21" s="334" t="s">
        <v>645</v>
      </c>
      <c r="O21" s="340">
        <v>1073</v>
      </c>
      <c r="P21" s="336">
        <v>2</v>
      </c>
      <c r="T21" s="247">
        <v>1180</v>
      </c>
      <c r="U21" s="248">
        <v>90</v>
      </c>
    </row>
    <row r="22" spans="1:21" s="19" customFormat="1" ht="49.5" customHeight="1" x14ac:dyDescent="0.2">
      <c r="A22" s="330">
        <v>15</v>
      </c>
      <c r="B22" s="337">
        <v>285</v>
      </c>
      <c r="C22" s="333">
        <v>35651</v>
      </c>
      <c r="D22" s="338" t="s">
        <v>692</v>
      </c>
      <c r="E22" s="339" t="s">
        <v>681</v>
      </c>
      <c r="F22" s="340">
        <v>1131</v>
      </c>
      <c r="G22" s="361">
        <v>797</v>
      </c>
      <c r="H22" s="22"/>
      <c r="I22" s="330">
        <v>5</v>
      </c>
      <c r="J22" s="331" t="s">
        <v>159</v>
      </c>
      <c r="K22" s="332">
        <v>203</v>
      </c>
      <c r="L22" s="333">
        <v>33064</v>
      </c>
      <c r="M22" s="334" t="s">
        <v>671</v>
      </c>
      <c r="N22" s="334" t="s">
        <v>494</v>
      </c>
      <c r="O22" s="340">
        <v>1095</v>
      </c>
      <c r="P22" s="336">
        <v>3</v>
      </c>
      <c r="T22" s="247">
        <v>1182</v>
      </c>
      <c r="U22" s="248">
        <v>89</v>
      </c>
    </row>
    <row r="23" spans="1:21" s="19" customFormat="1" ht="49.5" customHeight="1" x14ac:dyDescent="0.2">
      <c r="A23" s="330">
        <v>16</v>
      </c>
      <c r="B23" s="337">
        <v>144</v>
      </c>
      <c r="C23" s="333">
        <v>36161</v>
      </c>
      <c r="D23" s="338" t="s">
        <v>711</v>
      </c>
      <c r="E23" s="339" t="s">
        <v>640</v>
      </c>
      <c r="F23" s="340">
        <v>1179</v>
      </c>
      <c r="G23" s="361">
        <v>668</v>
      </c>
      <c r="H23" s="22"/>
      <c r="I23" s="330">
        <v>6</v>
      </c>
      <c r="J23" s="331" t="s">
        <v>161</v>
      </c>
      <c r="K23" s="332">
        <v>253</v>
      </c>
      <c r="L23" s="333">
        <v>33719</v>
      </c>
      <c r="M23" s="334" t="s">
        <v>677</v>
      </c>
      <c r="N23" s="334" t="s">
        <v>678</v>
      </c>
      <c r="O23" s="340">
        <v>1069</v>
      </c>
      <c r="P23" s="336">
        <v>1</v>
      </c>
      <c r="T23" s="247">
        <v>1184</v>
      </c>
      <c r="U23" s="248">
        <v>88</v>
      </c>
    </row>
    <row r="24" spans="1:21" s="19" customFormat="1" ht="49.5" customHeight="1" x14ac:dyDescent="0.2">
      <c r="A24" s="330"/>
      <c r="B24" s="337"/>
      <c r="C24" s="333"/>
      <c r="D24" s="338"/>
      <c r="E24" s="339"/>
      <c r="F24" s="340"/>
      <c r="G24" s="361" t="s">
        <v>1084</v>
      </c>
      <c r="H24" s="22"/>
      <c r="I24" s="330">
        <v>7</v>
      </c>
      <c r="J24" s="331" t="s">
        <v>162</v>
      </c>
      <c r="K24" s="332">
        <v>286</v>
      </c>
      <c r="L24" s="333">
        <v>34725</v>
      </c>
      <c r="M24" s="334" t="s">
        <v>680</v>
      </c>
      <c r="N24" s="334" t="s">
        <v>681</v>
      </c>
      <c r="O24" s="340">
        <v>1096</v>
      </c>
      <c r="P24" s="431" t="s">
        <v>1071</v>
      </c>
      <c r="T24" s="247">
        <v>1186</v>
      </c>
      <c r="U24" s="248">
        <v>87</v>
      </c>
    </row>
    <row r="25" spans="1:21" s="19" customFormat="1" ht="49.5" customHeight="1" x14ac:dyDescent="0.2">
      <c r="A25" s="330"/>
      <c r="B25" s="337"/>
      <c r="C25" s="333"/>
      <c r="D25" s="338"/>
      <c r="E25" s="339"/>
      <c r="F25" s="340"/>
      <c r="G25" s="361" t="s">
        <v>1084</v>
      </c>
      <c r="H25" s="22"/>
      <c r="I25" s="330">
        <v>8</v>
      </c>
      <c r="J25" s="331" t="s">
        <v>163</v>
      </c>
      <c r="K25" s="332">
        <v>277</v>
      </c>
      <c r="L25" s="333">
        <v>29652</v>
      </c>
      <c r="M25" s="334" t="s">
        <v>673</v>
      </c>
      <c r="N25" s="334" t="s">
        <v>674</v>
      </c>
      <c r="O25" s="340">
        <v>1109</v>
      </c>
      <c r="P25" s="336">
        <v>7</v>
      </c>
      <c r="T25" s="247">
        <v>1188</v>
      </c>
      <c r="U25" s="248">
        <v>86</v>
      </c>
    </row>
    <row r="26" spans="1:21" ht="13.5" customHeight="1" x14ac:dyDescent="0.2">
      <c r="A26" s="32"/>
      <c r="B26" s="32"/>
      <c r="C26" s="33"/>
      <c r="D26" s="53"/>
      <c r="E26" s="34"/>
      <c r="F26" s="35"/>
      <c r="G26" s="36"/>
      <c r="I26" s="37"/>
      <c r="J26" s="38"/>
      <c r="K26" s="39"/>
      <c r="L26" s="40"/>
      <c r="M26" s="49"/>
      <c r="N26" s="49"/>
      <c r="O26" s="41"/>
      <c r="P26" s="39"/>
      <c r="T26" s="247">
        <v>1275</v>
      </c>
      <c r="U26" s="248">
        <v>55</v>
      </c>
    </row>
    <row r="27" spans="1:21" ht="14.25" customHeight="1" x14ac:dyDescent="0.2">
      <c r="A27" s="26" t="s">
        <v>19</v>
      </c>
      <c r="B27" s="26"/>
      <c r="C27" s="26"/>
      <c r="D27" s="54"/>
      <c r="E27" s="47" t="s">
        <v>0</v>
      </c>
      <c r="F27" s="42" t="s">
        <v>1</v>
      </c>
      <c r="G27" s="23"/>
      <c r="H27" s="27" t="s">
        <v>2</v>
      </c>
      <c r="I27" s="27"/>
      <c r="J27" s="27"/>
      <c r="K27" s="27"/>
      <c r="M27" s="50" t="s">
        <v>3</v>
      </c>
      <c r="N27" s="51" t="s">
        <v>3</v>
      </c>
      <c r="O27" s="23" t="s">
        <v>3</v>
      </c>
      <c r="P27" s="26"/>
      <c r="Q27" s="28"/>
      <c r="T27" s="247">
        <v>1280</v>
      </c>
      <c r="U27" s="248">
        <v>54</v>
      </c>
    </row>
    <row r="28" spans="1:21" x14ac:dyDescent="0.2">
      <c r="T28" s="247">
        <v>1285</v>
      </c>
      <c r="U28" s="248">
        <v>53</v>
      </c>
    </row>
    <row r="29" spans="1:21" x14ac:dyDescent="0.2">
      <c r="T29" s="247">
        <v>1290</v>
      </c>
      <c r="U29" s="248">
        <v>52</v>
      </c>
    </row>
    <row r="30" spans="1:21" x14ac:dyDescent="0.2">
      <c r="T30" s="247">
        <v>1295</v>
      </c>
      <c r="U30" s="248">
        <v>51</v>
      </c>
    </row>
    <row r="31" spans="1:21" x14ac:dyDescent="0.2">
      <c r="T31" s="247">
        <v>1300</v>
      </c>
      <c r="U31" s="248">
        <v>50</v>
      </c>
    </row>
    <row r="32" spans="1:21" x14ac:dyDescent="0.2">
      <c r="T32" s="247">
        <v>1305</v>
      </c>
      <c r="U32" s="248">
        <v>49</v>
      </c>
    </row>
    <row r="33" spans="20:21" x14ac:dyDescent="0.2">
      <c r="T33" s="247">
        <v>1310</v>
      </c>
      <c r="U33" s="248">
        <v>48</v>
      </c>
    </row>
    <row r="34" spans="20:21" x14ac:dyDescent="0.2">
      <c r="T34" s="247">
        <v>1315</v>
      </c>
      <c r="U34" s="248">
        <v>47</v>
      </c>
    </row>
    <row r="35" spans="20:21" x14ac:dyDescent="0.2">
      <c r="T35" s="247">
        <v>1320</v>
      </c>
      <c r="U35" s="248">
        <v>46</v>
      </c>
    </row>
    <row r="36" spans="20:21" x14ac:dyDescent="0.2">
      <c r="T36" s="247">
        <v>1325</v>
      </c>
      <c r="U36" s="248">
        <v>45</v>
      </c>
    </row>
    <row r="37" spans="20:21" x14ac:dyDescent="0.2">
      <c r="T37" s="247">
        <v>1330</v>
      </c>
      <c r="U37" s="248">
        <v>44</v>
      </c>
    </row>
    <row r="38" spans="20:21" x14ac:dyDescent="0.2">
      <c r="T38" s="247">
        <v>1335</v>
      </c>
      <c r="U38" s="248">
        <v>43</v>
      </c>
    </row>
    <row r="39" spans="20:21" x14ac:dyDescent="0.2">
      <c r="T39" s="247">
        <v>1340</v>
      </c>
      <c r="U39" s="248">
        <v>42</v>
      </c>
    </row>
    <row r="40" spans="20:21" x14ac:dyDescent="0.2">
      <c r="T40" s="247">
        <v>1345</v>
      </c>
      <c r="U40" s="248">
        <v>41</v>
      </c>
    </row>
    <row r="41" spans="20:21" x14ac:dyDescent="0.2">
      <c r="T41" s="247">
        <v>1350</v>
      </c>
      <c r="U41" s="248">
        <v>40</v>
      </c>
    </row>
    <row r="42" spans="20:21" x14ac:dyDescent="0.2">
      <c r="T42" s="247">
        <v>1355</v>
      </c>
      <c r="U42" s="248">
        <v>39</v>
      </c>
    </row>
    <row r="43" spans="20:21" x14ac:dyDescent="0.2">
      <c r="T43" s="247">
        <v>1365</v>
      </c>
      <c r="U43" s="248">
        <v>38</v>
      </c>
    </row>
    <row r="44" spans="20:21" x14ac:dyDescent="0.2">
      <c r="T44" s="247">
        <v>1375</v>
      </c>
      <c r="U44" s="248">
        <v>37</v>
      </c>
    </row>
    <row r="45" spans="20:21" x14ac:dyDescent="0.2">
      <c r="T45" s="247">
        <v>1385</v>
      </c>
      <c r="U45" s="248">
        <v>36</v>
      </c>
    </row>
    <row r="46" spans="20:21" x14ac:dyDescent="0.2">
      <c r="T46" s="247">
        <v>1395</v>
      </c>
      <c r="U46" s="248">
        <v>35</v>
      </c>
    </row>
    <row r="47" spans="20:21" x14ac:dyDescent="0.2">
      <c r="T47" s="247">
        <v>1405</v>
      </c>
      <c r="U47" s="248">
        <v>34</v>
      </c>
    </row>
    <row r="48" spans="20:21" x14ac:dyDescent="0.2">
      <c r="T48" s="247">
        <v>1415</v>
      </c>
      <c r="U48" s="248">
        <v>33</v>
      </c>
    </row>
    <row r="49" spans="20:21" x14ac:dyDescent="0.2">
      <c r="T49" s="247">
        <v>1425</v>
      </c>
      <c r="U49" s="248">
        <v>32</v>
      </c>
    </row>
    <row r="50" spans="20:21" x14ac:dyDescent="0.2">
      <c r="T50" s="247">
        <v>1435</v>
      </c>
      <c r="U50" s="248">
        <v>31</v>
      </c>
    </row>
    <row r="51" spans="20:21" x14ac:dyDescent="0.2">
      <c r="T51" s="247">
        <v>1445</v>
      </c>
      <c r="U51" s="248">
        <v>30</v>
      </c>
    </row>
    <row r="52" spans="20:21" x14ac:dyDescent="0.2">
      <c r="T52" s="247">
        <v>1455</v>
      </c>
      <c r="U52" s="248">
        <v>29</v>
      </c>
    </row>
    <row r="53" spans="20:21" x14ac:dyDescent="0.2">
      <c r="T53" s="247">
        <v>1465</v>
      </c>
      <c r="U53" s="248">
        <v>28</v>
      </c>
    </row>
    <row r="54" spans="20:21" x14ac:dyDescent="0.2">
      <c r="T54" s="247">
        <v>1475</v>
      </c>
      <c r="U54" s="248">
        <v>27</v>
      </c>
    </row>
    <row r="55" spans="20:21" x14ac:dyDescent="0.2">
      <c r="T55" s="247">
        <v>1485</v>
      </c>
      <c r="U55" s="248">
        <v>26</v>
      </c>
    </row>
    <row r="56" spans="20:21" x14ac:dyDescent="0.2">
      <c r="T56" s="247">
        <v>1495</v>
      </c>
      <c r="U56" s="248">
        <v>25</v>
      </c>
    </row>
    <row r="57" spans="20:21" x14ac:dyDescent="0.2">
      <c r="T57" s="247">
        <v>1505</v>
      </c>
      <c r="U57" s="248">
        <v>24</v>
      </c>
    </row>
    <row r="58" spans="20:21" x14ac:dyDescent="0.2">
      <c r="T58" s="247">
        <v>1515</v>
      </c>
      <c r="U58" s="248">
        <v>23</v>
      </c>
    </row>
    <row r="59" spans="20:21" x14ac:dyDescent="0.2">
      <c r="T59" s="247">
        <v>1525</v>
      </c>
      <c r="U59" s="248">
        <v>22</v>
      </c>
    </row>
    <row r="60" spans="20:21" x14ac:dyDescent="0.2">
      <c r="T60" s="247">
        <v>1535</v>
      </c>
      <c r="U60" s="248">
        <v>21</v>
      </c>
    </row>
    <row r="61" spans="20:21" x14ac:dyDescent="0.2">
      <c r="T61" s="247">
        <v>1545</v>
      </c>
      <c r="U61" s="248">
        <v>20</v>
      </c>
    </row>
    <row r="62" spans="20:21" x14ac:dyDescent="0.2">
      <c r="T62" s="247">
        <v>1555</v>
      </c>
      <c r="U62" s="248">
        <v>19</v>
      </c>
    </row>
    <row r="63" spans="20:21" x14ac:dyDescent="0.2">
      <c r="T63" s="247">
        <v>1565</v>
      </c>
      <c r="U63" s="248">
        <v>18</v>
      </c>
    </row>
    <row r="64" spans="20:21" x14ac:dyDescent="0.2">
      <c r="T64" s="247">
        <v>1575</v>
      </c>
      <c r="U64" s="248">
        <v>17</v>
      </c>
    </row>
    <row r="65" spans="20:21" x14ac:dyDescent="0.2">
      <c r="T65" s="247">
        <v>1585</v>
      </c>
      <c r="U65" s="248">
        <v>16</v>
      </c>
    </row>
    <row r="66" spans="20:21" x14ac:dyDescent="0.2">
      <c r="T66" s="247">
        <v>1595</v>
      </c>
      <c r="U66" s="248">
        <v>15</v>
      </c>
    </row>
    <row r="67" spans="20:21" x14ac:dyDescent="0.2">
      <c r="T67" s="247">
        <v>1605</v>
      </c>
      <c r="U67" s="248">
        <v>14</v>
      </c>
    </row>
    <row r="68" spans="20:21" x14ac:dyDescent="0.2">
      <c r="T68" s="247">
        <v>1615</v>
      </c>
      <c r="U68" s="248">
        <v>13</v>
      </c>
    </row>
    <row r="69" spans="20:21" x14ac:dyDescent="0.2">
      <c r="T69" s="247">
        <v>1625</v>
      </c>
      <c r="U69" s="248">
        <v>12</v>
      </c>
    </row>
    <row r="70" spans="20:21" x14ac:dyDescent="0.2">
      <c r="T70" s="247">
        <v>1645</v>
      </c>
      <c r="U70" s="248">
        <v>11</v>
      </c>
    </row>
    <row r="71" spans="20:21" x14ac:dyDescent="0.2">
      <c r="T71" s="247">
        <v>1665</v>
      </c>
      <c r="U71" s="248">
        <v>10</v>
      </c>
    </row>
    <row r="72" spans="20:21" x14ac:dyDescent="0.2">
      <c r="T72" s="247">
        <v>1685</v>
      </c>
      <c r="U72" s="248">
        <v>9</v>
      </c>
    </row>
    <row r="73" spans="20:21" x14ac:dyDescent="0.2">
      <c r="T73" s="247">
        <v>1705</v>
      </c>
      <c r="U73" s="248">
        <v>8</v>
      </c>
    </row>
    <row r="74" spans="20:21" x14ac:dyDescent="0.2">
      <c r="T74" s="247">
        <v>1725</v>
      </c>
      <c r="U74" s="248">
        <v>7</v>
      </c>
    </row>
    <row r="75" spans="20:21" x14ac:dyDescent="0.2">
      <c r="T75" s="247">
        <v>1745</v>
      </c>
      <c r="U75" s="248">
        <v>6</v>
      </c>
    </row>
    <row r="76" spans="20:21" x14ac:dyDescent="0.2">
      <c r="T76" s="247">
        <v>1765</v>
      </c>
      <c r="U76" s="248">
        <v>5</v>
      </c>
    </row>
    <row r="77" spans="20:21" x14ac:dyDescent="0.2">
      <c r="T77" s="247">
        <v>1785</v>
      </c>
      <c r="U77" s="248">
        <v>4</v>
      </c>
    </row>
    <row r="78" spans="20:21" x14ac:dyDescent="0.2">
      <c r="T78" s="247">
        <v>1805</v>
      </c>
      <c r="U78" s="248">
        <v>3</v>
      </c>
    </row>
    <row r="79" spans="20:21" x14ac:dyDescent="0.2">
      <c r="T79" s="247">
        <v>1825</v>
      </c>
      <c r="U79" s="248">
        <v>2</v>
      </c>
    </row>
    <row r="80" spans="20:21" x14ac:dyDescent="0.2">
      <c r="T80" s="247">
        <v>1845</v>
      </c>
      <c r="U80" s="248">
        <v>1</v>
      </c>
    </row>
  </sheetData>
  <autoFilter ref="B6:G7">
    <sortState ref="B9:G25">
      <sortCondition ref="F6:F7"/>
    </sortState>
  </autoFilter>
  <sortState ref="I8:O15">
    <sortCondition ref="I8:I15"/>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19">
    <cfRule type="containsText" dxfId="128" priority="5" stopIfTrue="1" operator="containsText" text="1395">
      <formula>NOT(ISERROR(SEARCH("1395",G8)))</formula>
    </cfRule>
    <cfRule type="containsText" dxfId="127" priority="6" stopIfTrue="1" operator="containsText" text="1399">
      <formula>NOT(ISERROR(SEARCH("1399",G8)))</formula>
    </cfRule>
    <cfRule type="containsText" dxfId="126" priority="7" stopIfTrue="1" operator="containsText" text="1399">
      <formula>NOT(ISERROR(SEARCH("1399",G8)))</formula>
    </cfRule>
    <cfRule type="containsText" dxfId="125" priority="8" stopIfTrue="1" operator="containsText" text="1400">
      <formula>NOT(ISERROR(SEARCH("1400",G8)))</formula>
    </cfRule>
  </conditionalFormatting>
  <conditionalFormatting sqref="G20:G25">
    <cfRule type="containsText" dxfId="124" priority="1" stopIfTrue="1" operator="containsText" text="1395">
      <formula>NOT(ISERROR(SEARCH("1395",G20)))</formula>
    </cfRule>
    <cfRule type="containsText" dxfId="123" priority="2" stopIfTrue="1" operator="containsText" text="1399">
      <formula>NOT(ISERROR(SEARCH("1399",G20)))</formula>
    </cfRule>
    <cfRule type="containsText" dxfId="122" priority="3" stopIfTrue="1" operator="containsText" text="1399">
      <formula>NOT(ISERROR(SEARCH("1399",G20)))</formula>
    </cfRule>
    <cfRule type="containsText" dxfId="121" priority="4" stopIfTrue="1" operator="containsText" text="1400">
      <formula>NOT(ISERROR(SEARCH("1400",G20)))</formula>
    </cfRule>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95"/>
  <sheetViews>
    <sheetView view="pageBreakPreview" zoomScale="80" zoomScaleNormal="100" zoomScaleSheetLayoutView="8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34" style="48" customWidth="1"/>
    <col min="5" max="5" width="21.140625" style="48" customWidth="1"/>
    <col min="6" max="6" width="13.140625" style="21" customWidth="1"/>
    <col min="7" max="7" width="10.28515625" style="24" customWidth="1"/>
    <col min="8" max="8" width="2.140625" style="21" customWidth="1"/>
    <col min="9" max="9" width="7.140625" style="23" customWidth="1"/>
    <col min="10" max="10" width="13.140625" style="23" hidden="1" customWidth="1"/>
    <col min="11" max="11" width="8" style="23" bestFit="1" customWidth="1"/>
    <col min="12" max="12" width="15.140625" style="25" bestFit="1" customWidth="1"/>
    <col min="13" max="13" width="34.42578125" style="52" customWidth="1"/>
    <col min="14" max="14" width="17" style="52" customWidth="1"/>
    <col min="15" max="15" width="14.42578125" style="21" customWidth="1"/>
    <col min="16" max="16" width="10.7109375" style="21" customWidth="1"/>
    <col min="17" max="17" width="5.7109375" style="21" customWidth="1"/>
    <col min="18" max="19" width="9.140625" style="21"/>
    <col min="20" max="20" width="9.140625" style="247"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6">
        <v>1160</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6">
        <v>1162</v>
      </c>
      <c r="U2" s="245">
        <v>99</v>
      </c>
    </row>
    <row r="3" spans="1:21" s="12" customFormat="1" ht="21.75" customHeight="1" x14ac:dyDescent="0.2">
      <c r="A3" s="620" t="s">
        <v>100</v>
      </c>
      <c r="B3" s="620"/>
      <c r="C3" s="620"/>
      <c r="D3" s="621" t="s">
        <v>1089</v>
      </c>
      <c r="E3" s="621"/>
      <c r="F3" s="622" t="s">
        <v>552</v>
      </c>
      <c r="G3" s="622"/>
      <c r="H3" s="11"/>
      <c r="I3" s="623" t="s">
        <v>579</v>
      </c>
      <c r="J3" s="624"/>
      <c r="K3" s="624"/>
      <c r="L3" s="624"/>
      <c r="M3" s="435" t="s">
        <v>372</v>
      </c>
      <c r="N3" s="625" t="s">
        <v>604</v>
      </c>
      <c r="O3" s="625"/>
      <c r="P3" s="625"/>
      <c r="T3" s="246">
        <v>1164</v>
      </c>
      <c r="U3" s="245">
        <v>98</v>
      </c>
    </row>
    <row r="4" spans="1:21" s="12" customFormat="1" ht="17.25" customHeight="1" x14ac:dyDescent="0.2">
      <c r="A4" s="618" t="s">
        <v>90</v>
      </c>
      <c r="B4" s="618"/>
      <c r="C4" s="618"/>
      <c r="D4" s="626" t="s">
        <v>557</v>
      </c>
      <c r="E4" s="626"/>
      <c r="F4" s="29"/>
      <c r="G4" s="29"/>
      <c r="H4" s="29"/>
      <c r="I4" s="29"/>
      <c r="J4" s="29"/>
      <c r="K4" s="29"/>
      <c r="L4" s="30"/>
      <c r="M4" s="76" t="s">
        <v>98</v>
      </c>
      <c r="N4" s="627" t="s">
        <v>1009</v>
      </c>
      <c r="O4" s="627"/>
      <c r="P4" s="627"/>
      <c r="T4" s="246">
        <v>1166</v>
      </c>
      <c r="U4" s="245">
        <v>97</v>
      </c>
    </row>
    <row r="5" spans="1:21" s="10" customFormat="1" ht="19.5" customHeight="1" x14ac:dyDescent="0.2">
      <c r="A5" s="13"/>
      <c r="B5" s="13"/>
      <c r="C5" s="14"/>
      <c r="D5" s="15"/>
      <c r="E5" s="16"/>
      <c r="F5" s="16"/>
      <c r="G5" s="16"/>
      <c r="H5" s="16"/>
      <c r="I5" s="13"/>
      <c r="J5" s="13"/>
      <c r="K5" s="13"/>
      <c r="L5" s="17"/>
      <c r="M5" s="18"/>
      <c r="N5" s="637">
        <v>42165.939999768518</v>
      </c>
      <c r="O5" s="637"/>
      <c r="P5" s="637"/>
      <c r="T5" s="246">
        <v>1168</v>
      </c>
      <c r="U5" s="245">
        <v>96</v>
      </c>
    </row>
    <row r="6" spans="1:21" s="19" customFormat="1" ht="24.95" customHeight="1" x14ac:dyDescent="0.2">
      <c r="A6" s="629" t="s">
        <v>12</v>
      </c>
      <c r="B6" s="630" t="s">
        <v>85</v>
      </c>
      <c r="C6" s="632" t="s">
        <v>97</v>
      </c>
      <c r="D6" s="633" t="s">
        <v>14</v>
      </c>
      <c r="E6" s="633" t="s">
        <v>478</v>
      </c>
      <c r="F6" s="633" t="s">
        <v>15</v>
      </c>
      <c r="G6" s="635" t="s">
        <v>215</v>
      </c>
      <c r="I6" s="262" t="s">
        <v>16</v>
      </c>
      <c r="J6" s="263"/>
      <c r="K6" s="263"/>
      <c r="L6" s="263"/>
      <c r="M6" s="266" t="s">
        <v>364</v>
      </c>
      <c r="N6" s="267" t="s">
        <v>1048</v>
      </c>
      <c r="O6" s="263"/>
      <c r="P6" s="264"/>
      <c r="T6" s="247">
        <v>1170</v>
      </c>
      <c r="U6" s="248">
        <v>95</v>
      </c>
    </row>
    <row r="7" spans="1:21" ht="26.25" customHeight="1" x14ac:dyDescent="0.2">
      <c r="A7" s="629"/>
      <c r="B7" s="631"/>
      <c r="C7" s="632"/>
      <c r="D7" s="633"/>
      <c r="E7" s="633"/>
      <c r="F7" s="633"/>
      <c r="G7" s="636"/>
      <c r="H7" s="20"/>
      <c r="I7" s="46" t="s">
        <v>484</v>
      </c>
      <c r="J7" s="43" t="s">
        <v>86</v>
      </c>
      <c r="K7" s="43" t="s">
        <v>85</v>
      </c>
      <c r="L7" s="44" t="s">
        <v>13</v>
      </c>
      <c r="M7" s="45" t="s">
        <v>14</v>
      </c>
      <c r="N7" s="45" t="s">
        <v>478</v>
      </c>
      <c r="O7" s="43" t="s">
        <v>15</v>
      </c>
      <c r="P7" s="43" t="s">
        <v>28</v>
      </c>
      <c r="T7" s="247">
        <v>1172</v>
      </c>
      <c r="U7" s="248">
        <v>94</v>
      </c>
    </row>
    <row r="8" spans="1:21" s="19" customFormat="1" ht="32.25" customHeight="1" x14ac:dyDescent="0.2">
      <c r="A8" s="436">
        <v>1</v>
      </c>
      <c r="B8" s="337">
        <v>253</v>
      </c>
      <c r="C8" s="333">
        <v>33719</v>
      </c>
      <c r="D8" s="338" t="s">
        <v>677</v>
      </c>
      <c r="E8" s="339" t="s">
        <v>678</v>
      </c>
      <c r="F8" s="340">
        <v>1069</v>
      </c>
      <c r="G8" s="429">
        <v>980</v>
      </c>
      <c r="H8" s="22"/>
      <c r="I8" s="330"/>
      <c r="J8" s="331"/>
      <c r="K8" s="332"/>
      <c r="L8" s="333"/>
      <c r="M8" s="334"/>
      <c r="N8" s="334"/>
      <c r="O8" s="340"/>
      <c r="P8" s="336"/>
      <c r="T8" s="247">
        <v>1174</v>
      </c>
      <c r="U8" s="248">
        <v>93</v>
      </c>
    </row>
    <row r="9" spans="1:21" s="19" customFormat="1" ht="32.25" customHeight="1" x14ac:dyDescent="0.2">
      <c r="A9" s="436">
        <v>1</v>
      </c>
      <c r="B9" s="337">
        <v>129</v>
      </c>
      <c r="C9" s="333">
        <v>34914</v>
      </c>
      <c r="D9" s="338" t="s">
        <v>672</v>
      </c>
      <c r="E9" s="339" t="s">
        <v>645</v>
      </c>
      <c r="F9" s="340">
        <v>1071</v>
      </c>
      <c r="G9" s="429">
        <v>974</v>
      </c>
      <c r="H9" s="22"/>
      <c r="I9" s="330"/>
      <c r="J9" s="331"/>
      <c r="K9" s="332"/>
      <c r="L9" s="333"/>
      <c r="M9" s="334"/>
      <c r="N9" s="334"/>
      <c r="O9" s="340"/>
      <c r="P9" s="336"/>
      <c r="T9" s="247">
        <v>1176</v>
      </c>
      <c r="U9" s="248">
        <v>92</v>
      </c>
    </row>
    <row r="10" spans="1:21" s="19" customFormat="1" ht="32.25" customHeight="1" x14ac:dyDescent="0.2">
      <c r="A10" s="436">
        <v>2</v>
      </c>
      <c r="B10" s="337">
        <v>129</v>
      </c>
      <c r="C10" s="333">
        <v>34914</v>
      </c>
      <c r="D10" s="338" t="s">
        <v>672</v>
      </c>
      <c r="E10" s="339" t="s">
        <v>645</v>
      </c>
      <c r="F10" s="340">
        <v>1073</v>
      </c>
      <c r="G10" s="429">
        <v>968</v>
      </c>
      <c r="H10" s="22"/>
      <c r="I10" s="330"/>
      <c r="J10" s="331"/>
      <c r="K10" s="332"/>
      <c r="L10" s="333"/>
      <c r="M10" s="334"/>
      <c r="N10" s="334"/>
      <c r="O10" s="340"/>
      <c r="P10" s="336"/>
      <c r="T10" s="247">
        <v>1178</v>
      </c>
      <c r="U10" s="248">
        <v>91</v>
      </c>
    </row>
    <row r="11" spans="1:21" s="19" customFormat="1" ht="32.25" customHeight="1" x14ac:dyDescent="0.2">
      <c r="A11" s="436">
        <v>2</v>
      </c>
      <c r="B11" s="337">
        <v>203</v>
      </c>
      <c r="C11" s="333">
        <v>33064</v>
      </c>
      <c r="D11" s="338" t="s">
        <v>671</v>
      </c>
      <c r="E11" s="339" t="s">
        <v>494</v>
      </c>
      <c r="F11" s="340">
        <v>1078</v>
      </c>
      <c r="G11" s="429">
        <v>952</v>
      </c>
      <c r="H11" s="22"/>
      <c r="I11" s="330"/>
      <c r="J11" s="331"/>
      <c r="K11" s="332"/>
      <c r="L11" s="333"/>
      <c r="M11" s="334"/>
      <c r="N11" s="334"/>
      <c r="O11" s="340"/>
      <c r="P11" s="336"/>
      <c r="T11" s="247">
        <v>1180</v>
      </c>
      <c r="U11" s="248">
        <v>90</v>
      </c>
    </row>
    <row r="12" spans="1:21" s="19" customFormat="1" ht="32.25" customHeight="1" x14ac:dyDescent="0.2">
      <c r="A12" s="436">
        <v>3</v>
      </c>
      <c r="B12" s="337">
        <v>276</v>
      </c>
      <c r="C12" s="333">
        <v>34741</v>
      </c>
      <c r="D12" s="338" t="s">
        <v>683</v>
      </c>
      <c r="E12" s="339" t="s">
        <v>674</v>
      </c>
      <c r="F12" s="340">
        <v>1091</v>
      </c>
      <c r="G12" s="429">
        <v>913</v>
      </c>
      <c r="H12" s="22"/>
      <c r="I12" s="330"/>
      <c r="J12" s="331"/>
      <c r="K12" s="332"/>
      <c r="L12" s="333"/>
      <c r="M12" s="334"/>
      <c r="N12" s="334"/>
      <c r="O12" s="340"/>
      <c r="P12" s="431"/>
      <c r="T12" s="247">
        <v>1182</v>
      </c>
      <c r="U12" s="248">
        <v>89</v>
      </c>
    </row>
    <row r="13" spans="1:21" s="19" customFormat="1" ht="32.25" customHeight="1" x14ac:dyDescent="0.2">
      <c r="A13" s="436">
        <v>3</v>
      </c>
      <c r="B13" s="337">
        <v>203</v>
      </c>
      <c r="C13" s="333">
        <v>33064</v>
      </c>
      <c r="D13" s="338" t="s">
        <v>671</v>
      </c>
      <c r="E13" s="339" t="s">
        <v>494</v>
      </c>
      <c r="F13" s="340">
        <v>1095</v>
      </c>
      <c r="G13" s="429">
        <v>901</v>
      </c>
      <c r="H13" s="22"/>
      <c r="I13" s="330"/>
      <c r="J13" s="331"/>
      <c r="K13" s="332"/>
      <c r="L13" s="333"/>
      <c r="M13" s="334"/>
      <c r="N13" s="334"/>
      <c r="O13" s="340"/>
      <c r="P13" s="336"/>
      <c r="T13" s="247">
        <v>1184</v>
      </c>
      <c r="U13" s="248">
        <v>88</v>
      </c>
    </row>
    <row r="14" spans="1:21" s="19" customFormat="1" ht="32.25" customHeight="1" x14ac:dyDescent="0.2">
      <c r="A14" s="436">
        <v>4</v>
      </c>
      <c r="B14" s="337">
        <v>286</v>
      </c>
      <c r="C14" s="333">
        <v>34725</v>
      </c>
      <c r="D14" s="338" t="s">
        <v>680</v>
      </c>
      <c r="E14" s="339" t="s">
        <v>681</v>
      </c>
      <c r="F14" s="340">
        <v>1096</v>
      </c>
      <c r="G14" s="429">
        <v>898</v>
      </c>
      <c r="H14" s="22"/>
      <c r="I14" s="330"/>
      <c r="J14" s="331"/>
      <c r="K14" s="332"/>
      <c r="L14" s="333"/>
      <c r="M14" s="334"/>
      <c r="N14" s="334"/>
      <c r="O14" s="340"/>
      <c r="P14" s="336"/>
      <c r="T14" s="247">
        <v>1186</v>
      </c>
      <c r="U14" s="248">
        <v>87</v>
      </c>
    </row>
    <row r="15" spans="1:21" s="19" customFormat="1" ht="32.25" customHeight="1" x14ac:dyDescent="0.2">
      <c r="A15" s="436">
        <v>5</v>
      </c>
      <c r="B15" s="337">
        <v>276</v>
      </c>
      <c r="C15" s="333">
        <v>34741</v>
      </c>
      <c r="D15" s="338" t="s">
        <v>683</v>
      </c>
      <c r="E15" s="339" t="s">
        <v>674</v>
      </c>
      <c r="F15" s="340">
        <v>1096</v>
      </c>
      <c r="G15" s="429">
        <v>898</v>
      </c>
      <c r="H15" s="22"/>
      <c r="I15" s="330"/>
      <c r="J15" s="331"/>
      <c r="K15" s="332"/>
      <c r="L15" s="333"/>
      <c r="M15" s="334"/>
      <c r="N15" s="334"/>
      <c r="O15" s="340"/>
      <c r="P15" s="336"/>
      <c r="T15" s="247">
        <v>1188</v>
      </c>
      <c r="U15" s="248">
        <v>86</v>
      </c>
    </row>
    <row r="16" spans="1:21" s="19" customFormat="1" ht="32.25" customHeight="1" x14ac:dyDescent="0.2">
      <c r="A16" s="436">
        <v>4</v>
      </c>
      <c r="B16" s="337">
        <v>253</v>
      </c>
      <c r="C16" s="333">
        <v>33719</v>
      </c>
      <c r="D16" s="338" t="s">
        <v>677</v>
      </c>
      <c r="E16" s="339" t="s">
        <v>678</v>
      </c>
      <c r="F16" s="340">
        <v>1097</v>
      </c>
      <c r="G16" s="429">
        <v>895</v>
      </c>
      <c r="H16" s="22"/>
      <c r="I16" s="262" t="s">
        <v>17</v>
      </c>
      <c r="J16" s="263"/>
      <c r="K16" s="263"/>
      <c r="L16" s="263"/>
      <c r="M16" s="266" t="s">
        <v>364</v>
      </c>
      <c r="N16" s="267" t="s">
        <v>1048</v>
      </c>
      <c r="O16" s="263"/>
      <c r="P16" s="264"/>
      <c r="T16" s="247">
        <v>1190</v>
      </c>
      <c r="U16" s="248">
        <v>85</v>
      </c>
    </row>
    <row r="17" spans="1:21" s="19" customFormat="1" ht="32.25" customHeight="1" x14ac:dyDescent="0.2">
      <c r="A17" s="436">
        <v>5</v>
      </c>
      <c r="B17" s="337">
        <v>286</v>
      </c>
      <c r="C17" s="333">
        <v>34725</v>
      </c>
      <c r="D17" s="338" t="s">
        <v>680</v>
      </c>
      <c r="E17" s="339" t="s">
        <v>681</v>
      </c>
      <c r="F17" s="340">
        <v>1100</v>
      </c>
      <c r="G17" s="429">
        <v>886</v>
      </c>
      <c r="H17" s="22"/>
      <c r="I17" s="46" t="s">
        <v>484</v>
      </c>
      <c r="J17" s="43" t="s">
        <v>86</v>
      </c>
      <c r="K17" s="43" t="s">
        <v>85</v>
      </c>
      <c r="L17" s="44" t="s">
        <v>13</v>
      </c>
      <c r="M17" s="45" t="s">
        <v>14</v>
      </c>
      <c r="N17" s="45" t="s">
        <v>478</v>
      </c>
      <c r="O17" s="43" t="s">
        <v>15</v>
      </c>
      <c r="P17" s="43" t="s">
        <v>28</v>
      </c>
      <c r="T17" s="247">
        <v>1192</v>
      </c>
      <c r="U17" s="248">
        <v>84</v>
      </c>
    </row>
    <row r="18" spans="1:21" s="19" customFormat="1" ht="32.25" customHeight="1" x14ac:dyDescent="0.2">
      <c r="A18" s="436">
        <v>6</v>
      </c>
      <c r="B18" s="337">
        <v>193</v>
      </c>
      <c r="C18" s="333">
        <v>35695</v>
      </c>
      <c r="D18" s="338" t="s">
        <v>694</v>
      </c>
      <c r="E18" s="339" t="s">
        <v>494</v>
      </c>
      <c r="F18" s="340">
        <v>1100</v>
      </c>
      <c r="G18" s="429">
        <v>886</v>
      </c>
      <c r="H18" s="22"/>
      <c r="I18" s="330"/>
      <c r="J18" s="331"/>
      <c r="K18" s="332"/>
      <c r="L18" s="333"/>
      <c r="M18" s="334"/>
      <c r="N18" s="334"/>
      <c r="O18" s="340"/>
      <c r="P18" s="336"/>
      <c r="T18" s="247">
        <v>1194</v>
      </c>
      <c r="U18" s="248">
        <v>83</v>
      </c>
    </row>
    <row r="19" spans="1:21" s="19" customFormat="1" ht="32.25" customHeight="1" x14ac:dyDescent="0.2">
      <c r="A19" s="436">
        <v>6</v>
      </c>
      <c r="B19" s="337">
        <v>277</v>
      </c>
      <c r="C19" s="333">
        <v>29652</v>
      </c>
      <c r="D19" s="338" t="s">
        <v>673</v>
      </c>
      <c r="E19" s="339" t="s">
        <v>674</v>
      </c>
      <c r="F19" s="340">
        <v>1101</v>
      </c>
      <c r="G19" s="429">
        <v>883</v>
      </c>
      <c r="H19" s="22"/>
      <c r="I19" s="330"/>
      <c r="J19" s="331"/>
      <c r="K19" s="332"/>
      <c r="L19" s="333"/>
      <c r="M19" s="334"/>
      <c r="N19" s="334"/>
      <c r="O19" s="340"/>
      <c r="P19" s="336"/>
      <c r="T19" s="247">
        <v>1196</v>
      </c>
      <c r="U19" s="248">
        <v>82</v>
      </c>
    </row>
    <row r="20" spans="1:21" s="19" customFormat="1" ht="32.25" customHeight="1" x14ac:dyDescent="0.2">
      <c r="A20" s="436">
        <v>7</v>
      </c>
      <c r="B20" s="337">
        <v>110</v>
      </c>
      <c r="C20" s="333">
        <v>30223</v>
      </c>
      <c r="D20" s="338" t="s">
        <v>675</v>
      </c>
      <c r="E20" s="339" t="s">
        <v>676</v>
      </c>
      <c r="F20" s="340">
        <v>1102</v>
      </c>
      <c r="G20" s="429">
        <v>880</v>
      </c>
      <c r="H20" s="22"/>
      <c r="I20" s="330"/>
      <c r="J20" s="331"/>
      <c r="K20" s="332"/>
      <c r="L20" s="333"/>
      <c r="M20" s="334"/>
      <c r="N20" s="334"/>
      <c r="O20" s="340"/>
      <c r="P20" s="336"/>
      <c r="T20" s="247">
        <v>1198</v>
      </c>
      <c r="U20" s="248">
        <v>81</v>
      </c>
    </row>
    <row r="21" spans="1:21" s="19" customFormat="1" ht="32.25" customHeight="1" x14ac:dyDescent="0.2">
      <c r="A21" s="436">
        <v>7</v>
      </c>
      <c r="B21" s="337">
        <v>110</v>
      </c>
      <c r="C21" s="333">
        <v>30223</v>
      </c>
      <c r="D21" s="338" t="s">
        <v>675</v>
      </c>
      <c r="E21" s="339" t="s">
        <v>676</v>
      </c>
      <c r="F21" s="340">
        <v>1103</v>
      </c>
      <c r="G21" s="429">
        <v>877</v>
      </c>
      <c r="H21" s="22"/>
      <c r="I21" s="330"/>
      <c r="J21" s="331"/>
      <c r="K21" s="332"/>
      <c r="L21" s="333"/>
      <c r="M21" s="334"/>
      <c r="N21" s="334"/>
      <c r="O21" s="340"/>
      <c r="P21" s="336"/>
      <c r="T21" s="247">
        <v>1200</v>
      </c>
      <c r="U21" s="248">
        <v>80</v>
      </c>
    </row>
    <row r="22" spans="1:21" s="19" customFormat="1" ht="32.25" customHeight="1" x14ac:dyDescent="0.2">
      <c r="A22" s="436">
        <v>8</v>
      </c>
      <c r="B22" s="337">
        <v>314</v>
      </c>
      <c r="C22" s="333">
        <v>33070</v>
      </c>
      <c r="D22" s="338" t="s">
        <v>686</v>
      </c>
      <c r="E22" s="339" t="s">
        <v>666</v>
      </c>
      <c r="F22" s="340">
        <v>1105</v>
      </c>
      <c r="G22" s="429">
        <v>871</v>
      </c>
      <c r="H22" s="22"/>
      <c r="I22" s="330"/>
      <c r="J22" s="331"/>
      <c r="K22" s="332"/>
      <c r="L22" s="333"/>
      <c r="M22" s="334"/>
      <c r="N22" s="334"/>
      <c r="O22" s="340"/>
      <c r="P22" s="336"/>
      <c r="T22" s="247">
        <v>1202</v>
      </c>
      <c r="U22" s="248">
        <v>79</v>
      </c>
    </row>
    <row r="23" spans="1:21" s="19" customFormat="1" ht="32.25" customHeight="1" x14ac:dyDescent="0.2">
      <c r="A23" s="436">
        <v>8</v>
      </c>
      <c r="B23" s="337">
        <v>295</v>
      </c>
      <c r="C23" s="333">
        <v>34723</v>
      </c>
      <c r="D23" s="338" t="s">
        <v>687</v>
      </c>
      <c r="E23" s="339" t="s">
        <v>688</v>
      </c>
      <c r="F23" s="340">
        <v>1106</v>
      </c>
      <c r="G23" s="429">
        <v>869</v>
      </c>
      <c r="H23" s="22"/>
      <c r="I23" s="330"/>
      <c r="J23" s="331"/>
      <c r="K23" s="332"/>
      <c r="L23" s="333"/>
      <c r="M23" s="334"/>
      <c r="N23" s="334"/>
      <c r="O23" s="340"/>
      <c r="P23" s="431"/>
      <c r="T23" s="247">
        <v>1204</v>
      </c>
      <c r="U23" s="248">
        <v>78</v>
      </c>
    </row>
    <row r="24" spans="1:21" s="19" customFormat="1" ht="32.25" customHeight="1" x14ac:dyDescent="0.2">
      <c r="A24" s="436">
        <v>9</v>
      </c>
      <c r="B24" s="337">
        <v>184</v>
      </c>
      <c r="C24" s="333">
        <v>34975</v>
      </c>
      <c r="D24" s="338" t="s">
        <v>708</v>
      </c>
      <c r="E24" s="339" t="s">
        <v>494</v>
      </c>
      <c r="F24" s="340">
        <v>1108</v>
      </c>
      <c r="G24" s="429">
        <v>863</v>
      </c>
      <c r="H24" s="22"/>
      <c r="I24" s="330"/>
      <c r="J24" s="331"/>
      <c r="K24" s="332"/>
      <c r="L24" s="333"/>
      <c r="M24" s="334"/>
      <c r="N24" s="334"/>
      <c r="O24" s="340"/>
      <c r="P24" s="336"/>
      <c r="T24" s="247">
        <v>1206</v>
      </c>
      <c r="U24" s="248">
        <v>77</v>
      </c>
    </row>
    <row r="25" spans="1:21" s="19" customFormat="1" ht="32.25" customHeight="1" x14ac:dyDescent="0.2">
      <c r="A25" s="436">
        <v>10</v>
      </c>
      <c r="B25" s="337">
        <v>277</v>
      </c>
      <c r="C25" s="333">
        <v>29652</v>
      </c>
      <c r="D25" s="338" t="s">
        <v>673</v>
      </c>
      <c r="E25" s="339" t="s">
        <v>674</v>
      </c>
      <c r="F25" s="340">
        <v>1109</v>
      </c>
      <c r="G25" s="429">
        <v>860</v>
      </c>
      <c r="H25" s="22"/>
      <c r="I25" s="330"/>
      <c r="J25" s="331"/>
      <c r="K25" s="332"/>
      <c r="L25" s="333"/>
      <c r="M25" s="334"/>
      <c r="N25" s="334"/>
      <c r="O25" s="340"/>
      <c r="P25" s="336"/>
      <c r="T25" s="247">
        <v>1208</v>
      </c>
      <c r="U25" s="248">
        <v>76</v>
      </c>
    </row>
    <row r="26" spans="1:21" s="19" customFormat="1" ht="32.25" customHeight="1" x14ac:dyDescent="0.2">
      <c r="A26" s="436">
        <v>11</v>
      </c>
      <c r="B26" s="337">
        <v>201</v>
      </c>
      <c r="C26" s="333">
        <v>35534</v>
      </c>
      <c r="D26" s="338" t="s">
        <v>693</v>
      </c>
      <c r="E26" s="339" t="s">
        <v>494</v>
      </c>
      <c r="F26" s="340">
        <v>1110</v>
      </c>
      <c r="G26" s="429">
        <v>857</v>
      </c>
      <c r="H26" s="22"/>
      <c r="I26" s="262" t="s">
        <v>18</v>
      </c>
      <c r="J26" s="263"/>
      <c r="K26" s="263"/>
      <c r="L26" s="263"/>
      <c r="M26" s="266" t="s">
        <v>364</v>
      </c>
      <c r="N26" s="267" t="s">
        <v>1049</v>
      </c>
      <c r="O26" s="263"/>
      <c r="P26" s="264"/>
      <c r="T26" s="247">
        <v>1210</v>
      </c>
      <c r="U26" s="248">
        <v>75</v>
      </c>
    </row>
    <row r="27" spans="1:21" s="19" customFormat="1" ht="32.25" customHeight="1" x14ac:dyDescent="0.2">
      <c r="A27" s="436">
        <v>9</v>
      </c>
      <c r="B27" s="337">
        <v>295</v>
      </c>
      <c r="C27" s="333">
        <v>34723</v>
      </c>
      <c r="D27" s="338" t="s">
        <v>687</v>
      </c>
      <c r="E27" s="339" t="s">
        <v>688</v>
      </c>
      <c r="F27" s="340">
        <v>1112</v>
      </c>
      <c r="G27" s="429">
        <v>851</v>
      </c>
      <c r="H27" s="22"/>
      <c r="I27" s="46" t="s">
        <v>484</v>
      </c>
      <c r="J27" s="43" t="s">
        <v>86</v>
      </c>
      <c r="K27" s="43" t="s">
        <v>85</v>
      </c>
      <c r="L27" s="44" t="s">
        <v>13</v>
      </c>
      <c r="M27" s="45" t="s">
        <v>14</v>
      </c>
      <c r="N27" s="45" t="s">
        <v>478</v>
      </c>
      <c r="O27" s="43" t="s">
        <v>15</v>
      </c>
      <c r="P27" s="43" t="s">
        <v>28</v>
      </c>
      <c r="T27" s="247">
        <v>1213</v>
      </c>
      <c r="U27" s="248">
        <v>74</v>
      </c>
    </row>
    <row r="28" spans="1:21" s="19" customFormat="1" ht="32.25" customHeight="1" x14ac:dyDescent="0.2">
      <c r="A28" s="436">
        <v>10</v>
      </c>
      <c r="B28" s="337">
        <v>123</v>
      </c>
      <c r="C28" s="333">
        <v>31244</v>
      </c>
      <c r="D28" s="338" t="s">
        <v>684</v>
      </c>
      <c r="E28" s="339" t="s">
        <v>676</v>
      </c>
      <c r="F28" s="340">
        <v>1114</v>
      </c>
      <c r="G28" s="429">
        <v>845</v>
      </c>
      <c r="H28" s="22"/>
      <c r="I28" s="330"/>
      <c r="J28" s="331"/>
      <c r="K28" s="332"/>
      <c r="L28" s="333"/>
      <c r="M28" s="334"/>
      <c r="N28" s="334"/>
      <c r="O28" s="340"/>
      <c r="P28" s="336"/>
      <c r="T28" s="247">
        <v>1216</v>
      </c>
      <c r="U28" s="248">
        <v>73</v>
      </c>
    </row>
    <row r="29" spans="1:21" s="19" customFormat="1" ht="32.25" customHeight="1" thickBot="1" x14ac:dyDescent="0.25">
      <c r="A29" s="456">
        <v>11</v>
      </c>
      <c r="B29" s="445">
        <v>193</v>
      </c>
      <c r="C29" s="446">
        <v>35695</v>
      </c>
      <c r="D29" s="447" t="s">
        <v>694</v>
      </c>
      <c r="E29" s="448" t="s">
        <v>494</v>
      </c>
      <c r="F29" s="452">
        <v>1114</v>
      </c>
      <c r="G29" s="450">
        <v>845</v>
      </c>
      <c r="H29" s="22"/>
      <c r="I29" s="330"/>
      <c r="J29" s="331"/>
      <c r="K29" s="332"/>
      <c r="L29" s="333"/>
      <c r="M29" s="334"/>
      <c r="N29" s="334"/>
      <c r="O29" s="340"/>
      <c r="P29" s="336"/>
      <c r="T29" s="247">
        <v>1219</v>
      </c>
      <c r="U29" s="248">
        <v>72</v>
      </c>
    </row>
    <row r="30" spans="1:21" s="19" customFormat="1" ht="32.25" customHeight="1" thickTop="1" x14ac:dyDescent="0.2">
      <c r="A30" s="455">
        <v>12</v>
      </c>
      <c r="B30" s="438">
        <v>123</v>
      </c>
      <c r="C30" s="439">
        <v>31244</v>
      </c>
      <c r="D30" s="440" t="s">
        <v>684</v>
      </c>
      <c r="E30" s="441" t="s">
        <v>676</v>
      </c>
      <c r="F30" s="451">
        <v>1115</v>
      </c>
      <c r="G30" s="443">
        <v>842</v>
      </c>
      <c r="H30" s="22"/>
      <c r="I30" s="330"/>
      <c r="J30" s="331"/>
      <c r="K30" s="332"/>
      <c r="L30" s="333"/>
      <c r="M30" s="334"/>
      <c r="N30" s="334"/>
      <c r="O30" s="340"/>
      <c r="P30" s="336"/>
      <c r="T30" s="247">
        <v>1222</v>
      </c>
      <c r="U30" s="248">
        <v>71</v>
      </c>
    </row>
    <row r="31" spans="1:21" s="19" customFormat="1" ht="32.25" customHeight="1" x14ac:dyDescent="0.2">
      <c r="A31" s="436">
        <v>12</v>
      </c>
      <c r="B31" s="337">
        <v>201</v>
      </c>
      <c r="C31" s="333">
        <v>35534</v>
      </c>
      <c r="D31" s="338" t="s">
        <v>693</v>
      </c>
      <c r="E31" s="339" t="s">
        <v>494</v>
      </c>
      <c r="F31" s="340">
        <v>1116</v>
      </c>
      <c r="G31" s="429">
        <v>840</v>
      </c>
      <c r="H31" s="22"/>
      <c r="I31" s="330"/>
      <c r="J31" s="331"/>
      <c r="K31" s="332"/>
      <c r="L31" s="333"/>
      <c r="M31" s="334"/>
      <c r="N31" s="334"/>
      <c r="O31" s="340"/>
      <c r="P31" s="336"/>
      <c r="T31" s="247">
        <v>1225</v>
      </c>
      <c r="U31" s="248">
        <v>70</v>
      </c>
    </row>
    <row r="32" spans="1:21" s="19" customFormat="1" ht="32.25" customHeight="1" x14ac:dyDescent="0.2">
      <c r="A32" s="436">
        <v>13</v>
      </c>
      <c r="B32" s="337">
        <v>285</v>
      </c>
      <c r="C32" s="333">
        <v>35651</v>
      </c>
      <c r="D32" s="338" t="s">
        <v>692</v>
      </c>
      <c r="E32" s="339" t="s">
        <v>681</v>
      </c>
      <c r="F32" s="340">
        <v>1122</v>
      </c>
      <c r="G32" s="429">
        <v>822</v>
      </c>
      <c r="H32" s="22"/>
      <c r="I32" s="330"/>
      <c r="J32" s="331"/>
      <c r="K32" s="332"/>
      <c r="L32" s="333"/>
      <c r="M32" s="334"/>
      <c r="N32" s="334"/>
      <c r="O32" s="340"/>
      <c r="P32" s="336"/>
      <c r="T32" s="247">
        <v>1228</v>
      </c>
      <c r="U32" s="248">
        <v>69</v>
      </c>
    </row>
    <row r="33" spans="1:21" s="19" customFormat="1" ht="32.25" customHeight="1" x14ac:dyDescent="0.2">
      <c r="A33" s="436">
        <v>14</v>
      </c>
      <c r="B33" s="337">
        <v>184</v>
      </c>
      <c r="C33" s="333">
        <v>34975</v>
      </c>
      <c r="D33" s="338" t="s">
        <v>708</v>
      </c>
      <c r="E33" s="339" t="s">
        <v>494</v>
      </c>
      <c r="F33" s="340">
        <v>1123</v>
      </c>
      <c r="G33" s="429">
        <v>820</v>
      </c>
      <c r="H33" s="22"/>
      <c r="I33" s="330"/>
      <c r="J33" s="331"/>
      <c r="K33" s="332"/>
      <c r="L33" s="333"/>
      <c r="M33" s="334"/>
      <c r="N33" s="334"/>
      <c r="O33" s="340"/>
      <c r="P33" s="336"/>
      <c r="T33" s="247">
        <v>1231</v>
      </c>
      <c r="U33" s="248">
        <v>68</v>
      </c>
    </row>
    <row r="34" spans="1:21" s="19" customFormat="1" ht="32.25" customHeight="1" x14ac:dyDescent="0.2">
      <c r="A34" s="436">
        <v>13</v>
      </c>
      <c r="B34" s="337">
        <v>314</v>
      </c>
      <c r="C34" s="333">
        <v>33070</v>
      </c>
      <c r="D34" s="338" t="s">
        <v>686</v>
      </c>
      <c r="E34" s="339" t="s">
        <v>666</v>
      </c>
      <c r="F34" s="340">
        <v>1125</v>
      </c>
      <c r="G34" s="429">
        <v>814</v>
      </c>
      <c r="H34" s="22"/>
      <c r="I34" s="330"/>
      <c r="J34" s="331"/>
      <c r="K34" s="332"/>
      <c r="L34" s="333"/>
      <c r="M34" s="334"/>
      <c r="N34" s="334"/>
      <c r="O34" s="340"/>
      <c r="P34" s="336"/>
      <c r="T34" s="247">
        <v>1234</v>
      </c>
      <c r="U34" s="248">
        <v>67</v>
      </c>
    </row>
    <row r="35" spans="1:21" s="19" customFormat="1" ht="32.25" customHeight="1" x14ac:dyDescent="0.2">
      <c r="A35" s="436">
        <v>14</v>
      </c>
      <c r="B35" s="337">
        <v>125</v>
      </c>
      <c r="C35" s="333">
        <v>31809</v>
      </c>
      <c r="D35" s="338" t="s">
        <v>682</v>
      </c>
      <c r="E35" s="339" t="s">
        <v>676</v>
      </c>
      <c r="F35" s="340">
        <v>1131</v>
      </c>
      <c r="G35" s="429">
        <v>797</v>
      </c>
      <c r="H35" s="22"/>
      <c r="I35" s="330"/>
      <c r="J35" s="331"/>
      <c r="K35" s="332"/>
      <c r="L35" s="333"/>
      <c r="M35" s="334"/>
      <c r="N35" s="334"/>
      <c r="O35" s="340"/>
      <c r="P35" s="336"/>
      <c r="T35" s="247">
        <v>1237</v>
      </c>
      <c r="U35" s="248">
        <v>66</v>
      </c>
    </row>
    <row r="36" spans="1:21" s="19" customFormat="1" ht="32.25" customHeight="1" x14ac:dyDescent="0.2">
      <c r="A36" s="436">
        <v>15</v>
      </c>
      <c r="B36" s="337">
        <v>285</v>
      </c>
      <c r="C36" s="333">
        <v>35651</v>
      </c>
      <c r="D36" s="338" t="s">
        <v>692</v>
      </c>
      <c r="E36" s="339" t="s">
        <v>681</v>
      </c>
      <c r="F36" s="340">
        <v>1131</v>
      </c>
      <c r="G36" s="429">
        <v>797</v>
      </c>
      <c r="H36" s="22"/>
      <c r="I36" s="262" t="s">
        <v>899</v>
      </c>
      <c r="J36" s="263"/>
      <c r="K36" s="263"/>
      <c r="L36" s="263"/>
      <c r="M36" s="266" t="s">
        <v>364</v>
      </c>
      <c r="N36" s="267" t="s">
        <v>1050</v>
      </c>
      <c r="O36" s="263"/>
      <c r="P36" s="264"/>
      <c r="T36" s="247">
        <v>1190</v>
      </c>
      <c r="U36" s="248">
        <v>85</v>
      </c>
    </row>
    <row r="37" spans="1:21" s="19" customFormat="1" ht="32.25" customHeight="1" x14ac:dyDescent="0.2">
      <c r="A37" s="436">
        <v>15</v>
      </c>
      <c r="B37" s="337">
        <v>125</v>
      </c>
      <c r="C37" s="333">
        <v>31809</v>
      </c>
      <c r="D37" s="338" t="s">
        <v>682</v>
      </c>
      <c r="E37" s="339" t="s">
        <v>676</v>
      </c>
      <c r="F37" s="340">
        <v>1134</v>
      </c>
      <c r="G37" s="429">
        <v>789</v>
      </c>
      <c r="H37" s="22"/>
      <c r="I37" s="46" t="s">
        <v>484</v>
      </c>
      <c r="J37" s="43" t="s">
        <v>86</v>
      </c>
      <c r="K37" s="43" t="s">
        <v>85</v>
      </c>
      <c r="L37" s="44" t="s">
        <v>13</v>
      </c>
      <c r="M37" s="45" t="s">
        <v>14</v>
      </c>
      <c r="N37" s="45" t="s">
        <v>478</v>
      </c>
      <c r="O37" s="43" t="s">
        <v>15</v>
      </c>
      <c r="P37" s="43" t="s">
        <v>28</v>
      </c>
      <c r="T37" s="247">
        <v>1192</v>
      </c>
      <c r="U37" s="248">
        <v>84</v>
      </c>
    </row>
    <row r="38" spans="1:21" s="19" customFormat="1" ht="32.25" customHeight="1" x14ac:dyDescent="0.2">
      <c r="A38" s="436">
        <v>16</v>
      </c>
      <c r="B38" s="337">
        <v>144</v>
      </c>
      <c r="C38" s="333">
        <v>36161</v>
      </c>
      <c r="D38" s="338" t="s">
        <v>711</v>
      </c>
      <c r="E38" s="339" t="s">
        <v>640</v>
      </c>
      <c r="F38" s="340">
        <v>1152</v>
      </c>
      <c r="G38" s="429">
        <v>739</v>
      </c>
      <c r="H38" s="22"/>
      <c r="I38" s="330"/>
      <c r="J38" s="331"/>
      <c r="K38" s="332"/>
      <c r="L38" s="333"/>
      <c r="M38" s="334"/>
      <c r="N38" s="334"/>
      <c r="O38" s="340"/>
      <c r="P38" s="336"/>
      <c r="T38" s="247">
        <v>1194</v>
      </c>
      <c r="U38" s="248">
        <v>83</v>
      </c>
    </row>
    <row r="39" spans="1:21" s="19" customFormat="1" ht="32.25" customHeight="1" x14ac:dyDescent="0.2">
      <c r="A39" s="436">
        <v>17</v>
      </c>
      <c r="B39" s="337">
        <v>194</v>
      </c>
      <c r="C39" s="333">
        <v>34923</v>
      </c>
      <c r="D39" s="338" t="s">
        <v>698</v>
      </c>
      <c r="E39" s="339" t="s">
        <v>494</v>
      </c>
      <c r="F39" s="340">
        <v>1153</v>
      </c>
      <c r="G39" s="429">
        <v>736</v>
      </c>
      <c r="H39" s="22"/>
      <c r="I39" s="330"/>
      <c r="J39" s="331"/>
      <c r="K39" s="332"/>
      <c r="L39" s="333"/>
      <c r="M39" s="334"/>
      <c r="N39" s="334"/>
      <c r="O39" s="340"/>
      <c r="P39" s="336"/>
      <c r="T39" s="247">
        <v>1196</v>
      </c>
      <c r="U39" s="248">
        <v>82</v>
      </c>
    </row>
    <row r="40" spans="1:21" s="19" customFormat="1" ht="32.25" customHeight="1" x14ac:dyDescent="0.2">
      <c r="A40" s="436">
        <v>18</v>
      </c>
      <c r="B40" s="337">
        <v>209</v>
      </c>
      <c r="C40" s="333">
        <v>35678</v>
      </c>
      <c r="D40" s="338" t="s">
        <v>697</v>
      </c>
      <c r="E40" s="339" t="s">
        <v>494</v>
      </c>
      <c r="F40" s="340">
        <v>1156</v>
      </c>
      <c r="G40" s="429">
        <v>728</v>
      </c>
      <c r="H40" s="22"/>
      <c r="I40" s="330"/>
      <c r="J40" s="331"/>
      <c r="K40" s="332"/>
      <c r="L40" s="333"/>
      <c r="M40" s="334"/>
      <c r="N40" s="334"/>
      <c r="O40" s="340"/>
      <c r="P40" s="336"/>
      <c r="T40" s="247">
        <v>1198</v>
      </c>
      <c r="U40" s="248">
        <v>81</v>
      </c>
    </row>
    <row r="41" spans="1:21" s="19" customFormat="1" ht="32.25" customHeight="1" x14ac:dyDescent="0.2">
      <c r="A41" s="436">
        <v>16</v>
      </c>
      <c r="B41" s="337">
        <v>144</v>
      </c>
      <c r="C41" s="333">
        <v>36161</v>
      </c>
      <c r="D41" s="338" t="s">
        <v>711</v>
      </c>
      <c r="E41" s="339" t="s">
        <v>640</v>
      </c>
      <c r="F41" s="340">
        <v>1179</v>
      </c>
      <c r="G41" s="429">
        <v>668</v>
      </c>
      <c r="H41" s="22"/>
      <c r="I41" s="330"/>
      <c r="J41" s="331"/>
      <c r="K41" s="332"/>
      <c r="L41" s="333"/>
      <c r="M41" s="334"/>
      <c r="N41" s="334"/>
      <c r="O41" s="340"/>
      <c r="P41" s="336"/>
      <c r="T41" s="247">
        <v>1200</v>
      </c>
      <c r="U41" s="248">
        <v>80</v>
      </c>
    </row>
    <row r="42" spans="1:21" s="19" customFormat="1" ht="32.25" customHeight="1" x14ac:dyDescent="0.2">
      <c r="A42" s="436">
        <v>19</v>
      </c>
      <c r="B42" s="337">
        <v>207</v>
      </c>
      <c r="C42" s="333">
        <v>34779</v>
      </c>
      <c r="D42" s="338" t="s">
        <v>702</v>
      </c>
      <c r="E42" s="339" t="s">
        <v>494</v>
      </c>
      <c r="F42" s="340">
        <v>1211</v>
      </c>
      <c r="G42" s="429">
        <v>588</v>
      </c>
      <c r="H42" s="22"/>
      <c r="I42" s="330"/>
      <c r="J42" s="331"/>
      <c r="K42" s="332"/>
      <c r="L42" s="333"/>
      <c r="M42" s="334"/>
      <c r="N42" s="334"/>
      <c r="O42" s="340"/>
      <c r="P42" s="336"/>
      <c r="T42" s="247">
        <v>1202</v>
      </c>
      <c r="U42" s="248">
        <v>79</v>
      </c>
    </row>
    <row r="43" spans="1:21" s="19" customFormat="1" ht="32.25" customHeight="1" x14ac:dyDescent="0.2">
      <c r="A43" s="436">
        <v>20</v>
      </c>
      <c r="B43" s="337">
        <v>214</v>
      </c>
      <c r="C43" s="333">
        <v>34940</v>
      </c>
      <c r="D43" s="338" t="s">
        <v>703</v>
      </c>
      <c r="E43" s="339" t="s">
        <v>494</v>
      </c>
      <c r="F43" s="340">
        <v>1226</v>
      </c>
      <c r="G43" s="429">
        <v>553</v>
      </c>
      <c r="H43" s="22"/>
      <c r="I43" s="330"/>
      <c r="J43" s="331"/>
      <c r="K43" s="332"/>
      <c r="L43" s="333"/>
      <c r="M43" s="334"/>
      <c r="N43" s="334"/>
      <c r="O43" s="340"/>
      <c r="P43" s="336"/>
      <c r="T43" s="247">
        <v>1204</v>
      </c>
      <c r="U43" s="248">
        <v>78</v>
      </c>
    </row>
    <row r="44" spans="1:21" s="19" customFormat="1" ht="32.25" customHeight="1" x14ac:dyDescent="0.2">
      <c r="A44" s="436">
        <v>21</v>
      </c>
      <c r="B44" s="337">
        <v>175</v>
      </c>
      <c r="C44" s="333">
        <v>34415</v>
      </c>
      <c r="D44" s="338" t="s">
        <v>689</v>
      </c>
      <c r="E44" s="339" t="s">
        <v>666</v>
      </c>
      <c r="F44" s="340">
        <v>1228</v>
      </c>
      <c r="G44" s="429">
        <v>548</v>
      </c>
      <c r="H44" s="22"/>
      <c r="I44" s="330"/>
      <c r="J44" s="331"/>
      <c r="K44" s="332"/>
      <c r="L44" s="333"/>
      <c r="M44" s="334"/>
      <c r="N44" s="334"/>
      <c r="O44" s="340"/>
      <c r="P44" s="336"/>
      <c r="T44" s="247">
        <v>1206</v>
      </c>
      <c r="U44" s="248">
        <v>77</v>
      </c>
    </row>
    <row r="45" spans="1:21" s="19" customFormat="1" ht="32.25" customHeight="1" x14ac:dyDescent="0.2">
      <c r="A45" s="436">
        <v>22</v>
      </c>
      <c r="B45" s="337">
        <v>219</v>
      </c>
      <c r="C45" s="333">
        <v>33577</v>
      </c>
      <c r="D45" s="338" t="s">
        <v>707</v>
      </c>
      <c r="E45" s="339" t="s">
        <v>494</v>
      </c>
      <c r="F45" s="340">
        <v>1242</v>
      </c>
      <c r="G45" s="429">
        <v>516</v>
      </c>
      <c r="H45" s="22"/>
      <c r="I45" s="330"/>
      <c r="J45" s="331"/>
      <c r="K45" s="332"/>
      <c r="L45" s="333"/>
      <c r="M45" s="334"/>
      <c r="N45" s="334"/>
      <c r="O45" s="340"/>
      <c r="P45" s="336"/>
      <c r="T45" s="247">
        <v>1208</v>
      </c>
      <c r="U45" s="248">
        <v>76</v>
      </c>
    </row>
    <row r="46" spans="1:21" s="19" customFormat="1" ht="32.25" customHeight="1" x14ac:dyDescent="0.2">
      <c r="A46" s="436">
        <v>23</v>
      </c>
      <c r="B46" s="337">
        <v>179</v>
      </c>
      <c r="C46" s="333">
        <v>35065</v>
      </c>
      <c r="D46" s="338" t="s">
        <v>704</v>
      </c>
      <c r="E46" s="339" t="s">
        <v>705</v>
      </c>
      <c r="F46" s="340">
        <v>1323</v>
      </c>
      <c r="G46" s="429">
        <v>350</v>
      </c>
      <c r="H46" s="22"/>
      <c r="I46" s="262" t="s">
        <v>912</v>
      </c>
      <c r="J46" s="263"/>
      <c r="K46" s="263"/>
      <c r="L46" s="263"/>
      <c r="M46" s="266" t="s">
        <v>364</v>
      </c>
      <c r="N46" s="267" t="s">
        <v>1051</v>
      </c>
      <c r="O46" s="263"/>
      <c r="P46" s="264"/>
      <c r="T46" s="247">
        <v>1210</v>
      </c>
      <c r="U46" s="248">
        <v>75</v>
      </c>
    </row>
    <row r="47" spans="1:21" s="19" customFormat="1" ht="32.25" customHeight="1" x14ac:dyDescent="0.2">
      <c r="A47" s="436">
        <v>24</v>
      </c>
      <c r="B47" s="337">
        <v>266</v>
      </c>
      <c r="C47" s="333">
        <v>34702</v>
      </c>
      <c r="D47" s="338" t="s">
        <v>695</v>
      </c>
      <c r="E47" s="339" t="s">
        <v>696</v>
      </c>
      <c r="F47" s="340">
        <v>1326</v>
      </c>
      <c r="G47" s="429">
        <v>344</v>
      </c>
      <c r="H47" s="22"/>
      <c r="I47" s="46" t="s">
        <v>484</v>
      </c>
      <c r="J47" s="43" t="s">
        <v>86</v>
      </c>
      <c r="K47" s="43" t="s">
        <v>85</v>
      </c>
      <c r="L47" s="44" t="s">
        <v>13</v>
      </c>
      <c r="M47" s="45" t="s">
        <v>14</v>
      </c>
      <c r="N47" s="45" t="s">
        <v>478</v>
      </c>
      <c r="O47" s="43" t="s">
        <v>15</v>
      </c>
      <c r="P47" s="43" t="s">
        <v>28</v>
      </c>
      <c r="T47" s="247">
        <v>1213</v>
      </c>
      <c r="U47" s="248">
        <v>74</v>
      </c>
    </row>
    <row r="48" spans="1:21" s="19" customFormat="1" ht="32.25" customHeight="1" x14ac:dyDescent="0.2">
      <c r="A48" s="436">
        <v>25</v>
      </c>
      <c r="B48" s="337">
        <v>204</v>
      </c>
      <c r="C48" s="333">
        <v>33501</v>
      </c>
      <c r="D48" s="338" t="s">
        <v>712</v>
      </c>
      <c r="E48" s="339" t="s">
        <v>494</v>
      </c>
      <c r="F48" s="340">
        <v>1419</v>
      </c>
      <c r="G48" s="429">
        <v>194</v>
      </c>
      <c r="H48" s="22"/>
      <c r="I48" s="330"/>
      <c r="J48" s="331"/>
      <c r="K48" s="332"/>
      <c r="L48" s="333"/>
      <c r="M48" s="334"/>
      <c r="N48" s="334"/>
      <c r="O48" s="340"/>
      <c r="P48" s="336"/>
      <c r="T48" s="247">
        <v>1216</v>
      </c>
      <c r="U48" s="248">
        <v>73</v>
      </c>
    </row>
    <row r="49" spans="1:21" s="19" customFormat="1" ht="32.25" customHeight="1" x14ac:dyDescent="0.2">
      <c r="A49" s="436" t="s">
        <v>499</v>
      </c>
      <c r="B49" s="337">
        <v>121</v>
      </c>
      <c r="C49" s="333">
        <v>34710</v>
      </c>
      <c r="D49" s="338" t="s">
        <v>685</v>
      </c>
      <c r="E49" s="339" t="s">
        <v>676</v>
      </c>
      <c r="F49" s="340" t="s">
        <v>523</v>
      </c>
      <c r="G49" s="429">
        <v>0</v>
      </c>
      <c r="H49" s="22"/>
      <c r="I49" s="330"/>
      <c r="J49" s="331"/>
      <c r="K49" s="332"/>
      <c r="L49" s="333"/>
      <c r="M49" s="334"/>
      <c r="N49" s="334"/>
      <c r="O49" s="340"/>
      <c r="P49" s="336"/>
      <c r="T49" s="247">
        <v>1219</v>
      </c>
      <c r="U49" s="248">
        <v>72</v>
      </c>
    </row>
    <row r="50" spans="1:21" s="19" customFormat="1" ht="32.25" customHeight="1" x14ac:dyDescent="0.2">
      <c r="A50" s="436" t="s">
        <v>499</v>
      </c>
      <c r="B50" s="337">
        <v>117</v>
      </c>
      <c r="C50" s="333">
        <v>30393</v>
      </c>
      <c r="D50" s="338" t="s">
        <v>679</v>
      </c>
      <c r="E50" s="339" t="s">
        <v>676</v>
      </c>
      <c r="F50" s="340" t="s">
        <v>1052</v>
      </c>
      <c r="G50" s="429">
        <v>0</v>
      </c>
      <c r="H50" s="22"/>
      <c r="I50" s="330"/>
      <c r="J50" s="331"/>
      <c r="K50" s="332"/>
      <c r="L50" s="333"/>
      <c r="M50" s="334"/>
      <c r="N50" s="334"/>
      <c r="O50" s="340"/>
      <c r="P50" s="336"/>
      <c r="T50" s="247">
        <v>1222</v>
      </c>
      <c r="U50" s="248">
        <v>71</v>
      </c>
    </row>
    <row r="51" spans="1:21" s="19" customFormat="1" ht="32.25" customHeight="1" x14ac:dyDescent="0.2">
      <c r="A51" s="436" t="s">
        <v>499</v>
      </c>
      <c r="B51" s="337">
        <v>120</v>
      </c>
      <c r="C51" s="333">
        <v>33062</v>
      </c>
      <c r="D51" s="338" t="s">
        <v>691</v>
      </c>
      <c r="E51" s="339" t="s">
        <v>676</v>
      </c>
      <c r="F51" s="340" t="s">
        <v>1052</v>
      </c>
      <c r="G51" s="429">
        <v>0</v>
      </c>
      <c r="H51" s="22"/>
      <c r="I51" s="330"/>
      <c r="J51" s="331"/>
      <c r="K51" s="332"/>
      <c r="L51" s="333"/>
      <c r="M51" s="334"/>
      <c r="N51" s="334"/>
      <c r="O51" s="340"/>
      <c r="P51" s="336"/>
      <c r="T51" s="247">
        <v>1225</v>
      </c>
      <c r="U51" s="248">
        <v>70</v>
      </c>
    </row>
    <row r="52" spans="1:21" s="19" customFormat="1" ht="32.25" customHeight="1" x14ac:dyDescent="0.2">
      <c r="A52" s="436" t="s">
        <v>499</v>
      </c>
      <c r="B52" s="337">
        <v>260</v>
      </c>
      <c r="C52" s="333">
        <v>34335</v>
      </c>
      <c r="D52" s="338" t="s">
        <v>690</v>
      </c>
      <c r="E52" s="339" t="s">
        <v>654</v>
      </c>
      <c r="F52" s="340" t="s">
        <v>522</v>
      </c>
      <c r="G52" s="429">
        <v>0</v>
      </c>
      <c r="H52" s="22"/>
      <c r="I52" s="330"/>
      <c r="J52" s="331"/>
      <c r="K52" s="332"/>
      <c r="L52" s="333"/>
      <c r="M52" s="334"/>
      <c r="N52" s="334"/>
      <c r="O52" s="340"/>
      <c r="P52" s="336"/>
      <c r="T52" s="247">
        <v>1228</v>
      </c>
      <c r="U52" s="248">
        <v>69</v>
      </c>
    </row>
    <row r="53" spans="1:21" s="19" customFormat="1" ht="32.25" customHeight="1" x14ac:dyDescent="0.2">
      <c r="A53" s="436" t="s">
        <v>499</v>
      </c>
      <c r="B53" s="337">
        <v>228</v>
      </c>
      <c r="C53" s="333">
        <v>34785</v>
      </c>
      <c r="D53" s="338" t="s">
        <v>713</v>
      </c>
      <c r="E53" s="339" t="s">
        <v>494</v>
      </c>
      <c r="F53" s="340" t="s">
        <v>522</v>
      </c>
      <c r="G53" s="429">
        <v>0</v>
      </c>
      <c r="H53" s="22"/>
      <c r="I53" s="330"/>
      <c r="J53" s="331"/>
      <c r="K53" s="332"/>
      <c r="L53" s="333"/>
      <c r="M53" s="334"/>
      <c r="N53" s="334"/>
      <c r="O53" s="340"/>
      <c r="P53" s="336"/>
      <c r="T53" s="247">
        <v>1231</v>
      </c>
      <c r="U53" s="248">
        <v>68</v>
      </c>
    </row>
    <row r="54" spans="1:21" s="19" customFormat="1" ht="32.25" customHeight="1" x14ac:dyDescent="0.2">
      <c r="A54" s="436" t="s">
        <v>499</v>
      </c>
      <c r="B54" s="337">
        <v>213</v>
      </c>
      <c r="C54" s="333">
        <v>36283</v>
      </c>
      <c r="D54" s="338" t="s">
        <v>701</v>
      </c>
      <c r="E54" s="339" t="s">
        <v>494</v>
      </c>
      <c r="F54" s="340" t="s">
        <v>522</v>
      </c>
      <c r="G54" s="429">
        <v>0</v>
      </c>
      <c r="H54" s="22"/>
      <c r="I54" s="330"/>
      <c r="J54" s="331"/>
      <c r="K54" s="332"/>
      <c r="L54" s="333"/>
      <c r="M54" s="334"/>
      <c r="N54" s="334"/>
      <c r="O54" s="340"/>
      <c r="P54" s="336"/>
      <c r="T54" s="247">
        <v>1234</v>
      </c>
      <c r="U54" s="248">
        <v>67</v>
      </c>
    </row>
    <row r="55" spans="1:21" s="19" customFormat="1" ht="32.25" customHeight="1" x14ac:dyDescent="0.2">
      <c r="A55" s="436" t="s">
        <v>499</v>
      </c>
      <c r="B55" s="337">
        <v>283</v>
      </c>
      <c r="C55" s="333">
        <v>36199</v>
      </c>
      <c r="D55" s="338" t="s">
        <v>699</v>
      </c>
      <c r="E55" s="339" t="s">
        <v>700</v>
      </c>
      <c r="F55" s="340" t="s">
        <v>522</v>
      </c>
      <c r="G55" s="429">
        <v>0</v>
      </c>
      <c r="H55" s="22"/>
      <c r="I55" s="330"/>
      <c r="J55" s="331"/>
      <c r="K55" s="332"/>
      <c r="L55" s="333"/>
      <c r="M55" s="334"/>
      <c r="N55" s="334"/>
      <c r="O55" s="340"/>
      <c r="P55" s="336"/>
      <c r="T55" s="247">
        <v>1237</v>
      </c>
      <c r="U55" s="248">
        <v>66</v>
      </c>
    </row>
    <row r="56" spans="1:21" ht="24" customHeight="1" x14ac:dyDescent="0.2">
      <c r="A56" s="436" t="s">
        <v>499</v>
      </c>
      <c r="B56" s="337">
        <v>191</v>
      </c>
      <c r="C56" s="333">
        <v>34470</v>
      </c>
      <c r="D56" s="338" t="s">
        <v>706</v>
      </c>
      <c r="E56" s="339" t="s">
        <v>494</v>
      </c>
      <c r="F56" s="340" t="s">
        <v>522</v>
      </c>
      <c r="G56" s="429">
        <v>0</v>
      </c>
      <c r="I56" s="37"/>
      <c r="J56" s="38"/>
      <c r="K56" s="39"/>
      <c r="L56" s="40"/>
      <c r="M56" s="49"/>
      <c r="N56" s="49"/>
      <c r="O56" s="41"/>
      <c r="P56" s="39"/>
      <c r="T56" s="247">
        <v>1275</v>
      </c>
      <c r="U56" s="248">
        <v>55</v>
      </c>
    </row>
    <row r="57" spans="1:21" ht="35.25" customHeight="1" x14ac:dyDescent="0.2">
      <c r="A57" s="436" t="s">
        <v>499</v>
      </c>
      <c r="B57" s="337">
        <v>105</v>
      </c>
      <c r="C57" s="333">
        <v>33664</v>
      </c>
      <c r="D57" s="338" t="s">
        <v>709</v>
      </c>
      <c r="E57" s="339" t="s">
        <v>710</v>
      </c>
      <c r="F57" s="340" t="s">
        <v>522</v>
      </c>
      <c r="G57" s="429">
        <v>0</v>
      </c>
      <c r="H57" s="27"/>
      <c r="I57" s="27"/>
      <c r="J57" s="27"/>
      <c r="K57" s="27"/>
      <c r="M57" s="50"/>
      <c r="N57" s="51"/>
      <c r="O57" s="23"/>
      <c r="P57" s="26"/>
      <c r="Q57" s="28"/>
      <c r="T57" s="247">
        <v>1280</v>
      </c>
      <c r="U57" s="248">
        <v>54</v>
      </c>
    </row>
    <row r="58" spans="1:21" x14ac:dyDescent="0.2">
      <c r="T58" s="247">
        <v>1365</v>
      </c>
      <c r="U58" s="248">
        <v>38</v>
      </c>
    </row>
    <row r="59" spans="1:21" x14ac:dyDescent="0.2">
      <c r="T59" s="247">
        <v>1375</v>
      </c>
      <c r="U59" s="248">
        <v>37</v>
      </c>
    </row>
    <row r="60" spans="1:21" x14ac:dyDescent="0.2">
      <c r="T60" s="247">
        <v>1385</v>
      </c>
      <c r="U60" s="248">
        <v>36</v>
      </c>
    </row>
    <row r="61" spans="1:21" x14ac:dyDescent="0.2">
      <c r="T61" s="247">
        <v>1395</v>
      </c>
      <c r="U61" s="248">
        <v>35</v>
      </c>
    </row>
    <row r="62" spans="1:21" x14ac:dyDescent="0.2">
      <c r="T62" s="247">
        <v>1405</v>
      </c>
      <c r="U62" s="248">
        <v>34</v>
      </c>
    </row>
    <row r="63" spans="1:21" x14ac:dyDescent="0.2">
      <c r="T63" s="247">
        <v>1415</v>
      </c>
      <c r="U63" s="248">
        <v>33</v>
      </c>
    </row>
    <row r="64" spans="1:21" x14ac:dyDescent="0.2">
      <c r="T64" s="247">
        <v>1425</v>
      </c>
      <c r="U64" s="248">
        <v>32</v>
      </c>
    </row>
    <row r="65" spans="20:21" x14ac:dyDescent="0.2">
      <c r="T65" s="247">
        <v>1435</v>
      </c>
      <c r="U65" s="248">
        <v>31</v>
      </c>
    </row>
    <row r="66" spans="20:21" x14ac:dyDescent="0.2">
      <c r="T66" s="247">
        <v>1445</v>
      </c>
      <c r="U66" s="248">
        <v>30</v>
      </c>
    </row>
    <row r="67" spans="20:21" x14ac:dyDescent="0.2">
      <c r="T67" s="247">
        <v>1455</v>
      </c>
      <c r="U67" s="248">
        <v>29</v>
      </c>
    </row>
    <row r="68" spans="20:21" x14ac:dyDescent="0.2">
      <c r="T68" s="247">
        <v>1465</v>
      </c>
      <c r="U68" s="248">
        <v>28</v>
      </c>
    </row>
    <row r="69" spans="20:21" x14ac:dyDescent="0.2">
      <c r="T69" s="247">
        <v>1475</v>
      </c>
      <c r="U69" s="248">
        <v>27</v>
      </c>
    </row>
    <row r="70" spans="20:21" x14ac:dyDescent="0.2">
      <c r="T70" s="247">
        <v>1485</v>
      </c>
      <c r="U70" s="248">
        <v>26</v>
      </c>
    </row>
    <row r="71" spans="20:21" x14ac:dyDescent="0.2">
      <c r="T71" s="247">
        <v>1495</v>
      </c>
      <c r="U71" s="248">
        <v>25</v>
      </c>
    </row>
    <row r="72" spans="20:21" x14ac:dyDescent="0.2">
      <c r="T72" s="247">
        <v>1505</v>
      </c>
      <c r="U72" s="248">
        <v>24</v>
      </c>
    </row>
    <row r="73" spans="20:21" x14ac:dyDescent="0.2">
      <c r="T73" s="247">
        <v>1515</v>
      </c>
      <c r="U73" s="248">
        <v>23</v>
      </c>
    </row>
    <row r="74" spans="20:21" x14ac:dyDescent="0.2">
      <c r="T74" s="247">
        <v>1525</v>
      </c>
      <c r="U74" s="248">
        <v>22</v>
      </c>
    </row>
    <row r="75" spans="20:21" x14ac:dyDescent="0.2">
      <c r="T75" s="247">
        <v>1535</v>
      </c>
      <c r="U75" s="248">
        <v>21</v>
      </c>
    </row>
    <row r="76" spans="20:21" x14ac:dyDescent="0.2">
      <c r="T76" s="247">
        <v>1545</v>
      </c>
      <c r="U76" s="248">
        <v>20</v>
      </c>
    </row>
    <row r="77" spans="20:21" x14ac:dyDescent="0.2">
      <c r="T77" s="247">
        <v>1555</v>
      </c>
      <c r="U77" s="248">
        <v>19</v>
      </c>
    </row>
    <row r="78" spans="20:21" x14ac:dyDescent="0.2">
      <c r="T78" s="247">
        <v>1565</v>
      </c>
      <c r="U78" s="248">
        <v>18</v>
      </c>
    </row>
    <row r="79" spans="20:21" x14ac:dyDescent="0.2">
      <c r="T79" s="247">
        <v>1575</v>
      </c>
      <c r="U79" s="248">
        <v>17</v>
      </c>
    </row>
    <row r="80" spans="20:21" x14ac:dyDescent="0.2">
      <c r="T80" s="247">
        <v>1585</v>
      </c>
      <c r="U80" s="248">
        <v>16</v>
      </c>
    </row>
    <row r="81" spans="20:21" x14ac:dyDescent="0.2">
      <c r="T81" s="247">
        <v>1595</v>
      </c>
      <c r="U81" s="248">
        <v>15</v>
      </c>
    </row>
    <row r="82" spans="20:21" x14ac:dyDescent="0.2">
      <c r="T82" s="247">
        <v>1605</v>
      </c>
      <c r="U82" s="248">
        <v>14</v>
      </c>
    </row>
    <row r="83" spans="20:21" x14ac:dyDescent="0.2">
      <c r="T83" s="247">
        <v>1615</v>
      </c>
      <c r="U83" s="248">
        <v>13</v>
      </c>
    </row>
    <row r="84" spans="20:21" x14ac:dyDescent="0.2">
      <c r="T84" s="247">
        <v>1625</v>
      </c>
      <c r="U84" s="248">
        <v>12</v>
      </c>
    </row>
    <row r="85" spans="20:21" x14ac:dyDescent="0.2">
      <c r="T85" s="247">
        <v>1645</v>
      </c>
      <c r="U85" s="248">
        <v>11</v>
      </c>
    </row>
    <row r="86" spans="20:21" x14ac:dyDescent="0.2">
      <c r="T86" s="247">
        <v>1665</v>
      </c>
      <c r="U86" s="248">
        <v>10</v>
      </c>
    </row>
    <row r="87" spans="20:21" x14ac:dyDescent="0.2">
      <c r="T87" s="247">
        <v>1685</v>
      </c>
      <c r="U87" s="248">
        <v>9</v>
      </c>
    </row>
    <row r="88" spans="20:21" x14ac:dyDescent="0.2">
      <c r="T88" s="247">
        <v>1705</v>
      </c>
      <c r="U88" s="248">
        <v>8</v>
      </c>
    </row>
    <row r="89" spans="20:21" x14ac:dyDescent="0.2">
      <c r="T89" s="247">
        <v>1725</v>
      </c>
      <c r="U89" s="248">
        <v>7</v>
      </c>
    </row>
    <row r="90" spans="20:21" x14ac:dyDescent="0.2">
      <c r="T90" s="247">
        <v>1745</v>
      </c>
      <c r="U90" s="248">
        <v>6</v>
      </c>
    </row>
    <row r="91" spans="20:21" x14ac:dyDescent="0.2">
      <c r="T91" s="247">
        <v>1765</v>
      </c>
      <c r="U91" s="248">
        <v>5</v>
      </c>
    </row>
    <row r="92" spans="20:21" x14ac:dyDescent="0.2">
      <c r="T92" s="247">
        <v>1785</v>
      </c>
      <c r="U92" s="248">
        <v>4</v>
      </c>
    </row>
    <row r="93" spans="20:21" x14ac:dyDescent="0.2">
      <c r="T93" s="247">
        <v>1805</v>
      </c>
      <c r="U93" s="248">
        <v>3</v>
      </c>
    </row>
    <row r="94" spans="20:21" x14ac:dyDescent="0.2">
      <c r="T94" s="247">
        <v>1825</v>
      </c>
      <c r="U94" s="248">
        <v>2</v>
      </c>
    </row>
    <row r="95" spans="20:21" x14ac:dyDescent="0.2">
      <c r="T95" s="247">
        <v>1845</v>
      </c>
      <c r="U95" s="248">
        <v>1</v>
      </c>
    </row>
  </sheetData>
  <autoFilter ref="B6:G7">
    <sortState ref="B9:G55">
      <sortCondition ref="F6:F7"/>
    </sortState>
  </autoFilter>
  <sortState ref="A8:G57">
    <sortCondition descending="1" ref="G8:G57"/>
  </sortState>
  <mergeCells count="18">
    <mergeCell ref="G6:G7"/>
    <mergeCell ref="A4:C4"/>
    <mergeCell ref="D4:E4"/>
    <mergeCell ref="N4:P4"/>
    <mergeCell ref="N5:P5"/>
    <mergeCell ref="A6:A7"/>
    <mergeCell ref="B6:B7"/>
    <mergeCell ref="C6:C7"/>
    <mergeCell ref="D6:D7"/>
    <mergeCell ref="E6:E7"/>
    <mergeCell ref="F6:F7"/>
    <mergeCell ref="A1:P1"/>
    <mergeCell ref="A2:P2"/>
    <mergeCell ref="A3:C3"/>
    <mergeCell ref="D3:E3"/>
    <mergeCell ref="F3:G3"/>
    <mergeCell ref="I3:L3"/>
    <mergeCell ref="N3:P3"/>
  </mergeCells>
  <conditionalFormatting sqref="G8:G57">
    <cfRule type="containsText" dxfId="120" priority="3" stopIfTrue="1" operator="containsText" text="1395">
      <formula>NOT(ISERROR(SEARCH("1395",G8)))</formula>
    </cfRule>
    <cfRule type="containsText" dxfId="119" priority="4" stopIfTrue="1" operator="containsText" text="1399">
      <formula>NOT(ISERROR(SEARCH("1399",G8)))</formula>
    </cfRule>
    <cfRule type="containsText" dxfId="118" priority="5" stopIfTrue="1" operator="containsText" text="1399">
      <formula>NOT(ISERROR(SEARCH("1399",G8)))</formula>
    </cfRule>
    <cfRule type="containsText" dxfId="117" priority="6" stopIfTrue="1" operator="containsText" text="1400">
      <formula>NOT(ISERROR(SEARCH("1400",G8)))</formula>
    </cfRule>
  </conditionalFormatting>
  <conditionalFormatting sqref="F8:F32">
    <cfRule type="duplicateValues" dxfId="116" priority="2"/>
  </conditionalFormatting>
  <conditionalFormatting sqref="D8:D57">
    <cfRule type="duplicateValues" dxfId="115" priority="1"/>
  </conditionalFormatting>
  <hyperlinks>
    <hyperlink ref="D3" location="'YARIŞMA PROGRAMI'!C7" display="100 m. Engelli"/>
  </hyperlinks>
  <printOptions horizontalCentered="1"/>
  <pageMargins left="0.27559055118110237" right="0.19685039370078741" top="0.39370078740157483" bottom="0" header="0.39370078740157483" footer="0.27559055118110237"/>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U116"/>
  <sheetViews>
    <sheetView view="pageBreakPreview" zoomScale="70" zoomScaleNormal="100" zoomScaleSheetLayoutView="70" workbookViewId="0">
      <selection sqref="A1:P1"/>
    </sheetView>
  </sheetViews>
  <sheetFormatPr defaultRowHeight="12.75" x14ac:dyDescent="0.2"/>
  <cols>
    <col min="1" max="1" width="4.85546875" style="23" customWidth="1"/>
    <col min="2" max="2" width="7.7109375" style="23" bestFit="1" customWidth="1"/>
    <col min="3" max="3" width="14.42578125" style="21" customWidth="1"/>
    <col min="4" max="4" width="35.7109375" style="48" bestFit="1" customWidth="1"/>
    <col min="5" max="5" width="16.42578125" style="48" bestFit="1" customWidth="1"/>
    <col min="6" max="6" width="14.85546875" style="178" customWidth="1"/>
    <col min="7" max="7" width="7.5703125" style="24" customWidth="1"/>
    <col min="8" max="8" width="2.140625" style="21" customWidth="1"/>
    <col min="9" max="9" width="7.7109375" style="23" customWidth="1"/>
    <col min="10" max="10" width="13.140625" style="23" hidden="1" customWidth="1"/>
    <col min="11" max="11" width="8" style="23" bestFit="1" customWidth="1"/>
    <col min="12" max="12" width="15.140625" style="25" bestFit="1" customWidth="1"/>
    <col min="13" max="13" width="35.7109375" style="52" bestFit="1" customWidth="1"/>
    <col min="14" max="14" width="16.42578125" style="52" bestFit="1" customWidth="1"/>
    <col min="15" max="15" width="14" style="178" customWidth="1"/>
    <col min="16" max="16" width="11.140625" style="21" customWidth="1"/>
    <col min="17" max="17" width="5.7109375" style="21" customWidth="1"/>
    <col min="18" max="19" width="9.140625" style="21"/>
    <col min="20" max="20" width="9.140625" style="250" hidden="1" customWidth="1"/>
    <col min="21" max="21" width="9.140625" style="248" hidden="1" customWidth="1"/>
    <col min="22" max="16384" width="9.140625" style="21"/>
  </cols>
  <sheetData>
    <row r="1" spans="1:21" s="10" customFormat="1" ht="53.25" customHeight="1" x14ac:dyDescent="0.2">
      <c r="A1" s="615" t="s">
        <v>497</v>
      </c>
      <c r="B1" s="615"/>
      <c r="C1" s="615"/>
      <c r="D1" s="615"/>
      <c r="E1" s="615"/>
      <c r="F1" s="615"/>
      <c r="G1" s="615"/>
      <c r="H1" s="615"/>
      <c r="I1" s="615"/>
      <c r="J1" s="615"/>
      <c r="K1" s="615"/>
      <c r="L1" s="615"/>
      <c r="M1" s="615"/>
      <c r="N1" s="615"/>
      <c r="O1" s="615"/>
      <c r="P1" s="615"/>
      <c r="T1" s="249">
        <v>5454</v>
      </c>
      <c r="U1" s="245">
        <v>100</v>
      </c>
    </row>
    <row r="2" spans="1:21" s="10" customFormat="1" ht="24.75" customHeight="1" x14ac:dyDescent="0.2">
      <c r="A2" s="619" t="s">
        <v>1002</v>
      </c>
      <c r="B2" s="619"/>
      <c r="C2" s="619"/>
      <c r="D2" s="619"/>
      <c r="E2" s="619"/>
      <c r="F2" s="619"/>
      <c r="G2" s="619"/>
      <c r="H2" s="619"/>
      <c r="I2" s="619"/>
      <c r="J2" s="619"/>
      <c r="K2" s="619"/>
      <c r="L2" s="619"/>
      <c r="M2" s="619"/>
      <c r="N2" s="619"/>
      <c r="O2" s="619"/>
      <c r="P2" s="619"/>
      <c r="T2" s="249">
        <v>5464</v>
      </c>
      <c r="U2" s="245">
        <v>99</v>
      </c>
    </row>
    <row r="3" spans="1:21" s="12" customFormat="1" ht="21.75" customHeight="1" x14ac:dyDescent="0.2">
      <c r="A3" s="620" t="s">
        <v>100</v>
      </c>
      <c r="B3" s="620"/>
      <c r="C3" s="620"/>
      <c r="D3" s="621" t="s">
        <v>320</v>
      </c>
      <c r="E3" s="621"/>
      <c r="F3" s="622" t="s">
        <v>552</v>
      </c>
      <c r="G3" s="622"/>
      <c r="H3" s="11"/>
      <c r="I3" s="623" t="s">
        <v>581</v>
      </c>
      <c r="J3" s="624"/>
      <c r="K3" s="624"/>
      <c r="L3" s="624"/>
      <c r="M3" s="240" t="s">
        <v>372</v>
      </c>
      <c r="N3" s="625" t="s">
        <v>605</v>
      </c>
      <c r="O3" s="625"/>
      <c r="P3" s="625"/>
      <c r="T3" s="249">
        <v>5474</v>
      </c>
      <c r="U3" s="245">
        <v>98</v>
      </c>
    </row>
    <row r="4" spans="1:21" s="12" customFormat="1" ht="17.25" customHeight="1" x14ac:dyDescent="0.2">
      <c r="A4" s="618" t="s">
        <v>90</v>
      </c>
      <c r="B4" s="618"/>
      <c r="C4" s="618"/>
      <c r="D4" s="626" t="s">
        <v>557</v>
      </c>
      <c r="E4" s="626"/>
      <c r="F4" s="179"/>
      <c r="G4" s="29"/>
      <c r="H4" s="29"/>
      <c r="I4" s="29"/>
      <c r="J4" s="29"/>
      <c r="K4" s="29"/>
      <c r="L4" s="30"/>
      <c r="M4" s="76" t="s">
        <v>98</v>
      </c>
      <c r="N4" s="627" t="s">
        <v>1010</v>
      </c>
      <c r="O4" s="627"/>
      <c r="P4" s="627"/>
      <c r="T4" s="249">
        <v>5484</v>
      </c>
      <c r="U4" s="245">
        <v>97</v>
      </c>
    </row>
    <row r="5" spans="1:21" s="10" customFormat="1" ht="19.5" customHeight="1" x14ac:dyDescent="0.2">
      <c r="A5" s="13"/>
      <c r="B5" s="13"/>
      <c r="C5" s="14"/>
      <c r="D5" s="15"/>
      <c r="E5" s="16"/>
      <c r="F5" s="180"/>
      <c r="G5" s="16"/>
      <c r="H5" s="16"/>
      <c r="I5" s="13"/>
      <c r="J5" s="13"/>
      <c r="K5" s="13"/>
      <c r="L5" s="17"/>
      <c r="M5" s="18"/>
      <c r="N5" s="637">
        <v>42165.940000347226</v>
      </c>
      <c r="O5" s="637"/>
      <c r="P5" s="637"/>
      <c r="T5" s="249">
        <v>5494</v>
      </c>
      <c r="U5" s="245">
        <v>96</v>
      </c>
    </row>
    <row r="6" spans="1:21" s="19" customFormat="1" ht="24.95" customHeight="1" x14ac:dyDescent="0.2">
      <c r="A6" s="629" t="s">
        <v>12</v>
      </c>
      <c r="B6" s="630" t="s">
        <v>85</v>
      </c>
      <c r="C6" s="632" t="s">
        <v>97</v>
      </c>
      <c r="D6" s="633" t="s">
        <v>14</v>
      </c>
      <c r="E6" s="633" t="s">
        <v>478</v>
      </c>
      <c r="F6" s="634" t="s">
        <v>15</v>
      </c>
      <c r="G6" s="635" t="s">
        <v>215</v>
      </c>
      <c r="I6" s="262" t="s">
        <v>16</v>
      </c>
      <c r="J6" s="263"/>
      <c r="K6" s="263"/>
      <c r="L6" s="263"/>
      <c r="M6" s="263"/>
      <c r="N6" s="263"/>
      <c r="O6" s="291"/>
      <c r="P6" s="264"/>
      <c r="T6" s="250">
        <v>5504</v>
      </c>
      <c r="U6" s="248">
        <v>95</v>
      </c>
    </row>
    <row r="7" spans="1:21" ht="26.25" customHeight="1" x14ac:dyDescent="0.2">
      <c r="A7" s="629"/>
      <c r="B7" s="631"/>
      <c r="C7" s="632"/>
      <c r="D7" s="633"/>
      <c r="E7" s="633"/>
      <c r="F7" s="634"/>
      <c r="G7" s="636"/>
      <c r="H7" s="20"/>
      <c r="I7" s="46" t="s">
        <v>484</v>
      </c>
      <c r="J7" s="43" t="s">
        <v>86</v>
      </c>
      <c r="K7" s="43" t="s">
        <v>85</v>
      </c>
      <c r="L7" s="44" t="s">
        <v>13</v>
      </c>
      <c r="M7" s="45" t="s">
        <v>14</v>
      </c>
      <c r="N7" s="45" t="s">
        <v>478</v>
      </c>
      <c r="O7" s="292" t="s">
        <v>15</v>
      </c>
      <c r="P7" s="43" t="s">
        <v>28</v>
      </c>
      <c r="T7" s="250">
        <v>5514</v>
      </c>
      <c r="U7" s="248">
        <v>94</v>
      </c>
    </row>
    <row r="8" spans="1:21" s="19" customFormat="1" ht="31.5" customHeight="1" x14ac:dyDescent="0.2">
      <c r="A8" s="330">
        <v>1</v>
      </c>
      <c r="B8" s="337">
        <v>182</v>
      </c>
      <c r="C8" s="333">
        <v>33470</v>
      </c>
      <c r="D8" s="338" t="s">
        <v>717</v>
      </c>
      <c r="E8" s="339" t="s">
        <v>718</v>
      </c>
      <c r="F8" s="67">
        <v>4753</v>
      </c>
      <c r="G8" s="429">
        <v>1011</v>
      </c>
      <c r="H8" s="22"/>
      <c r="I8" s="330">
        <v>1</v>
      </c>
      <c r="J8" s="331" t="s">
        <v>46</v>
      </c>
      <c r="K8" s="332" t="s">
        <v>1105</v>
      </c>
      <c r="L8" s="333" t="s">
        <v>1105</v>
      </c>
      <c r="M8" s="334" t="s">
        <v>1105</v>
      </c>
      <c r="N8" s="334" t="s">
        <v>1105</v>
      </c>
      <c r="O8" s="335"/>
      <c r="P8" s="336"/>
      <c r="T8" s="250">
        <v>5524</v>
      </c>
      <c r="U8" s="248">
        <v>93</v>
      </c>
    </row>
    <row r="9" spans="1:21" s="19" customFormat="1" ht="31.5" customHeight="1" x14ac:dyDescent="0.2">
      <c r="A9" s="330">
        <v>2</v>
      </c>
      <c r="B9" s="337">
        <v>107</v>
      </c>
      <c r="C9" s="333">
        <v>31872</v>
      </c>
      <c r="D9" s="338" t="s">
        <v>714</v>
      </c>
      <c r="E9" s="339" t="s">
        <v>676</v>
      </c>
      <c r="F9" s="67">
        <v>4839</v>
      </c>
      <c r="G9" s="429">
        <v>956</v>
      </c>
      <c r="H9" s="22"/>
      <c r="I9" s="330">
        <v>2</v>
      </c>
      <c r="J9" s="331" t="s">
        <v>48</v>
      </c>
      <c r="K9" s="332">
        <v>316</v>
      </c>
      <c r="L9" s="333">
        <v>36040</v>
      </c>
      <c r="M9" s="334" t="s">
        <v>1003</v>
      </c>
      <c r="N9" s="334" t="s">
        <v>640</v>
      </c>
      <c r="O9" s="335" t="s">
        <v>525</v>
      </c>
      <c r="P9" s="336" t="s">
        <v>1052</v>
      </c>
      <c r="T9" s="250">
        <v>5534</v>
      </c>
      <c r="U9" s="248">
        <v>92</v>
      </c>
    </row>
    <row r="10" spans="1:21" s="19" customFormat="1" ht="31.5" customHeight="1" x14ac:dyDescent="0.2">
      <c r="A10" s="330">
        <v>3</v>
      </c>
      <c r="B10" s="337">
        <v>158</v>
      </c>
      <c r="C10" s="333">
        <v>34714</v>
      </c>
      <c r="D10" s="338" t="s">
        <v>719</v>
      </c>
      <c r="E10" s="339" t="s">
        <v>720</v>
      </c>
      <c r="F10" s="67">
        <v>4856</v>
      </c>
      <c r="G10" s="429">
        <v>946</v>
      </c>
      <c r="H10" s="22"/>
      <c r="I10" s="330">
        <v>3</v>
      </c>
      <c r="J10" s="331" t="s">
        <v>49</v>
      </c>
      <c r="K10" s="332">
        <v>189</v>
      </c>
      <c r="L10" s="333">
        <v>33956</v>
      </c>
      <c r="M10" s="334" t="s">
        <v>757</v>
      </c>
      <c r="N10" s="334" t="s">
        <v>494</v>
      </c>
      <c r="O10" s="67">
        <v>5181</v>
      </c>
      <c r="P10" s="336">
        <v>1</v>
      </c>
      <c r="T10" s="250">
        <v>5544</v>
      </c>
      <c r="U10" s="248">
        <v>91</v>
      </c>
    </row>
    <row r="11" spans="1:21" s="19" customFormat="1" ht="31.5" customHeight="1" x14ac:dyDescent="0.2">
      <c r="A11" s="330">
        <v>4</v>
      </c>
      <c r="B11" s="337">
        <v>294</v>
      </c>
      <c r="C11" s="333">
        <v>33992</v>
      </c>
      <c r="D11" s="338" t="s">
        <v>738</v>
      </c>
      <c r="E11" s="339" t="s">
        <v>688</v>
      </c>
      <c r="F11" s="67">
        <v>4856</v>
      </c>
      <c r="G11" s="429">
        <v>946</v>
      </c>
      <c r="H11" s="22"/>
      <c r="I11" s="330">
        <v>4</v>
      </c>
      <c r="J11" s="331" t="s">
        <v>50</v>
      </c>
      <c r="K11" s="332">
        <v>204</v>
      </c>
      <c r="L11" s="333">
        <v>33501</v>
      </c>
      <c r="M11" s="334" t="s">
        <v>712</v>
      </c>
      <c r="N11" s="334" t="s">
        <v>494</v>
      </c>
      <c r="O11" s="335" t="s">
        <v>522</v>
      </c>
      <c r="P11" s="336" t="s">
        <v>499</v>
      </c>
      <c r="T11" s="250">
        <v>5554</v>
      </c>
      <c r="U11" s="248">
        <v>90</v>
      </c>
    </row>
    <row r="12" spans="1:21" s="19" customFormat="1" ht="31.5" customHeight="1" x14ac:dyDescent="0.2">
      <c r="A12" s="330">
        <v>5</v>
      </c>
      <c r="B12" s="337">
        <v>131</v>
      </c>
      <c r="C12" s="333">
        <v>33433</v>
      </c>
      <c r="D12" s="338" t="s">
        <v>715</v>
      </c>
      <c r="E12" s="339" t="s">
        <v>716</v>
      </c>
      <c r="F12" s="67">
        <v>4878</v>
      </c>
      <c r="G12" s="429">
        <v>932</v>
      </c>
      <c r="H12" s="22"/>
      <c r="I12" s="330">
        <v>5</v>
      </c>
      <c r="J12" s="331" t="s">
        <v>51</v>
      </c>
      <c r="K12" s="332">
        <v>216</v>
      </c>
      <c r="L12" s="333">
        <v>35389</v>
      </c>
      <c r="M12" s="334" t="s">
        <v>758</v>
      </c>
      <c r="N12" s="334" t="s">
        <v>494</v>
      </c>
      <c r="O12" s="335" t="s">
        <v>522</v>
      </c>
      <c r="P12" s="336" t="s">
        <v>499</v>
      </c>
      <c r="T12" s="250">
        <v>5564</v>
      </c>
      <c r="U12" s="248">
        <v>89</v>
      </c>
    </row>
    <row r="13" spans="1:21" s="19" customFormat="1" ht="31.5" customHeight="1" x14ac:dyDescent="0.2">
      <c r="A13" s="330">
        <v>6</v>
      </c>
      <c r="B13" s="337">
        <v>293</v>
      </c>
      <c r="C13" s="333">
        <v>35053</v>
      </c>
      <c r="D13" s="338" t="s">
        <v>727</v>
      </c>
      <c r="E13" s="339" t="s">
        <v>688</v>
      </c>
      <c r="F13" s="67">
        <v>4901</v>
      </c>
      <c r="G13" s="429">
        <v>918</v>
      </c>
      <c r="H13" s="22"/>
      <c r="I13" s="330">
        <v>6</v>
      </c>
      <c r="J13" s="331" t="s">
        <v>52</v>
      </c>
      <c r="K13" s="332" t="s">
        <v>1105</v>
      </c>
      <c r="L13" s="333" t="s">
        <v>1105</v>
      </c>
      <c r="M13" s="334" t="s">
        <v>1105</v>
      </c>
      <c r="N13" s="334" t="s">
        <v>1105</v>
      </c>
      <c r="O13" s="335"/>
      <c r="P13" s="336"/>
      <c r="T13" s="250">
        <v>5574</v>
      </c>
      <c r="U13" s="248">
        <v>88</v>
      </c>
    </row>
    <row r="14" spans="1:21" s="19" customFormat="1" ht="31.5" customHeight="1" x14ac:dyDescent="0.2">
      <c r="A14" s="330">
        <v>7</v>
      </c>
      <c r="B14" s="337">
        <v>255</v>
      </c>
      <c r="C14" s="333">
        <v>36011</v>
      </c>
      <c r="D14" s="338" t="s">
        <v>726</v>
      </c>
      <c r="E14" s="339" t="s">
        <v>654</v>
      </c>
      <c r="F14" s="67">
        <v>4943</v>
      </c>
      <c r="G14" s="429">
        <v>892</v>
      </c>
      <c r="H14" s="22"/>
      <c r="I14" s="262" t="s">
        <v>17</v>
      </c>
      <c r="J14" s="263"/>
      <c r="K14" s="263"/>
      <c r="L14" s="263"/>
      <c r="M14" s="263"/>
      <c r="N14" s="263"/>
      <c r="O14" s="291"/>
      <c r="P14" s="264"/>
      <c r="T14" s="250">
        <v>5604</v>
      </c>
      <c r="U14" s="248">
        <v>85</v>
      </c>
    </row>
    <row r="15" spans="1:21" s="19" customFormat="1" ht="31.5" customHeight="1" x14ac:dyDescent="0.2">
      <c r="A15" s="330">
        <v>8</v>
      </c>
      <c r="B15" s="337">
        <v>148</v>
      </c>
      <c r="C15" s="333">
        <v>34100</v>
      </c>
      <c r="D15" s="338" t="s">
        <v>724</v>
      </c>
      <c r="E15" s="339" t="s">
        <v>640</v>
      </c>
      <c r="F15" s="67">
        <v>4951</v>
      </c>
      <c r="G15" s="429">
        <v>887</v>
      </c>
      <c r="H15" s="22"/>
      <c r="I15" s="46" t="s">
        <v>484</v>
      </c>
      <c r="J15" s="43" t="s">
        <v>86</v>
      </c>
      <c r="K15" s="43" t="s">
        <v>85</v>
      </c>
      <c r="L15" s="44" t="s">
        <v>13</v>
      </c>
      <c r="M15" s="45" t="s">
        <v>14</v>
      </c>
      <c r="N15" s="45" t="s">
        <v>478</v>
      </c>
      <c r="O15" s="292" t="s">
        <v>15</v>
      </c>
      <c r="P15" s="43" t="s">
        <v>28</v>
      </c>
      <c r="T15" s="250">
        <v>5624</v>
      </c>
      <c r="U15" s="248">
        <v>84</v>
      </c>
    </row>
    <row r="16" spans="1:21" s="19" customFormat="1" ht="31.5" customHeight="1" thickBot="1" x14ac:dyDescent="0.25">
      <c r="A16" s="444">
        <v>9</v>
      </c>
      <c r="B16" s="445">
        <v>297</v>
      </c>
      <c r="C16" s="446">
        <v>34369</v>
      </c>
      <c r="D16" s="447" t="s">
        <v>725</v>
      </c>
      <c r="E16" s="448" t="s">
        <v>688</v>
      </c>
      <c r="F16" s="458">
        <v>4980</v>
      </c>
      <c r="G16" s="450">
        <v>870</v>
      </c>
      <c r="H16" s="22"/>
      <c r="I16" s="330">
        <v>1</v>
      </c>
      <c r="J16" s="331" t="s">
        <v>53</v>
      </c>
      <c r="K16" s="332">
        <v>103</v>
      </c>
      <c r="L16" s="333">
        <v>34358</v>
      </c>
      <c r="M16" s="334" t="s">
        <v>755</v>
      </c>
      <c r="N16" s="334" t="s">
        <v>756</v>
      </c>
      <c r="O16" s="335">
        <v>10075</v>
      </c>
      <c r="P16" s="336">
        <v>2</v>
      </c>
      <c r="T16" s="250">
        <v>5644</v>
      </c>
      <c r="U16" s="248">
        <v>83</v>
      </c>
    </row>
    <row r="17" spans="1:21" s="19" customFormat="1" ht="31.5" customHeight="1" thickTop="1" x14ac:dyDescent="0.2">
      <c r="A17" s="437">
        <v>10</v>
      </c>
      <c r="B17" s="438">
        <v>114</v>
      </c>
      <c r="C17" s="439">
        <v>35107</v>
      </c>
      <c r="D17" s="440" t="s">
        <v>739</v>
      </c>
      <c r="E17" s="441" t="s">
        <v>676</v>
      </c>
      <c r="F17" s="457">
        <v>5032</v>
      </c>
      <c r="G17" s="443">
        <v>839</v>
      </c>
      <c r="H17" s="22"/>
      <c r="I17" s="330">
        <v>2</v>
      </c>
      <c r="J17" s="331" t="s">
        <v>47</v>
      </c>
      <c r="K17" s="332">
        <v>273</v>
      </c>
      <c r="L17" s="333">
        <v>34969</v>
      </c>
      <c r="M17" s="334" t="s">
        <v>662</v>
      </c>
      <c r="N17" s="334" t="s">
        <v>663</v>
      </c>
      <c r="O17" s="335" t="s">
        <v>522</v>
      </c>
      <c r="P17" s="336" t="s">
        <v>499</v>
      </c>
      <c r="T17" s="250">
        <v>5664</v>
      </c>
      <c r="U17" s="248">
        <v>82</v>
      </c>
    </row>
    <row r="18" spans="1:21" s="19" customFormat="1" ht="31.5" customHeight="1" x14ac:dyDescent="0.2">
      <c r="A18" s="330">
        <v>11</v>
      </c>
      <c r="B18" s="337">
        <v>153</v>
      </c>
      <c r="C18" s="333">
        <v>35449</v>
      </c>
      <c r="D18" s="338" t="s">
        <v>748</v>
      </c>
      <c r="E18" s="339" t="s">
        <v>640</v>
      </c>
      <c r="F18" s="67">
        <v>5041</v>
      </c>
      <c r="G18" s="429">
        <v>834</v>
      </c>
      <c r="H18" s="22"/>
      <c r="I18" s="330">
        <v>3</v>
      </c>
      <c r="J18" s="331" t="s">
        <v>54</v>
      </c>
      <c r="K18" s="332">
        <v>196</v>
      </c>
      <c r="L18" s="333">
        <v>33804</v>
      </c>
      <c r="M18" s="334" t="s">
        <v>752</v>
      </c>
      <c r="N18" s="334" t="s">
        <v>494</v>
      </c>
      <c r="O18" s="335" t="s">
        <v>522</v>
      </c>
      <c r="P18" s="336" t="s">
        <v>499</v>
      </c>
      <c r="T18" s="250">
        <v>5684</v>
      </c>
      <c r="U18" s="248">
        <v>81</v>
      </c>
    </row>
    <row r="19" spans="1:21" s="19" customFormat="1" ht="31.5" customHeight="1" x14ac:dyDescent="0.2">
      <c r="A19" s="330">
        <v>12</v>
      </c>
      <c r="B19" s="337">
        <v>176</v>
      </c>
      <c r="C19" s="333">
        <v>34763</v>
      </c>
      <c r="D19" s="338" t="s">
        <v>730</v>
      </c>
      <c r="E19" s="339" t="s">
        <v>705</v>
      </c>
      <c r="F19" s="67">
        <v>5043</v>
      </c>
      <c r="G19" s="429">
        <v>833</v>
      </c>
      <c r="H19" s="22"/>
      <c r="I19" s="330">
        <v>4</v>
      </c>
      <c r="J19" s="331" t="s">
        <v>55</v>
      </c>
      <c r="K19" s="332">
        <v>219</v>
      </c>
      <c r="L19" s="333">
        <v>33577</v>
      </c>
      <c r="M19" s="334" t="s">
        <v>707</v>
      </c>
      <c r="N19" s="334" t="s">
        <v>494</v>
      </c>
      <c r="O19" s="67">
        <v>5761</v>
      </c>
      <c r="P19" s="336">
        <v>1</v>
      </c>
      <c r="T19" s="250">
        <v>5704</v>
      </c>
      <c r="U19" s="248">
        <v>80</v>
      </c>
    </row>
    <row r="20" spans="1:21" s="19" customFormat="1" ht="31.5" customHeight="1" x14ac:dyDescent="0.2">
      <c r="A20" s="330">
        <v>13</v>
      </c>
      <c r="B20" s="337">
        <v>278</v>
      </c>
      <c r="C20" s="333">
        <v>35451</v>
      </c>
      <c r="D20" s="338" t="s">
        <v>744</v>
      </c>
      <c r="E20" s="339" t="s">
        <v>674</v>
      </c>
      <c r="F20" s="67">
        <v>5049</v>
      </c>
      <c r="G20" s="429">
        <v>829</v>
      </c>
      <c r="H20" s="22"/>
      <c r="I20" s="330">
        <v>5</v>
      </c>
      <c r="J20" s="331" t="s">
        <v>56</v>
      </c>
      <c r="K20" s="332">
        <v>230</v>
      </c>
      <c r="L20" s="333">
        <v>35714</v>
      </c>
      <c r="M20" s="334" t="s">
        <v>753</v>
      </c>
      <c r="N20" s="334" t="s">
        <v>494</v>
      </c>
      <c r="O20" s="335">
        <v>10756</v>
      </c>
      <c r="P20" s="336">
        <v>3</v>
      </c>
      <c r="T20" s="250">
        <v>5724</v>
      </c>
      <c r="U20" s="248">
        <v>79</v>
      </c>
    </row>
    <row r="21" spans="1:21" s="19" customFormat="1" ht="31.5" customHeight="1" x14ac:dyDescent="0.2">
      <c r="A21" s="330">
        <v>14</v>
      </c>
      <c r="B21" s="337">
        <v>303</v>
      </c>
      <c r="C21" s="333">
        <v>35071</v>
      </c>
      <c r="D21" s="338" t="s">
        <v>722</v>
      </c>
      <c r="E21" s="339" t="s">
        <v>723</v>
      </c>
      <c r="F21" s="67">
        <v>5055</v>
      </c>
      <c r="G21" s="429">
        <v>826</v>
      </c>
      <c r="H21" s="22"/>
      <c r="I21" s="330">
        <v>6</v>
      </c>
      <c r="J21" s="331" t="s">
        <v>57</v>
      </c>
      <c r="K21" s="332">
        <v>225</v>
      </c>
      <c r="L21" s="333">
        <v>42014</v>
      </c>
      <c r="M21" s="334" t="s">
        <v>754</v>
      </c>
      <c r="N21" s="334" t="s">
        <v>494</v>
      </c>
      <c r="O21" s="335" t="s">
        <v>522</v>
      </c>
      <c r="P21" s="336" t="s">
        <v>499</v>
      </c>
      <c r="T21" s="250">
        <v>5744</v>
      </c>
      <c r="U21" s="248">
        <v>78</v>
      </c>
    </row>
    <row r="22" spans="1:21" s="19" customFormat="1" ht="31.5" customHeight="1" x14ac:dyDescent="0.2">
      <c r="A22" s="330">
        <v>15</v>
      </c>
      <c r="B22" s="337">
        <v>181</v>
      </c>
      <c r="C22" s="333">
        <v>35233</v>
      </c>
      <c r="D22" s="338" t="s">
        <v>745</v>
      </c>
      <c r="E22" s="339" t="s">
        <v>705</v>
      </c>
      <c r="F22" s="67">
        <v>5130</v>
      </c>
      <c r="G22" s="429">
        <v>783</v>
      </c>
      <c r="H22" s="22"/>
      <c r="I22" s="262" t="s">
        <v>18</v>
      </c>
      <c r="J22" s="263"/>
      <c r="K22" s="263"/>
      <c r="L22" s="263"/>
      <c r="M22" s="263"/>
      <c r="N22" s="263"/>
      <c r="O22" s="291"/>
      <c r="P22" s="264"/>
      <c r="T22" s="250">
        <v>5804</v>
      </c>
      <c r="U22" s="248">
        <v>75</v>
      </c>
    </row>
    <row r="23" spans="1:21" s="19" customFormat="1" ht="31.5" customHeight="1" x14ac:dyDescent="0.2">
      <c r="A23" s="330">
        <v>16</v>
      </c>
      <c r="B23" s="337">
        <v>220</v>
      </c>
      <c r="C23" s="333">
        <v>34168</v>
      </c>
      <c r="D23" s="338" t="s">
        <v>734</v>
      </c>
      <c r="E23" s="339" t="s">
        <v>494</v>
      </c>
      <c r="F23" s="67">
        <v>5143</v>
      </c>
      <c r="G23" s="429">
        <v>776</v>
      </c>
      <c r="H23" s="22"/>
      <c r="I23" s="46" t="s">
        <v>484</v>
      </c>
      <c r="J23" s="43" t="s">
        <v>86</v>
      </c>
      <c r="K23" s="43" t="s">
        <v>85</v>
      </c>
      <c r="L23" s="44" t="s">
        <v>13</v>
      </c>
      <c r="M23" s="45" t="s">
        <v>14</v>
      </c>
      <c r="N23" s="45" t="s">
        <v>478</v>
      </c>
      <c r="O23" s="292" t="s">
        <v>15</v>
      </c>
      <c r="P23" s="43" t="s">
        <v>28</v>
      </c>
      <c r="T23" s="250">
        <v>5824</v>
      </c>
      <c r="U23" s="248">
        <v>74</v>
      </c>
    </row>
    <row r="24" spans="1:21" s="19" customFormat="1" ht="31.5" customHeight="1" x14ac:dyDescent="0.2">
      <c r="A24" s="330">
        <v>17</v>
      </c>
      <c r="B24" s="337">
        <v>189</v>
      </c>
      <c r="C24" s="333">
        <v>33956</v>
      </c>
      <c r="D24" s="338" t="s">
        <v>757</v>
      </c>
      <c r="E24" s="339" t="s">
        <v>494</v>
      </c>
      <c r="F24" s="67">
        <v>5181</v>
      </c>
      <c r="G24" s="429">
        <v>754</v>
      </c>
      <c r="H24" s="22"/>
      <c r="I24" s="330">
        <v>1</v>
      </c>
      <c r="J24" s="331" t="s">
        <v>58</v>
      </c>
      <c r="K24" s="332">
        <v>192</v>
      </c>
      <c r="L24" s="333">
        <v>35510</v>
      </c>
      <c r="M24" s="334" t="s">
        <v>737</v>
      </c>
      <c r="N24" s="334" t="s">
        <v>494</v>
      </c>
      <c r="O24" s="67">
        <v>5255</v>
      </c>
      <c r="P24" s="336">
        <v>2</v>
      </c>
      <c r="T24" s="250">
        <v>5844</v>
      </c>
      <c r="U24" s="248">
        <v>73</v>
      </c>
    </row>
    <row r="25" spans="1:21" s="19" customFormat="1" ht="31.5" customHeight="1" x14ac:dyDescent="0.2">
      <c r="A25" s="330">
        <v>18</v>
      </c>
      <c r="B25" s="337">
        <v>206</v>
      </c>
      <c r="C25" s="333">
        <v>35828</v>
      </c>
      <c r="D25" s="338" t="s">
        <v>733</v>
      </c>
      <c r="E25" s="339" t="s">
        <v>494</v>
      </c>
      <c r="F25" s="67">
        <v>5208</v>
      </c>
      <c r="G25" s="429">
        <v>739</v>
      </c>
      <c r="H25" s="22"/>
      <c r="I25" s="330">
        <v>2</v>
      </c>
      <c r="J25" s="331" t="s">
        <v>59</v>
      </c>
      <c r="K25" s="332">
        <v>223</v>
      </c>
      <c r="L25" s="333">
        <v>36054</v>
      </c>
      <c r="M25" s="334" t="s">
        <v>736</v>
      </c>
      <c r="N25" s="334" t="s">
        <v>494</v>
      </c>
      <c r="O25" s="67">
        <v>5321</v>
      </c>
      <c r="P25" s="336">
        <v>4</v>
      </c>
      <c r="T25" s="250">
        <v>5864</v>
      </c>
      <c r="U25" s="248">
        <v>72</v>
      </c>
    </row>
    <row r="26" spans="1:21" s="19" customFormat="1" ht="31.5" customHeight="1" x14ac:dyDescent="0.2">
      <c r="A26" s="330">
        <v>19</v>
      </c>
      <c r="B26" s="337">
        <v>192</v>
      </c>
      <c r="C26" s="333">
        <v>35510</v>
      </c>
      <c r="D26" s="338" t="s">
        <v>737</v>
      </c>
      <c r="E26" s="339" t="s">
        <v>494</v>
      </c>
      <c r="F26" s="67">
        <v>5255</v>
      </c>
      <c r="G26" s="429">
        <v>714</v>
      </c>
      <c r="H26" s="22"/>
      <c r="I26" s="330">
        <v>3</v>
      </c>
      <c r="J26" s="331" t="s">
        <v>60</v>
      </c>
      <c r="K26" s="332">
        <v>220</v>
      </c>
      <c r="L26" s="333">
        <v>34168</v>
      </c>
      <c r="M26" s="334" t="s">
        <v>734</v>
      </c>
      <c r="N26" s="334" t="s">
        <v>494</v>
      </c>
      <c r="O26" s="67">
        <v>5143</v>
      </c>
      <c r="P26" s="336">
        <v>1</v>
      </c>
      <c r="T26" s="250">
        <v>5884</v>
      </c>
      <c r="U26" s="248">
        <v>71</v>
      </c>
    </row>
    <row r="27" spans="1:21" s="19" customFormat="1" ht="31.5" customHeight="1" x14ac:dyDescent="0.2">
      <c r="A27" s="330">
        <v>20</v>
      </c>
      <c r="B27" s="337">
        <v>160</v>
      </c>
      <c r="C27" s="333">
        <v>35219</v>
      </c>
      <c r="D27" s="338" t="s">
        <v>750</v>
      </c>
      <c r="E27" s="339" t="s">
        <v>720</v>
      </c>
      <c r="F27" s="67">
        <v>5269</v>
      </c>
      <c r="G27" s="429">
        <v>706</v>
      </c>
      <c r="H27" s="22"/>
      <c r="I27" s="330">
        <v>4</v>
      </c>
      <c r="J27" s="331" t="s">
        <v>61</v>
      </c>
      <c r="K27" s="332">
        <v>160</v>
      </c>
      <c r="L27" s="333">
        <v>35219</v>
      </c>
      <c r="M27" s="334" t="s">
        <v>750</v>
      </c>
      <c r="N27" s="334" t="s">
        <v>720</v>
      </c>
      <c r="O27" s="67">
        <v>5269</v>
      </c>
      <c r="P27" s="336">
        <v>3</v>
      </c>
      <c r="T27" s="250">
        <v>5904</v>
      </c>
      <c r="U27" s="248">
        <v>70</v>
      </c>
    </row>
    <row r="28" spans="1:21" s="19" customFormat="1" ht="31.5" customHeight="1" x14ac:dyDescent="0.2">
      <c r="A28" s="330">
        <v>21</v>
      </c>
      <c r="B28" s="337">
        <v>281</v>
      </c>
      <c r="C28" s="333">
        <v>36167</v>
      </c>
      <c r="D28" s="338" t="s">
        <v>728</v>
      </c>
      <c r="E28" s="339" t="s">
        <v>700</v>
      </c>
      <c r="F28" s="67">
        <v>5284</v>
      </c>
      <c r="G28" s="429">
        <v>698</v>
      </c>
      <c r="H28" s="22"/>
      <c r="I28" s="330">
        <v>5</v>
      </c>
      <c r="J28" s="331" t="s">
        <v>62</v>
      </c>
      <c r="K28" s="332">
        <v>215</v>
      </c>
      <c r="L28" s="333">
        <v>33434</v>
      </c>
      <c r="M28" s="334" t="s">
        <v>735</v>
      </c>
      <c r="N28" s="334" t="s">
        <v>494</v>
      </c>
      <c r="O28" s="67">
        <v>5427</v>
      </c>
      <c r="P28" s="336">
        <v>5</v>
      </c>
      <c r="T28" s="250">
        <v>5924</v>
      </c>
      <c r="U28" s="248">
        <v>69</v>
      </c>
    </row>
    <row r="29" spans="1:21" s="19" customFormat="1" ht="31.5" customHeight="1" x14ac:dyDescent="0.2">
      <c r="A29" s="330">
        <v>22</v>
      </c>
      <c r="B29" s="337">
        <v>223</v>
      </c>
      <c r="C29" s="333">
        <v>36054</v>
      </c>
      <c r="D29" s="338" t="s">
        <v>736</v>
      </c>
      <c r="E29" s="339" t="s">
        <v>494</v>
      </c>
      <c r="F29" s="67">
        <v>5321</v>
      </c>
      <c r="G29" s="429">
        <v>679</v>
      </c>
      <c r="H29" s="22"/>
      <c r="I29" s="330">
        <v>6</v>
      </c>
      <c r="J29" s="331" t="s">
        <v>63</v>
      </c>
      <c r="K29" s="332">
        <v>218</v>
      </c>
      <c r="L29" s="333">
        <v>34087</v>
      </c>
      <c r="M29" s="334" t="s">
        <v>751</v>
      </c>
      <c r="N29" s="334" t="s">
        <v>494</v>
      </c>
      <c r="O29" s="67">
        <v>5525</v>
      </c>
      <c r="P29" s="336">
        <v>6</v>
      </c>
      <c r="T29" s="250">
        <v>5944</v>
      </c>
      <c r="U29" s="248">
        <v>68</v>
      </c>
    </row>
    <row r="30" spans="1:21" s="19" customFormat="1" ht="31.5" customHeight="1" x14ac:dyDescent="0.2">
      <c r="A30" s="330">
        <v>23</v>
      </c>
      <c r="B30" s="337">
        <v>215</v>
      </c>
      <c r="C30" s="333">
        <v>33434</v>
      </c>
      <c r="D30" s="338" t="s">
        <v>735</v>
      </c>
      <c r="E30" s="339" t="s">
        <v>494</v>
      </c>
      <c r="F30" s="67">
        <v>5427</v>
      </c>
      <c r="G30" s="429">
        <v>624</v>
      </c>
      <c r="H30" s="22"/>
      <c r="I30" s="262" t="s">
        <v>899</v>
      </c>
      <c r="J30" s="263"/>
      <c r="K30" s="263"/>
      <c r="L30" s="263"/>
      <c r="M30" s="263"/>
      <c r="N30" s="263"/>
      <c r="O30" s="291"/>
      <c r="P30" s="264"/>
      <c r="T30" s="250">
        <v>5604</v>
      </c>
      <c r="U30" s="248">
        <v>85</v>
      </c>
    </row>
    <row r="31" spans="1:21" s="19" customFormat="1" ht="31.5" customHeight="1" x14ac:dyDescent="0.2">
      <c r="A31" s="330">
        <v>24</v>
      </c>
      <c r="B31" s="337">
        <v>218</v>
      </c>
      <c r="C31" s="333">
        <v>34087</v>
      </c>
      <c r="D31" s="338" t="s">
        <v>751</v>
      </c>
      <c r="E31" s="339" t="s">
        <v>494</v>
      </c>
      <c r="F31" s="67">
        <v>5525</v>
      </c>
      <c r="G31" s="429">
        <v>575</v>
      </c>
      <c r="H31" s="22"/>
      <c r="I31" s="46" t="s">
        <v>484</v>
      </c>
      <c r="J31" s="43" t="s">
        <v>86</v>
      </c>
      <c r="K31" s="43" t="s">
        <v>85</v>
      </c>
      <c r="L31" s="44" t="s">
        <v>13</v>
      </c>
      <c r="M31" s="45" t="s">
        <v>14</v>
      </c>
      <c r="N31" s="45" t="s">
        <v>478</v>
      </c>
      <c r="O31" s="292" t="s">
        <v>15</v>
      </c>
      <c r="P31" s="43" t="s">
        <v>28</v>
      </c>
      <c r="T31" s="250">
        <v>5624</v>
      </c>
      <c r="U31" s="248">
        <v>84</v>
      </c>
    </row>
    <row r="32" spans="1:21" s="19" customFormat="1" ht="31.5" customHeight="1" x14ac:dyDescent="0.2">
      <c r="A32" s="330">
        <v>25</v>
      </c>
      <c r="B32" s="337">
        <v>219</v>
      </c>
      <c r="C32" s="333">
        <v>33577</v>
      </c>
      <c r="D32" s="338" t="s">
        <v>707</v>
      </c>
      <c r="E32" s="339" t="s">
        <v>494</v>
      </c>
      <c r="F32" s="67">
        <v>5761</v>
      </c>
      <c r="G32" s="429">
        <v>467</v>
      </c>
      <c r="H32" s="22"/>
      <c r="I32" s="330">
        <v>1</v>
      </c>
      <c r="J32" s="331" t="s">
        <v>900</v>
      </c>
      <c r="K32" s="332">
        <v>281</v>
      </c>
      <c r="L32" s="333">
        <v>36167</v>
      </c>
      <c r="M32" s="334" t="s">
        <v>728</v>
      </c>
      <c r="N32" s="334" t="s">
        <v>700</v>
      </c>
      <c r="O32" s="67">
        <v>5284</v>
      </c>
      <c r="P32" s="336">
        <v>3</v>
      </c>
      <c r="T32" s="250">
        <v>5644</v>
      </c>
      <c r="U32" s="248">
        <v>83</v>
      </c>
    </row>
    <row r="33" spans="1:21" s="19" customFormat="1" ht="31.5" customHeight="1" x14ac:dyDescent="0.2">
      <c r="A33" s="330">
        <v>26</v>
      </c>
      <c r="B33" s="337">
        <v>103</v>
      </c>
      <c r="C33" s="333">
        <v>34358</v>
      </c>
      <c r="D33" s="338" t="s">
        <v>755</v>
      </c>
      <c r="E33" s="339" t="s">
        <v>756</v>
      </c>
      <c r="F33" s="335">
        <v>10075</v>
      </c>
      <c r="G33" s="429">
        <v>340</v>
      </c>
      <c r="H33" s="22"/>
      <c r="I33" s="330">
        <v>2</v>
      </c>
      <c r="J33" s="331" t="s">
        <v>901</v>
      </c>
      <c r="K33" s="332">
        <v>243</v>
      </c>
      <c r="L33" s="333">
        <v>35464</v>
      </c>
      <c r="M33" s="334" t="s">
        <v>749</v>
      </c>
      <c r="N33" s="334" t="s">
        <v>741</v>
      </c>
      <c r="O33" s="67" t="s">
        <v>523</v>
      </c>
      <c r="P33" s="336" t="s">
        <v>499</v>
      </c>
      <c r="T33" s="250">
        <v>5664</v>
      </c>
      <c r="U33" s="248">
        <v>82</v>
      </c>
    </row>
    <row r="34" spans="1:21" s="19" customFormat="1" ht="31.5" customHeight="1" x14ac:dyDescent="0.2">
      <c r="A34" s="330">
        <v>27</v>
      </c>
      <c r="B34" s="337">
        <v>230</v>
      </c>
      <c r="C34" s="333">
        <v>35714</v>
      </c>
      <c r="D34" s="338" t="s">
        <v>753</v>
      </c>
      <c r="E34" s="339" t="s">
        <v>494</v>
      </c>
      <c r="F34" s="335">
        <v>10756</v>
      </c>
      <c r="G34" s="429">
        <v>133</v>
      </c>
      <c r="H34" s="22"/>
      <c r="I34" s="330">
        <v>3</v>
      </c>
      <c r="J34" s="331" t="s">
        <v>902</v>
      </c>
      <c r="K34" s="332">
        <v>206</v>
      </c>
      <c r="L34" s="333">
        <v>35828</v>
      </c>
      <c r="M34" s="334" t="s">
        <v>733</v>
      </c>
      <c r="N34" s="334" t="s">
        <v>494</v>
      </c>
      <c r="O34" s="67">
        <v>5208</v>
      </c>
      <c r="P34" s="336">
        <v>2</v>
      </c>
      <c r="T34" s="250">
        <v>5684</v>
      </c>
      <c r="U34" s="248">
        <v>81</v>
      </c>
    </row>
    <row r="35" spans="1:21" s="19" customFormat="1" ht="31.5" customHeight="1" x14ac:dyDescent="0.2">
      <c r="A35" s="330" t="s">
        <v>499</v>
      </c>
      <c r="B35" s="337">
        <v>243</v>
      </c>
      <c r="C35" s="333">
        <v>35464</v>
      </c>
      <c r="D35" s="338" t="s">
        <v>749</v>
      </c>
      <c r="E35" s="339" t="s">
        <v>741</v>
      </c>
      <c r="F35" s="335" t="s">
        <v>523</v>
      </c>
      <c r="G35" s="429" t="s">
        <v>483</v>
      </c>
      <c r="H35" s="22"/>
      <c r="I35" s="330">
        <v>4</v>
      </c>
      <c r="J35" s="331" t="s">
        <v>903</v>
      </c>
      <c r="K35" s="332">
        <v>165</v>
      </c>
      <c r="L35" s="333">
        <v>34423</v>
      </c>
      <c r="M35" s="334" t="s">
        <v>747</v>
      </c>
      <c r="N35" s="334" t="s">
        <v>732</v>
      </c>
      <c r="O35" s="67" t="s">
        <v>522</v>
      </c>
      <c r="P35" s="336" t="s">
        <v>499</v>
      </c>
      <c r="T35" s="250">
        <v>5704</v>
      </c>
      <c r="U35" s="248">
        <v>80</v>
      </c>
    </row>
    <row r="36" spans="1:21" s="19" customFormat="1" ht="31.5" customHeight="1" x14ac:dyDescent="0.2">
      <c r="A36" s="330" t="s">
        <v>499</v>
      </c>
      <c r="B36" s="337">
        <v>162</v>
      </c>
      <c r="C36" s="333">
        <v>34548</v>
      </c>
      <c r="D36" s="338" t="s">
        <v>731</v>
      </c>
      <c r="E36" s="339" t="s">
        <v>732</v>
      </c>
      <c r="F36" s="335" t="s">
        <v>523</v>
      </c>
      <c r="G36" s="429" t="s">
        <v>483</v>
      </c>
      <c r="H36" s="22"/>
      <c r="I36" s="330">
        <v>5</v>
      </c>
      <c r="J36" s="331" t="s">
        <v>904</v>
      </c>
      <c r="K36" s="332">
        <v>153</v>
      </c>
      <c r="L36" s="333">
        <v>35449</v>
      </c>
      <c r="M36" s="334" t="s">
        <v>748</v>
      </c>
      <c r="N36" s="334" t="s">
        <v>640</v>
      </c>
      <c r="O36" s="67">
        <v>5041</v>
      </c>
      <c r="P36" s="336">
        <v>1</v>
      </c>
      <c r="T36" s="250">
        <v>5724</v>
      </c>
      <c r="U36" s="248">
        <v>79</v>
      </c>
    </row>
    <row r="37" spans="1:21" s="19" customFormat="1" ht="31.5" customHeight="1" x14ac:dyDescent="0.2">
      <c r="A37" s="330" t="s">
        <v>499</v>
      </c>
      <c r="B37" s="337">
        <v>279</v>
      </c>
      <c r="C37" s="333">
        <v>34738</v>
      </c>
      <c r="D37" s="338" t="s">
        <v>742</v>
      </c>
      <c r="E37" s="339" t="s">
        <v>674</v>
      </c>
      <c r="F37" s="335" t="s">
        <v>523</v>
      </c>
      <c r="G37" s="429" t="s">
        <v>483</v>
      </c>
      <c r="H37" s="22"/>
      <c r="I37" s="330">
        <v>6</v>
      </c>
      <c r="J37" s="331" t="s">
        <v>905</v>
      </c>
      <c r="K37" s="332">
        <v>162</v>
      </c>
      <c r="L37" s="333">
        <v>34548</v>
      </c>
      <c r="M37" s="334" t="s">
        <v>731</v>
      </c>
      <c r="N37" s="334" t="s">
        <v>732</v>
      </c>
      <c r="O37" s="67" t="s">
        <v>523</v>
      </c>
      <c r="P37" s="336" t="s">
        <v>499</v>
      </c>
      <c r="T37" s="250">
        <v>5744</v>
      </c>
      <c r="U37" s="248">
        <v>78</v>
      </c>
    </row>
    <row r="38" spans="1:21" s="19" customFormat="1" ht="31.5" customHeight="1" x14ac:dyDescent="0.2">
      <c r="A38" s="330" t="s">
        <v>499</v>
      </c>
      <c r="B38" s="337">
        <v>316</v>
      </c>
      <c r="C38" s="333">
        <v>36040</v>
      </c>
      <c r="D38" s="338" t="s">
        <v>1003</v>
      </c>
      <c r="E38" s="339" t="s">
        <v>640</v>
      </c>
      <c r="F38" s="335" t="s">
        <v>525</v>
      </c>
      <c r="G38" s="429" t="s">
        <v>483</v>
      </c>
      <c r="H38" s="22"/>
      <c r="I38" s="262" t="s">
        <v>912</v>
      </c>
      <c r="J38" s="263"/>
      <c r="K38" s="263"/>
      <c r="L38" s="263"/>
      <c r="M38" s="263"/>
      <c r="N38" s="263"/>
      <c r="O38" s="291"/>
      <c r="P38" s="264"/>
      <c r="T38" s="250">
        <v>5804</v>
      </c>
      <c r="U38" s="248">
        <v>75</v>
      </c>
    </row>
    <row r="39" spans="1:21" s="19" customFormat="1" ht="31.5" customHeight="1" x14ac:dyDescent="0.2">
      <c r="A39" s="330" t="s">
        <v>499</v>
      </c>
      <c r="B39" s="337">
        <v>204</v>
      </c>
      <c r="C39" s="333">
        <v>33501</v>
      </c>
      <c r="D39" s="338" t="s">
        <v>712</v>
      </c>
      <c r="E39" s="339" t="s">
        <v>494</v>
      </c>
      <c r="F39" s="335" t="s">
        <v>522</v>
      </c>
      <c r="G39" s="429" t="s">
        <v>483</v>
      </c>
      <c r="H39" s="22"/>
      <c r="I39" s="46" t="s">
        <v>484</v>
      </c>
      <c r="J39" s="43" t="s">
        <v>86</v>
      </c>
      <c r="K39" s="43" t="s">
        <v>85</v>
      </c>
      <c r="L39" s="44" t="s">
        <v>13</v>
      </c>
      <c r="M39" s="45" t="s">
        <v>14</v>
      </c>
      <c r="N39" s="45" t="s">
        <v>478</v>
      </c>
      <c r="O39" s="292" t="s">
        <v>15</v>
      </c>
      <c r="P39" s="43" t="s">
        <v>28</v>
      </c>
      <c r="T39" s="250">
        <v>5824</v>
      </c>
      <c r="U39" s="248">
        <v>74</v>
      </c>
    </row>
    <row r="40" spans="1:21" s="19" customFormat="1" ht="31.5" customHeight="1" x14ac:dyDescent="0.2">
      <c r="A40" s="330" t="s">
        <v>499</v>
      </c>
      <c r="B40" s="337">
        <v>216</v>
      </c>
      <c r="C40" s="333">
        <v>35389</v>
      </c>
      <c r="D40" s="338" t="s">
        <v>758</v>
      </c>
      <c r="E40" s="339" t="s">
        <v>494</v>
      </c>
      <c r="F40" s="335" t="s">
        <v>522</v>
      </c>
      <c r="G40" s="429" t="s">
        <v>483</v>
      </c>
      <c r="H40" s="22"/>
      <c r="I40" s="66">
        <v>1</v>
      </c>
      <c r="J40" s="207" t="s">
        <v>906</v>
      </c>
      <c r="K40" s="270">
        <v>133</v>
      </c>
      <c r="L40" s="114">
        <v>34317</v>
      </c>
      <c r="M40" s="208" t="s">
        <v>746</v>
      </c>
      <c r="N40" s="208" t="s">
        <v>716</v>
      </c>
      <c r="O40" s="67" t="s">
        <v>522</v>
      </c>
      <c r="P40" s="312" t="s">
        <v>499</v>
      </c>
      <c r="T40" s="250">
        <v>5844</v>
      </c>
      <c r="U40" s="248">
        <v>73</v>
      </c>
    </row>
    <row r="41" spans="1:21" s="19" customFormat="1" ht="31.5" customHeight="1" x14ac:dyDescent="0.2">
      <c r="A41" s="330" t="s">
        <v>499</v>
      </c>
      <c r="B41" s="337">
        <v>273</v>
      </c>
      <c r="C41" s="333">
        <v>34969</v>
      </c>
      <c r="D41" s="338" t="s">
        <v>662</v>
      </c>
      <c r="E41" s="339" t="s">
        <v>663</v>
      </c>
      <c r="F41" s="335" t="s">
        <v>522</v>
      </c>
      <c r="G41" s="429" t="s">
        <v>483</v>
      </c>
      <c r="H41" s="22"/>
      <c r="I41" s="66">
        <v>2</v>
      </c>
      <c r="J41" s="207" t="s">
        <v>907</v>
      </c>
      <c r="K41" s="270">
        <v>278</v>
      </c>
      <c r="L41" s="114">
        <v>35451</v>
      </c>
      <c r="M41" s="208" t="s">
        <v>744</v>
      </c>
      <c r="N41" s="208" t="s">
        <v>674</v>
      </c>
      <c r="O41" s="67">
        <v>5049</v>
      </c>
      <c r="P41" s="312">
        <v>1</v>
      </c>
      <c r="T41" s="250">
        <v>5864</v>
      </c>
      <c r="U41" s="248">
        <v>72</v>
      </c>
    </row>
    <row r="42" spans="1:21" s="19" customFormat="1" ht="31.5" customHeight="1" x14ac:dyDescent="0.2">
      <c r="A42" s="330" t="s">
        <v>499</v>
      </c>
      <c r="B42" s="337">
        <v>196</v>
      </c>
      <c r="C42" s="333">
        <v>33804</v>
      </c>
      <c r="D42" s="338" t="s">
        <v>752</v>
      </c>
      <c r="E42" s="339" t="s">
        <v>494</v>
      </c>
      <c r="F42" s="335" t="s">
        <v>522</v>
      </c>
      <c r="G42" s="429" t="s">
        <v>483</v>
      </c>
      <c r="H42" s="22"/>
      <c r="I42" s="66">
        <v>3</v>
      </c>
      <c r="J42" s="207" t="s">
        <v>908</v>
      </c>
      <c r="K42" s="270">
        <v>132</v>
      </c>
      <c r="L42" s="114">
        <v>33635</v>
      </c>
      <c r="M42" s="208" t="s">
        <v>743</v>
      </c>
      <c r="N42" s="208" t="s">
        <v>716</v>
      </c>
      <c r="O42" s="67" t="s">
        <v>522</v>
      </c>
      <c r="P42" s="312" t="s">
        <v>499</v>
      </c>
      <c r="T42" s="250">
        <v>5884</v>
      </c>
      <c r="U42" s="248">
        <v>71</v>
      </c>
    </row>
    <row r="43" spans="1:21" s="19" customFormat="1" ht="31.5" customHeight="1" x14ac:dyDescent="0.2">
      <c r="A43" s="330" t="s">
        <v>499</v>
      </c>
      <c r="B43" s="337">
        <v>225</v>
      </c>
      <c r="C43" s="333">
        <v>42014</v>
      </c>
      <c r="D43" s="338" t="s">
        <v>754</v>
      </c>
      <c r="E43" s="339" t="s">
        <v>494</v>
      </c>
      <c r="F43" s="335" t="s">
        <v>522</v>
      </c>
      <c r="G43" s="429" t="s">
        <v>483</v>
      </c>
      <c r="H43" s="22"/>
      <c r="I43" s="66">
        <v>4</v>
      </c>
      <c r="J43" s="207" t="s">
        <v>909</v>
      </c>
      <c r="K43" s="270">
        <v>303</v>
      </c>
      <c r="L43" s="114">
        <v>35071</v>
      </c>
      <c r="M43" s="208" t="s">
        <v>722</v>
      </c>
      <c r="N43" s="208" t="s">
        <v>723</v>
      </c>
      <c r="O43" s="67">
        <v>5055</v>
      </c>
      <c r="P43" s="312">
        <v>2</v>
      </c>
      <c r="T43" s="250">
        <v>5904</v>
      </c>
      <c r="U43" s="248">
        <v>70</v>
      </c>
    </row>
    <row r="44" spans="1:21" s="19" customFormat="1" ht="31.5" customHeight="1" x14ac:dyDescent="0.2">
      <c r="A44" s="330" t="s">
        <v>499</v>
      </c>
      <c r="B44" s="337">
        <v>165</v>
      </c>
      <c r="C44" s="333">
        <v>34423</v>
      </c>
      <c r="D44" s="338" t="s">
        <v>747</v>
      </c>
      <c r="E44" s="339" t="s">
        <v>732</v>
      </c>
      <c r="F44" s="335" t="s">
        <v>522</v>
      </c>
      <c r="G44" s="429" t="s">
        <v>483</v>
      </c>
      <c r="H44" s="22"/>
      <c r="I44" s="66">
        <v>5</v>
      </c>
      <c r="J44" s="207" t="s">
        <v>910</v>
      </c>
      <c r="K44" s="270">
        <v>111</v>
      </c>
      <c r="L44" s="114">
        <v>33239</v>
      </c>
      <c r="M44" s="208" t="s">
        <v>729</v>
      </c>
      <c r="N44" s="208" t="s">
        <v>676</v>
      </c>
      <c r="O44" s="67" t="s">
        <v>522</v>
      </c>
      <c r="P44" s="312" t="s">
        <v>499</v>
      </c>
      <c r="T44" s="250">
        <v>5924</v>
      </c>
      <c r="U44" s="248">
        <v>69</v>
      </c>
    </row>
    <row r="45" spans="1:21" s="19" customFormat="1" ht="31.5" customHeight="1" x14ac:dyDescent="0.2">
      <c r="A45" s="330" t="s">
        <v>499</v>
      </c>
      <c r="B45" s="337">
        <v>133</v>
      </c>
      <c r="C45" s="333">
        <v>34317</v>
      </c>
      <c r="D45" s="338" t="s">
        <v>746</v>
      </c>
      <c r="E45" s="339" t="s">
        <v>716</v>
      </c>
      <c r="F45" s="335" t="s">
        <v>522</v>
      </c>
      <c r="G45" s="429" t="s">
        <v>483</v>
      </c>
      <c r="H45" s="22"/>
      <c r="I45" s="66">
        <v>6</v>
      </c>
      <c r="J45" s="207" t="s">
        <v>911</v>
      </c>
      <c r="K45" s="270">
        <v>181</v>
      </c>
      <c r="L45" s="114">
        <v>35233</v>
      </c>
      <c r="M45" s="208" t="s">
        <v>745</v>
      </c>
      <c r="N45" s="208" t="s">
        <v>705</v>
      </c>
      <c r="O45" s="67">
        <v>5130</v>
      </c>
      <c r="P45" s="312">
        <v>3</v>
      </c>
      <c r="T45" s="250">
        <v>5944</v>
      </c>
      <c r="U45" s="248">
        <v>68</v>
      </c>
    </row>
    <row r="46" spans="1:21" s="19" customFormat="1" ht="31.5" customHeight="1" x14ac:dyDescent="0.2">
      <c r="A46" s="330" t="s">
        <v>499</v>
      </c>
      <c r="B46" s="337">
        <v>132</v>
      </c>
      <c r="C46" s="333">
        <v>33635</v>
      </c>
      <c r="D46" s="338" t="s">
        <v>743</v>
      </c>
      <c r="E46" s="339" t="s">
        <v>716</v>
      </c>
      <c r="F46" s="335" t="s">
        <v>522</v>
      </c>
      <c r="G46" s="429" t="s">
        <v>483</v>
      </c>
      <c r="H46" s="22"/>
      <c r="I46" s="262" t="s">
        <v>913</v>
      </c>
      <c r="J46" s="263"/>
      <c r="K46" s="263"/>
      <c r="L46" s="263"/>
      <c r="M46" s="263"/>
      <c r="N46" s="263"/>
      <c r="O46" s="291"/>
      <c r="P46" s="264"/>
      <c r="T46" s="250">
        <v>5604</v>
      </c>
      <c r="U46" s="248">
        <v>85</v>
      </c>
    </row>
    <row r="47" spans="1:21" s="19" customFormat="1" ht="31.5" customHeight="1" x14ac:dyDescent="0.2">
      <c r="A47" s="330" t="s">
        <v>499</v>
      </c>
      <c r="B47" s="337">
        <v>111</v>
      </c>
      <c r="C47" s="333">
        <v>33239</v>
      </c>
      <c r="D47" s="338" t="s">
        <v>729</v>
      </c>
      <c r="E47" s="339" t="s">
        <v>676</v>
      </c>
      <c r="F47" s="335" t="s">
        <v>522</v>
      </c>
      <c r="G47" s="429" t="s">
        <v>483</v>
      </c>
      <c r="H47" s="22"/>
      <c r="I47" s="46" t="s">
        <v>484</v>
      </c>
      <c r="J47" s="43" t="s">
        <v>86</v>
      </c>
      <c r="K47" s="43" t="s">
        <v>85</v>
      </c>
      <c r="L47" s="44" t="s">
        <v>13</v>
      </c>
      <c r="M47" s="45" t="s">
        <v>14</v>
      </c>
      <c r="N47" s="45" t="s">
        <v>478</v>
      </c>
      <c r="O47" s="292" t="s">
        <v>15</v>
      </c>
      <c r="P47" s="43" t="s">
        <v>28</v>
      </c>
      <c r="T47" s="250">
        <v>5624</v>
      </c>
      <c r="U47" s="248">
        <v>84</v>
      </c>
    </row>
    <row r="48" spans="1:21" s="19" customFormat="1" ht="31.5" customHeight="1" x14ac:dyDescent="0.2">
      <c r="A48" s="330"/>
      <c r="B48" s="337"/>
      <c r="C48" s="333"/>
      <c r="D48" s="338"/>
      <c r="E48" s="339"/>
      <c r="F48" s="335"/>
      <c r="G48" s="429" t="s">
        <v>1084</v>
      </c>
      <c r="H48" s="22"/>
      <c r="I48" s="330">
        <v>1</v>
      </c>
      <c r="J48" s="331" t="s">
        <v>914</v>
      </c>
      <c r="K48" s="332">
        <v>176</v>
      </c>
      <c r="L48" s="333">
        <v>34763</v>
      </c>
      <c r="M48" s="334" t="s">
        <v>730</v>
      </c>
      <c r="N48" s="334" t="s">
        <v>705</v>
      </c>
      <c r="O48" s="67">
        <v>5043</v>
      </c>
      <c r="P48" s="336">
        <v>5</v>
      </c>
      <c r="T48" s="250">
        <v>5644</v>
      </c>
      <c r="U48" s="248">
        <v>83</v>
      </c>
    </row>
    <row r="49" spans="1:21" s="19" customFormat="1" ht="31.5" customHeight="1" x14ac:dyDescent="0.2">
      <c r="A49" s="330"/>
      <c r="B49" s="337"/>
      <c r="C49" s="333"/>
      <c r="D49" s="338"/>
      <c r="E49" s="339"/>
      <c r="F49" s="335"/>
      <c r="G49" s="429" t="s">
        <v>1084</v>
      </c>
      <c r="H49" s="22"/>
      <c r="I49" s="330">
        <v>2</v>
      </c>
      <c r="J49" s="331" t="s">
        <v>915</v>
      </c>
      <c r="K49" s="332">
        <v>148</v>
      </c>
      <c r="L49" s="333">
        <v>34100</v>
      </c>
      <c r="M49" s="334" t="s">
        <v>724</v>
      </c>
      <c r="N49" s="334" t="s">
        <v>640</v>
      </c>
      <c r="O49" s="67">
        <v>4951</v>
      </c>
      <c r="P49" s="336">
        <v>2</v>
      </c>
      <c r="T49" s="250">
        <v>5664</v>
      </c>
      <c r="U49" s="248">
        <v>82</v>
      </c>
    </row>
    <row r="50" spans="1:21" s="19" customFormat="1" ht="31.5" customHeight="1" x14ac:dyDescent="0.2">
      <c r="A50" s="330"/>
      <c r="B50" s="337"/>
      <c r="C50" s="333"/>
      <c r="D50" s="338"/>
      <c r="E50" s="339"/>
      <c r="F50" s="335"/>
      <c r="G50" s="429" t="s">
        <v>1084</v>
      </c>
      <c r="H50" s="22"/>
      <c r="I50" s="330">
        <v>3</v>
      </c>
      <c r="J50" s="331" t="s">
        <v>916</v>
      </c>
      <c r="K50" s="332">
        <v>114</v>
      </c>
      <c r="L50" s="333">
        <v>35107</v>
      </c>
      <c r="M50" s="334" t="s">
        <v>739</v>
      </c>
      <c r="N50" s="334" t="s">
        <v>676</v>
      </c>
      <c r="O50" s="67">
        <v>5032</v>
      </c>
      <c r="P50" s="336">
        <v>4</v>
      </c>
      <c r="T50" s="250">
        <v>5684</v>
      </c>
      <c r="U50" s="248">
        <v>81</v>
      </c>
    </row>
    <row r="51" spans="1:21" s="19" customFormat="1" ht="31.5" customHeight="1" x14ac:dyDescent="0.2">
      <c r="A51" s="330"/>
      <c r="B51" s="337"/>
      <c r="C51" s="333"/>
      <c r="D51" s="338"/>
      <c r="E51" s="339"/>
      <c r="F51" s="335"/>
      <c r="G51" s="429" t="s">
        <v>1084</v>
      </c>
      <c r="H51" s="22"/>
      <c r="I51" s="330">
        <v>4</v>
      </c>
      <c r="J51" s="331" t="s">
        <v>917</v>
      </c>
      <c r="K51" s="332">
        <v>255</v>
      </c>
      <c r="L51" s="333">
        <v>36011</v>
      </c>
      <c r="M51" s="334" t="s">
        <v>726</v>
      </c>
      <c r="N51" s="334" t="s">
        <v>654</v>
      </c>
      <c r="O51" s="67">
        <v>4943</v>
      </c>
      <c r="P51" s="336">
        <v>1</v>
      </c>
      <c r="T51" s="250">
        <v>5704</v>
      </c>
      <c r="U51" s="248">
        <v>80</v>
      </c>
    </row>
    <row r="52" spans="1:21" s="19" customFormat="1" ht="31.5" customHeight="1" x14ac:dyDescent="0.2">
      <c r="A52" s="330"/>
      <c r="B52" s="337"/>
      <c r="C52" s="333"/>
      <c r="D52" s="338"/>
      <c r="E52" s="339"/>
      <c r="F52" s="335"/>
      <c r="G52" s="429" t="s">
        <v>1084</v>
      </c>
      <c r="H52" s="22"/>
      <c r="I52" s="330">
        <v>5</v>
      </c>
      <c r="J52" s="331" t="s">
        <v>918</v>
      </c>
      <c r="K52" s="332">
        <v>297</v>
      </c>
      <c r="L52" s="333">
        <v>34369</v>
      </c>
      <c r="M52" s="334" t="s">
        <v>725</v>
      </c>
      <c r="N52" s="334" t="s">
        <v>688</v>
      </c>
      <c r="O52" s="67">
        <v>4980</v>
      </c>
      <c r="P52" s="336">
        <v>3</v>
      </c>
      <c r="T52" s="250">
        <v>5724</v>
      </c>
      <c r="U52" s="248">
        <v>79</v>
      </c>
    </row>
    <row r="53" spans="1:21" s="19" customFormat="1" ht="31.5" customHeight="1" x14ac:dyDescent="0.2">
      <c r="A53" s="330"/>
      <c r="B53" s="337"/>
      <c r="C53" s="333"/>
      <c r="D53" s="338"/>
      <c r="E53" s="339"/>
      <c r="F53" s="335"/>
      <c r="G53" s="429" t="s">
        <v>1084</v>
      </c>
      <c r="H53" s="22"/>
      <c r="I53" s="330">
        <v>6</v>
      </c>
      <c r="J53" s="331" t="s">
        <v>919</v>
      </c>
      <c r="K53" s="332">
        <v>279</v>
      </c>
      <c r="L53" s="333">
        <v>34738</v>
      </c>
      <c r="M53" s="334" t="s">
        <v>742</v>
      </c>
      <c r="N53" s="334" t="s">
        <v>674</v>
      </c>
      <c r="O53" s="67" t="s">
        <v>523</v>
      </c>
      <c r="P53" s="336" t="s">
        <v>499</v>
      </c>
      <c r="T53" s="250">
        <v>5744</v>
      </c>
      <c r="U53" s="248">
        <v>78</v>
      </c>
    </row>
    <row r="54" spans="1:21" s="19" customFormat="1" ht="31.5" customHeight="1" x14ac:dyDescent="0.2">
      <c r="A54" s="330"/>
      <c r="B54" s="337"/>
      <c r="C54" s="333"/>
      <c r="D54" s="338"/>
      <c r="E54" s="339"/>
      <c r="F54" s="335"/>
      <c r="G54" s="429" t="s">
        <v>1084</v>
      </c>
      <c r="H54" s="22"/>
      <c r="I54" s="262" t="s">
        <v>920</v>
      </c>
      <c r="J54" s="263"/>
      <c r="K54" s="263"/>
      <c r="L54" s="263"/>
      <c r="M54" s="263"/>
      <c r="N54" s="263"/>
      <c r="O54" s="291"/>
      <c r="P54" s="264"/>
      <c r="T54" s="250">
        <v>5804</v>
      </c>
      <c r="U54" s="248">
        <v>75</v>
      </c>
    </row>
    <row r="55" spans="1:21" s="19" customFormat="1" ht="31.5" customHeight="1" x14ac:dyDescent="0.2">
      <c r="A55" s="330"/>
      <c r="B55" s="337"/>
      <c r="C55" s="333"/>
      <c r="D55" s="338"/>
      <c r="E55" s="339"/>
      <c r="F55" s="335"/>
      <c r="G55" s="429" t="s">
        <v>1084</v>
      </c>
      <c r="H55" s="22"/>
      <c r="I55" s="46" t="s">
        <v>484</v>
      </c>
      <c r="J55" s="43" t="s">
        <v>86</v>
      </c>
      <c r="K55" s="43" t="s">
        <v>85</v>
      </c>
      <c r="L55" s="44" t="s">
        <v>13</v>
      </c>
      <c r="M55" s="45" t="s">
        <v>14</v>
      </c>
      <c r="N55" s="45" t="s">
        <v>478</v>
      </c>
      <c r="O55" s="292" t="s">
        <v>15</v>
      </c>
      <c r="P55" s="43" t="s">
        <v>28</v>
      </c>
      <c r="T55" s="250">
        <v>5824</v>
      </c>
      <c r="U55" s="248">
        <v>74</v>
      </c>
    </row>
    <row r="56" spans="1:21" s="19" customFormat="1" ht="31.5" customHeight="1" x14ac:dyDescent="0.2">
      <c r="A56" s="330"/>
      <c r="B56" s="337"/>
      <c r="C56" s="333"/>
      <c r="D56" s="338"/>
      <c r="E56" s="339"/>
      <c r="F56" s="335"/>
      <c r="G56" s="429" t="s">
        <v>1084</v>
      </c>
      <c r="H56" s="22"/>
      <c r="I56" s="330">
        <v>1</v>
      </c>
      <c r="J56" s="331" t="s">
        <v>921</v>
      </c>
      <c r="K56" s="332">
        <v>158</v>
      </c>
      <c r="L56" s="333">
        <v>34714</v>
      </c>
      <c r="M56" s="334" t="s">
        <v>719</v>
      </c>
      <c r="N56" s="334" t="s">
        <v>720</v>
      </c>
      <c r="O56" s="67">
        <v>4856</v>
      </c>
      <c r="P56" s="431" t="s">
        <v>1057</v>
      </c>
      <c r="T56" s="250">
        <v>5844</v>
      </c>
      <c r="U56" s="248">
        <v>73</v>
      </c>
    </row>
    <row r="57" spans="1:21" s="19" customFormat="1" ht="31.5" customHeight="1" x14ac:dyDescent="0.2">
      <c r="A57" s="330"/>
      <c r="B57" s="337"/>
      <c r="C57" s="333"/>
      <c r="D57" s="338"/>
      <c r="E57" s="339"/>
      <c r="F57" s="335"/>
      <c r="G57" s="429" t="s">
        <v>1084</v>
      </c>
      <c r="H57" s="22"/>
      <c r="I57" s="330">
        <v>2</v>
      </c>
      <c r="J57" s="331" t="s">
        <v>922</v>
      </c>
      <c r="K57" s="332">
        <v>294</v>
      </c>
      <c r="L57" s="333">
        <v>33992</v>
      </c>
      <c r="M57" s="334" t="s">
        <v>738</v>
      </c>
      <c r="N57" s="334" t="s">
        <v>688</v>
      </c>
      <c r="O57" s="67">
        <v>4856</v>
      </c>
      <c r="P57" s="431" t="s">
        <v>1058</v>
      </c>
      <c r="T57" s="250">
        <v>5864</v>
      </c>
      <c r="U57" s="248">
        <v>72</v>
      </c>
    </row>
    <row r="58" spans="1:21" s="19" customFormat="1" ht="31.5" customHeight="1" x14ac:dyDescent="0.2">
      <c r="A58" s="330"/>
      <c r="B58" s="337"/>
      <c r="C58" s="333"/>
      <c r="D58" s="338"/>
      <c r="E58" s="339"/>
      <c r="F58" s="335"/>
      <c r="G58" s="429" t="s">
        <v>1084</v>
      </c>
      <c r="H58" s="22"/>
      <c r="I58" s="330">
        <v>3</v>
      </c>
      <c r="J58" s="331" t="s">
        <v>923</v>
      </c>
      <c r="K58" s="332">
        <v>182</v>
      </c>
      <c r="L58" s="333">
        <v>33470</v>
      </c>
      <c r="M58" s="334" t="s">
        <v>717</v>
      </c>
      <c r="N58" s="334" t="s">
        <v>718</v>
      </c>
      <c r="O58" s="67">
        <v>4753</v>
      </c>
      <c r="P58" s="336">
        <v>1</v>
      </c>
      <c r="T58" s="250">
        <v>5884</v>
      </c>
      <c r="U58" s="248">
        <v>71</v>
      </c>
    </row>
    <row r="59" spans="1:21" s="19" customFormat="1" ht="31.5" customHeight="1" x14ac:dyDescent="0.2">
      <c r="A59" s="330"/>
      <c r="B59" s="337"/>
      <c r="C59" s="333"/>
      <c r="D59" s="338"/>
      <c r="E59" s="339"/>
      <c r="F59" s="335"/>
      <c r="G59" s="429" t="s">
        <v>1084</v>
      </c>
      <c r="H59" s="22"/>
      <c r="I59" s="330">
        <v>4</v>
      </c>
      <c r="J59" s="331" t="s">
        <v>924</v>
      </c>
      <c r="K59" s="332">
        <v>107</v>
      </c>
      <c r="L59" s="333">
        <v>31872</v>
      </c>
      <c r="M59" s="334" t="s">
        <v>714</v>
      </c>
      <c r="N59" s="334" t="s">
        <v>676</v>
      </c>
      <c r="O59" s="67">
        <v>4839</v>
      </c>
      <c r="P59" s="336">
        <v>2</v>
      </c>
      <c r="T59" s="250">
        <v>5904</v>
      </c>
      <c r="U59" s="248">
        <v>70</v>
      </c>
    </row>
    <row r="60" spans="1:21" s="19" customFormat="1" ht="31.5" customHeight="1" x14ac:dyDescent="0.2">
      <c r="A60" s="330"/>
      <c r="B60" s="337"/>
      <c r="C60" s="333"/>
      <c r="D60" s="338"/>
      <c r="E60" s="339"/>
      <c r="F60" s="335"/>
      <c r="G60" s="429" t="s">
        <v>1084</v>
      </c>
      <c r="H60" s="22"/>
      <c r="I60" s="330">
        <v>5</v>
      </c>
      <c r="J60" s="331" t="s">
        <v>925</v>
      </c>
      <c r="K60" s="332">
        <v>131</v>
      </c>
      <c r="L60" s="333">
        <v>33433</v>
      </c>
      <c r="M60" s="334" t="s">
        <v>715</v>
      </c>
      <c r="N60" s="334" t="s">
        <v>716</v>
      </c>
      <c r="O60" s="67">
        <v>4878</v>
      </c>
      <c r="P60" s="336">
        <v>5</v>
      </c>
      <c r="T60" s="250">
        <v>5924</v>
      </c>
      <c r="U60" s="248">
        <v>69</v>
      </c>
    </row>
    <row r="61" spans="1:21" s="19" customFormat="1" ht="31.5" customHeight="1" x14ac:dyDescent="0.2">
      <c r="A61" s="330"/>
      <c r="B61" s="337"/>
      <c r="C61" s="333"/>
      <c r="D61" s="338"/>
      <c r="E61" s="339"/>
      <c r="F61" s="335"/>
      <c r="G61" s="429" t="s">
        <v>1084</v>
      </c>
      <c r="H61" s="22"/>
      <c r="I61" s="330">
        <v>6</v>
      </c>
      <c r="J61" s="331" t="s">
        <v>926</v>
      </c>
      <c r="K61" s="332">
        <v>293</v>
      </c>
      <c r="L61" s="333">
        <v>35053</v>
      </c>
      <c r="M61" s="334" t="s">
        <v>727</v>
      </c>
      <c r="N61" s="334" t="s">
        <v>688</v>
      </c>
      <c r="O61" s="67">
        <v>4901</v>
      </c>
      <c r="P61" s="336">
        <v>6</v>
      </c>
      <c r="T61" s="250">
        <v>5944</v>
      </c>
      <c r="U61" s="248">
        <v>68</v>
      </c>
    </row>
    <row r="62" spans="1:21" ht="13.5" customHeight="1" x14ac:dyDescent="0.2">
      <c r="A62" s="32"/>
      <c r="B62" s="32"/>
      <c r="C62" s="33"/>
      <c r="D62" s="53"/>
      <c r="E62" s="34"/>
      <c r="F62" s="181"/>
      <c r="G62" s="36"/>
      <c r="I62" s="37"/>
      <c r="J62" s="38"/>
      <c r="K62" s="39"/>
      <c r="L62" s="40"/>
      <c r="M62" s="49"/>
      <c r="N62" s="49"/>
      <c r="O62" s="176"/>
      <c r="P62" s="39"/>
      <c r="T62" s="250">
        <v>10204</v>
      </c>
      <c r="U62" s="248">
        <v>55</v>
      </c>
    </row>
    <row r="63" spans="1:21" ht="14.25" customHeight="1" x14ac:dyDescent="0.2">
      <c r="A63" s="26" t="s">
        <v>19</v>
      </c>
      <c r="B63" s="26"/>
      <c r="C63" s="26"/>
      <c r="D63" s="54"/>
      <c r="E63" s="47" t="s">
        <v>0</v>
      </c>
      <c r="F63" s="182" t="s">
        <v>1</v>
      </c>
      <c r="G63" s="23"/>
      <c r="H63" s="27" t="s">
        <v>2</v>
      </c>
      <c r="I63" s="27"/>
      <c r="J63" s="27"/>
      <c r="K63" s="27"/>
      <c r="M63" s="50" t="s">
        <v>3</v>
      </c>
      <c r="N63" s="51" t="s">
        <v>3</v>
      </c>
      <c r="O63" s="177" t="s">
        <v>3</v>
      </c>
      <c r="P63" s="26"/>
      <c r="Q63" s="28"/>
      <c r="T63" s="250">
        <v>10224</v>
      </c>
      <c r="U63" s="248">
        <v>54</v>
      </c>
    </row>
    <row r="64" spans="1:21" x14ac:dyDescent="0.2">
      <c r="T64" s="250">
        <v>10244</v>
      </c>
      <c r="U64" s="248">
        <v>53</v>
      </c>
    </row>
    <row r="65" spans="20:21" x14ac:dyDescent="0.2">
      <c r="T65" s="250">
        <v>10264</v>
      </c>
      <c r="U65" s="248">
        <v>52</v>
      </c>
    </row>
    <row r="66" spans="20:21" x14ac:dyDescent="0.2">
      <c r="T66" s="250">
        <v>10284</v>
      </c>
      <c r="U66" s="248">
        <v>51</v>
      </c>
    </row>
    <row r="67" spans="20:21" x14ac:dyDescent="0.2">
      <c r="T67" s="250">
        <v>10304</v>
      </c>
      <c r="U67" s="248">
        <v>50</v>
      </c>
    </row>
    <row r="68" spans="20:21" x14ac:dyDescent="0.2">
      <c r="T68" s="250">
        <v>10334</v>
      </c>
      <c r="U68" s="248">
        <v>49</v>
      </c>
    </row>
    <row r="69" spans="20:21" x14ac:dyDescent="0.2">
      <c r="T69" s="250">
        <v>10364</v>
      </c>
      <c r="U69" s="248">
        <v>48</v>
      </c>
    </row>
    <row r="70" spans="20:21" x14ac:dyDescent="0.2">
      <c r="T70" s="250">
        <v>10394</v>
      </c>
      <c r="U70" s="248">
        <v>47</v>
      </c>
    </row>
    <row r="71" spans="20:21" x14ac:dyDescent="0.2">
      <c r="T71" s="250">
        <v>10424</v>
      </c>
      <c r="U71" s="248">
        <v>46</v>
      </c>
    </row>
    <row r="72" spans="20:21" x14ac:dyDescent="0.2">
      <c r="T72" s="250">
        <v>10454</v>
      </c>
      <c r="U72" s="248">
        <v>45</v>
      </c>
    </row>
    <row r="73" spans="20:21" x14ac:dyDescent="0.2">
      <c r="T73" s="250">
        <v>10484</v>
      </c>
      <c r="U73" s="248">
        <v>44</v>
      </c>
    </row>
    <row r="74" spans="20:21" x14ac:dyDescent="0.2">
      <c r="T74" s="250">
        <v>10514</v>
      </c>
      <c r="U74" s="248">
        <v>43</v>
      </c>
    </row>
    <row r="75" spans="20:21" x14ac:dyDescent="0.2">
      <c r="T75" s="250">
        <v>10544</v>
      </c>
      <c r="U75" s="248">
        <v>42</v>
      </c>
    </row>
    <row r="76" spans="20:21" x14ac:dyDescent="0.2">
      <c r="T76" s="250">
        <v>10574</v>
      </c>
      <c r="U76" s="248">
        <v>41</v>
      </c>
    </row>
    <row r="77" spans="20:21" x14ac:dyDescent="0.2">
      <c r="T77" s="250">
        <v>10604</v>
      </c>
      <c r="U77" s="248">
        <v>40</v>
      </c>
    </row>
    <row r="78" spans="20:21" x14ac:dyDescent="0.2">
      <c r="T78" s="250">
        <v>10634</v>
      </c>
      <c r="U78" s="248">
        <v>39</v>
      </c>
    </row>
    <row r="79" spans="20:21" x14ac:dyDescent="0.2">
      <c r="T79" s="250">
        <v>10664</v>
      </c>
      <c r="U79" s="248">
        <v>38</v>
      </c>
    </row>
    <row r="80" spans="20:21" x14ac:dyDescent="0.2">
      <c r="T80" s="250">
        <v>10694</v>
      </c>
      <c r="U80" s="248">
        <v>37</v>
      </c>
    </row>
    <row r="81" spans="20:21" x14ac:dyDescent="0.2">
      <c r="T81" s="250">
        <v>10734</v>
      </c>
      <c r="U81" s="248">
        <v>36</v>
      </c>
    </row>
    <row r="82" spans="20:21" x14ac:dyDescent="0.2">
      <c r="T82" s="250">
        <v>10774</v>
      </c>
      <c r="U82" s="248">
        <v>35</v>
      </c>
    </row>
    <row r="83" spans="20:21" x14ac:dyDescent="0.2">
      <c r="T83" s="250">
        <v>10814</v>
      </c>
      <c r="U83" s="248">
        <v>34</v>
      </c>
    </row>
    <row r="84" spans="20:21" x14ac:dyDescent="0.2">
      <c r="T84" s="250">
        <v>10854</v>
      </c>
      <c r="U84" s="248">
        <v>33</v>
      </c>
    </row>
    <row r="85" spans="20:21" x14ac:dyDescent="0.2">
      <c r="T85" s="250">
        <v>10894</v>
      </c>
      <c r="U85" s="248">
        <v>32</v>
      </c>
    </row>
    <row r="86" spans="20:21" x14ac:dyDescent="0.2">
      <c r="T86" s="250">
        <v>10934</v>
      </c>
      <c r="U86" s="248">
        <v>31</v>
      </c>
    </row>
    <row r="87" spans="20:21" x14ac:dyDescent="0.2">
      <c r="T87" s="250">
        <v>10974</v>
      </c>
      <c r="U87" s="248">
        <v>30</v>
      </c>
    </row>
    <row r="88" spans="20:21" x14ac:dyDescent="0.2">
      <c r="T88" s="250">
        <v>11014</v>
      </c>
      <c r="U88" s="248">
        <v>29</v>
      </c>
    </row>
    <row r="89" spans="20:21" x14ac:dyDescent="0.2">
      <c r="T89" s="250">
        <v>11054</v>
      </c>
      <c r="U89" s="248">
        <v>28</v>
      </c>
    </row>
    <row r="90" spans="20:21" x14ac:dyDescent="0.2">
      <c r="T90" s="250">
        <v>11094</v>
      </c>
      <c r="U90" s="248">
        <v>27</v>
      </c>
    </row>
    <row r="91" spans="20:21" x14ac:dyDescent="0.2">
      <c r="T91" s="250">
        <v>11134</v>
      </c>
      <c r="U91" s="248">
        <v>26</v>
      </c>
    </row>
    <row r="92" spans="20:21" x14ac:dyDescent="0.2">
      <c r="T92" s="250">
        <v>11174</v>
      </c>
      <c r="U92" s="248">
        <v>25</v>
      </c>
    </row>
    <row r="93" spans="20:21" x14ac:dyDescent="0.2">
      <c r="T93" s="250">
        <v>11224</v>
      </c>
      <c r="U93" s="248">
        <v>24</v>
      </c>
    </row>
    <row r="94" spans="20:21" x14ac:dyDescent="0.2">
      <c r="T94" s="250">
        <v>11274</v>
      </c>
      <c r="U94" s="248">
        <v>23</v>
      </c>
    </row>
    <row r="95" spans="20:21" x14ac:dyDescent="0.2">
      <c r="T95" s="250">
        <v>11324</v>
      </c>
      <c r="U95" s="248">
        <v>22</v>
      </c>
    </row>
    <row r="96" spans="20:21" x14ac:dyDescent="0.2">
      <c r="T96" s="250">
        <v>11374</v>
      </c>
      <c r="U96" s="248">
        <v>21</v>
      </c>
    </row>
    <row r="97" spans="20:21" x14ac:dyDescent="0.2">
      <c r="T97" s="250">
        <v>11424</v>
      </c>
      <c r="U97" s="248">
        <v>20</v>
      </c>
    </row>
    <row r="98" spans="20:21" x14ac:dyDescent="0.2">
      <c r="T98" s="250">
        <v>11474</v>
      </c>
      <c r="U98" s="248">
        <v>19</v>
      </c>
    </row>
    <row r="99" spans="20:21" x14ac:dyDescent="0.2">
      <c r="T99" s="250">
        <v>11534</v>
      </c>
      <c r="U99" s="248">
        <v>18</v>
      </c>
    </row>
    <row r="100" spans="20:21" x14ac:dyDescent="0.2">
      <c r="T100" s="250">
        <v>11594</v>
      </c>
      <c r="U100" s="248">
        <v>17</v>
      </c>
    </row>
    <row r="101" spans="20:21" x14ac:dyDescent="0.2">
      <c r="T101" s="250">
        <v>11654</v>
      </c>
      <c r="U101" s="248">
        <v>16</v>
      </c>
    </row>
    <row r="102" spans="20:21" x14ac:dyDescent="0.2">
      <c r="T102" s="250">
        <v>11714</v>
      </c>
      <c r="U102" s="248">
        <v>15</v>
      </c>
    </row>
    <row r="103" spans="20:21" x14ac:dyDescent="0.2">
      <c r="T103" s="250">
        <v>11774</v>
      </c>
      <c r="U103" s="248">
        <v>14</v>
      </c>
    </row>
    <row r="104" spans="20:21" x14ac:dyDescent="0.2">
      <c r="T104" s="250">
        <v>11834</v>
      </c>
      <c r="U104" s="248">
        <v>13</v>
      </c>
    </row>
    <row r="105" spans="20:21" x14ac:dyDescent="0.2">
      <c r="T105" s="250">
        <v>11914</v>
      </c>
      <c r="U105" s="248">
        <v>12</v>
      </c>
    </row>
    <row r="106" spans="20:21" x14ac:dyDescent="0.2">
      <c r="T106" s="250">
        <v>11994</v>
      </c>
      <c r="U106" s="248">
        <v>11</v>
      </c>
    </row>
    <row r="107" spans="20:21" x14ac:dyDescent="0.2">
      <c r="T107" s="250">
        <v>12074</v>
      </c>
      <c r="U107" s="248">
        <v>10</v>
      </c>
    </row>
    <row r="108" spans="20:21" x14ac:dyDescent="0.2">
      <c r="T108" s="250">
        <v>12154</v>
      </c>
      <c r="U108" s="248">
        <v>9</v>
      </c>
    </row>
    <row r="109" spans="20:21" x14ac:dyDescent="0.2">
      <c r="T109" s="250">
        <v>12234</v>
      </c>
      <c r="U109" s="248">
        <v>8</v>
      </c>
    </row>
    <row r="110" spans="20:21" x14ac:dyDescent="0.2">
      <c r="T110" s="250">
        <v>12314</v>
      </c>
      <c r="U110" s="248">
        <v>7</v>
      </c>
    </row>
    <row r="111" spans="20:21" x14ac:dyDescent="0.2">
      <c r="T111" s="250">
        <v>12414</v>
      </c>
      <c r="U111" s="248">
        <v>6</v>
      </c>
    </row>
    <row r="112" spans="20:21" x14ac:dyDescent="0.2">
      <c r="T112" s="250">
        <v>12514</v>
      </c>
      <c r="U112" s="248">
        <v>5</v>
      </c>
    </row>
    <row r="113" spans="20:21" x14ac:dyDescent="0.2">
      <c r="T113" s="250">
        <v>12614</v>
      </c>
      <c r="U113" s="248">
        <v>4</v>
      </c>
    </row>
    <row r="114" spans="20:21" x14ac:dyDescent="0.2">
      <c r="T114" s="250">
        <v>12714</v>
      </c>
      <c r="U114" s="248">
        <v>3</v>
      </c>
    </row>
    <row r="115" spans="20:21" x14ac:dyDescent="0.2">
      <c r="T115" s="250">
        <v>12814</v>
      </c>
      <c r="U115" s="248">
        <v>2</v>
      </c>
    </row>
    <row r="116" spans="20:21" x14ac:dyDescent="0.2">
      <c r="T116" s="250">
        <v>12954</v>
      </c>
      <c r="U116" s="248">
        <v>1</v>
      </c>
    </row>
  </sheetData>
  <autoFilter ref="B6:G7">
    <sortState ref="B9:G61">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conditionalFormatting sqref="G8:G29">
    <cfRule type="containsText" dxfId="114" priority="9" stopIfTrue="1" operator="containsText" text="1395">
      <formula>NOT(ISERROR(SEARCH("1395",G8)))</formula>
    </cfRule>
    <cfRule type="containsText" dxfId="113" priority="10" stopIfTrue="1" operator="containsText" text="1399">
      <formula>NOT(ISERROR(SEARCH("1399",G8)))</formula>
    </cfRule>
    <cfRule type="containsText" dxfId="112" priority="11" stopIfTrue="1" operator="containsText" text="1399">
      <formula>NOT(ISERROR(SEARCH("1399",G8)))</formula>
    </cfRule>
    <cfRule type="containsText" dxfId="111" priority="12" stopIfTrue="1" operator="containsText" text="1400">
      <formula>NOT(ISERROR(SEARCH("1400",G8)))</formula>
    </cfRule>
  </conditionalFormatting>
  <conditionalFormatting sqref="G30:G45">
    <cfRule type="containsText" dxfId="110" priority="5" stopIfTrue="1" operator="containsText" text="1395">
      <formula>NOT(ISERROR(SEARCH("1395",G30)))</formula>
    </cfRule>
    <cfRule type="containsText" dxfId="109" priority="6" stopIfTrue="1" operator="containsText" text="1399">
      <formula>NOT(ISERROR(SEARCH("1399",G30)))</formula>
    </cfRule>
    <cfRule type="containsText" dxfId="108" priority="7" stopIfTrue="1" operator="containsText" text="1399">
      <formula>NOT(ISERROR(SEARCH("1399",G30)))</formula>
    </cfRule>
    <cfRule type="containsText" dxfId="107" priority="8" stopIfTrue="1" operator="containsText" text="1400">
      <formula>NOT(ISERROR(SEARCH("1400",G30)))</formula>
    </cfRule>
  </conditionalFormatting>
  <conditionalFormatting sqref="G46:G61">
    <cfRule type="containsText" dxfId="106" priority="1" stopIfTrue="1" operator="containsText" text="1395">
      <formula>NOT(ISERROR(SEARCH("1395",G46)))</formula>
    </cfRule>
    <cfRule type="containsText" dxfId="105" priority="2" stopIfTrue="1" operator="containsText" text="1399">
      <formula>NOT(ISERROR(SEARCH("1399",G46)))</formula>
    </cfRule>
    <cfRule type="containsText" dxfId="104" priority="3" stopIfTrue="1" operator="containsText" text="1399">
      <formula>NOT(ISERROR(SEARCH("1399",G46)))</formula>
    </cfRule>
    <cfRule type="containsText" dxfId="103" priority="4" stopIfTrue="1" operator="containsText" text="1400">
      <formula>NOT(ISERROR(SEARCH("1400",G46)))</formula>
    </cfRule>
  </conditionalFormatting>
  <hyperlinks>
    <hyperlink ref="D3" location="'YARIŞMA PROGRAMI'!C7" display="100 m. Engelli"/>
  </hyperlinks>
  <printOptions horizontalCentered="1"/>
  <pageMargins left="0" right="0" top="0.19685039370078741" bottom="0" header="0" footer="0"/>
  <pageSetup paperSize="9" scale="4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35</vt:i4>
      </vt:variant>
      <vt:variant>
        <vt:lpstr>Adlandırılmış Aralıklar</vt:lpstr>
      </vt:variant>
      <vt:variant>
        <vt:i4>39</vt:i4>
      </vt:variant>
    </vt:vector>
  </HeadingPairs>
  <TitlesOfParts>
    <vt:vector size="74" baseType="lpstr">
      <vt:lpstr>YARIŞMA BİLGİLERİ</vt:lpstr>
      <vt:lpstr>YARIŞMA PROGRAMI</vt:lpstr>
      <vt:lpstr>KAYIT LİSTESİ</vt:lpstr>
      <vt:lpstr>1.Gün Start Listesi</vt:lpstr>
      <vt:lpstr>5000M.Y.</vt:lpstr>
      <vt:lpstr>100m.Seçme</vt:lpstr>
      <vt:lpstr>100m.Final</vt:lpstr>
      <vt:lpstr>100m.puan</vt:lpstr>
      <vt:lpstr>400m.</vt:lpstr>
      <vt:lpstr>1500m.</vt:lpstr>
      <vt:lpstr>3000m.Eng</vt:lpstr>
      <vt:lpstr>110m.Eng Seçme</vt:lpstr>
      <vt:lpstr>110m.Eng FİNAL</vt:lpstr>
      <vt:lpstr>110m.Eng puan</vt:lpstr>
      <vt:lpstr>5000m.</vt:lpstr>
      <vt:lpstr>Gülle</vt:lpstr>
      <vt:lpstr>Çekiç</vt:lpstr>
      <vt:lpstr>Yüksek</vt:lpstr>
      <vt:lpstr>Uzun</vt:lpstr>
      <vt:lpstr>4x100m.</vt:lpstr>
      <vt:lpstr>Genel Puan Tablosu</vt:lpstr>
      <vt:lpstr>2.Gün Start Listesi </vt:lpstr>
      <vt:lpstr>200m.Seçme</vt:lpstr>
      <vt:lpstr>200m.Final</vt:lpstr>
      <vt:lpstr>200m.puan</vt:lpstr>
      <vt:lpstr>800m.</vt:lpstr>
      <vt:lpstr>Sırık</vt:lpstr>
      <vt:lpstr>Üçadım</vt:lpstr>
      <vt:lpstr>400m.Eng</vt:lpstr>
      <vt:lpstr>Disk</vt:lpstr>
      <vt:lpstr>Cirit</vt:lpstr>
      <vt:lpstr>10000m.</vt:lpstr>
      <vt:lpstr>4x400m.</vt:lpstr>
      <vt:lpstr>200m.B Final</vt:lpstr>
      <vt:lpstr>ALMANAK TOPLU SONUÇ</vt:lpstr>
      <vt:lpstr>'1.Gün Start Listesi'!Yazdırma_Alanı</vt:lpstr>
      <vt:lpstr>'10000m.'!Yazdırma_Alanı</vt:lpstr>
      <vt:lpstr>'100m.Final'!Yazdırma_Alanı</vt:lpstr>
      <vt:lpstr>'100m.puan'!Yazdırma_Alanı</vt:lpstr>
      <vt:lpstr>'100m.Seçme'!Yazdırma_Alanı</vt:lpstr>
      <vt:lpstr>'110m.Eng FİNAL'!Yazdırma_Alanı</vt:lpstr>
      <vt:lpstr>'110m.Eng puan'!Yazdırma_Alanı</vt:lpstr>
      <vt:lpstr>'110m.Eng Seçme'!Yazdırma_Alanı</vt:lpstr>
      <vt:lpstr>'1500m.'!Yazdırma_Alanı</vt:lpstr>
      <vt:lpstr>'2.Gün Start Listesi '!Yazdırma_Alanı</vt:lpstr>
      <vt:lpstr>'200m.B Final'!Yazdırma_Alanı</vt:lpstr>
      <vt:lpstr>'200m.Final'!Yazdırma_Alanı</vt:lpstr>
      <vt:lpstr>'200m.puan'!Yazdırma_Alanı</vt:lpstr>
      <vt:lpstr>'200m.Seçme'!Yazdırma_Alanı</vt:lpstr>
      <vt:lpstr>'3000m.Eng'!Yazdırma_Alanı</vt:lpstr>
      <vt:lpstr>'400m.'!Yazdırma_Alanı</vt:lpstr>
      <vt:lpstr>'400m.Eng'!Yazdırma_Alanı</vt:lpstr>
      <vt:lpstr>'4x100m.'!Yazdırma_Alanı</vt:lpstr>
      <vt:lpstr>'4x400m.'!Yazdırma_Alanı</vt:lpstr>
      <vt:lpstr>'5000m.'!Yazdırma_Alanı</vt:lpstr>
      <vt:lpstr>'5000M.Y.'!Yazdırma_Alanı</vt:lpstr>
      <vt:lpstr>'800m.'!Yazdırma_Alanı</vt:lpstr>
      <vt:lpstr>Cirit!Yazdırma_Alanı</vt:lpstr>
      <vt:lpstr>Çekiç!Yazdırma_Alanı</vt:lpstr>
      <vt:lpstr>Disk!Yazdırma_Alanı</vt:lpstr>
      <vt:lpstr>'Genel Puan Tablosu'!Yazdırma_Alanı</vt:lpstr>
      <vt:lpstr>Gülle!Yazdırma_Alanı</vt:lpstr>
      <vt:lpstr>'KAYIT LİSTESİ'!Yazdırma_Alanı</vt:lpstr>
      <vt:lpstr>Sırık!Yazdırma_Alanı</vt:lpstr>
      <vt:lpstr>Uzun!Yazdırma_Alanı</vt:lpstr>
      <vt:lpstr>Üçadım!Yazdırma_Alanı</vt:lpstr>
      <vt:lpstr>Yüksek!Yazdırma_Alanı</vt:lpstr>
      <vt:lpstr>'100m.puan'!Yazdırma_Başlıkları</vt:lpstr>
      <vt:lpstr>'100m.Seçme'!Yazdırma_Başlıkları</vt:lpstr>
      <vt:lpstr>'200m.puan'!Yazdırma_Başlıkları</vt:lpstr>
      <vt:lpstr>'200m.Seçme'!Yazdırma_Başlıkları</vt:lpstr>
      <vt:lpstr>'400m.'!Yazdırma_Başlıkları</vt:lpstr>
      <vt:lpstr>'Genel Puan Tablosu'!Yazdırma_Başlıkları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İbrahim YILDIRIM</cp:lastModifiedBy>
  <cp:lastPrinted>2015-06-10T19:49:58Z</cp:lastPrinted>
  <dcterms:created xsi:type="dcterms:W3CDTF">2004-05-10T13:01:28Z</dcterms:created>
  <dcterms:modified xsi:type="dcterms:W3CDTF">2015-06-11T07:26:09Z</dcterms:modified>
</cp:coreProperties>
</file>