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730" windowHeight="9735" tabRatio="923" firstSheet="12" activeTab="17"/>
  </bookViews>
  <sheets>
    <sheet name="Cover" sheetId="68" r:id="rId1"/>
    <sheet name="Program" sheetId="264" state="hidden" r:id="rId2"/>
    <sheet name="Kayıt Listesi" sheetId="317" state="hidden" r:id="rId3"/>
    <sheet name="Registration List" sheetId="335" r:id="rId4"/>
    <sheet name="Start List-Men" sheetId="332" r:id="rId5"/>
    <sheet name="extra100m.1" sheetId="346" r:id="rId6"/>
    <sheet name="extra100m.2" sheetId="347" r:id="rId7"/>
    <sheet name="Hammer Throw" sheetId="341" r:id="rId8"/>
    <sheet name="400m.Hurdles" sheetId="336" r:id="rId9"/>
    <sheet name="100m." sheetId="318" r:id="rId10"/>
    <sheet name="1500m." sheetId="321" r:id="rId11"/>
    <sheet name="Shot Put" sheetId="324" r:id="rId12"/>
    <sheet name="High Jump" sheetId="302" r:id="rId13"/>
    <sheet name="5000m." sheetId="345" r:id="rId14"/>
    <sheet name="Long Jump" sheetId="323" r:id="rId15"/>
    <sheet name="400m." sheetId="344" r:id="rId16"/>
    <sheet name="4x100m." sheetId="340" r:id="rId17"/>
    <sheet name="TOTAL POINT" sheetId="315" r:id="rId18"/>
    <sheet name="110m.Hurdles" sheetId="310" r:id="rId19"/>
    <sheet name="800m." sheetId="313" r:id="rId20"/>
    <sheet name="3000m.Steeple" sheetId="339" r:id="rId21"/>
    <sheet name="Discus Throw" sheetId="338" r:id="rId22"/>
    <sheet name="Triple Jump" sheetId="333" r:id="rId23"/>
    <sheet name="200m." sheetId="342" r:id="rId24"/>
    <sheet name="3000m." sheetId="314" r:id="rId25"/>
    <sheet name="Pole Vault" sheetId="308" r:id="rId26"/>
    <sheet name="Javelin Throw" sheetId="337" r:id="rId27"/>
    <sheet name="4x400m." sheetId="343" r:id="rId28"/>
    <sheet name="Result List-Men" sheetId="334" r:id="rId29"/>
  </sheets>
  <externalReferences>
    <externalReference r:id="rId30"/>
    <externalReference r:id="rId31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2" hidden="1">'Kayıt Listesi'!$A$3:$L$356</definedName>
    <definedName name="_xlnm._FilterDatabase" localSheetId="3" hidden="1">'Registration List'!$A$3:$K$304</definedName>
    <definedName name="Excel_BuiltIn__FilterDatabase_3" localSheetId="6">#REF!</definedName>
    <definedName name="Excel_BuiltIn__FilterDatabase_3" localSheetId="17">#REF!</definedName>
    <definedName name="Excel_BuiltIn__FilterDatabase_3">#REF!</definedName>
    <definedName name="Excel_BuiltIn__FilterDatabase_3_1">#N/A</definedName>
    <definedName name="Excel_BuiltIn_Print_Area_11" localSheetId="9">'[1]1500m'!#REF!</definedName>
    <definedName name="Excel_BuiltIn_Print_Area_11" localSheetId="18">'[1]1500m'!#REF!</definedName>
    <definedName name="Excel_BuiltIn_Print_Area_11" localSheetId="10">'[1]1500m'!#REF!</definedName>
    <definedName name="Excel_BuiltIn_Print_Area_11" localSheetId="23">'[1]1500m'!#REF!</definedName>
    <definedName name="Excel_BuiltIn_Print_Area_11" localSheetId="24">'[1]1500m'!#REF!</definedName>
    <definedName name="Excel_BuiltIn_Print_Area_11" localSheetId="20">'[1]1500m'!#REF!</definedName>
    <definedName name="Excel_BuiltIn_Print_Area_11" localSheetId="15">'[1]1500m'!#REF!</definedName>
    <definedName name="Excel_BuiltIn_Print_Area_11" localSheetId="8">'[1]1500m'!#REF!</definedName>
    <definedName name="Excel_BuiltIn_Print_Area_11" localSheetId="16">'[1]1500m'!#REF!</definedName>
    <definedName name="Excel_BuiltIn_Print_Area_11" localSheetId="27">'[1]1500m'!#REF!</definedName>
    <definedName name="Excel_BuiltIn_Print_Area_11" localSheetId="13">'[1]1500m'!#REF!</definedName>
    <definedName name="Excel_BuiltIn_Print_Area_11" localSheetId="19">'[1]1500m'!#REF!</definedName>
    <definedName name="Excel_BuiltIn_Print_Area_11" localSheetId="21">'[1]1500m'!#REF!</definedName>
    <definedName name="Excel_BuiltIn_Print_Area_11" localSheetId="5">'[1]1500m'!#REF!</definedName>
    <definedName name="Excel_BuiltIn_Print_Area_11" localSheetId="6">'[1]1500m'!#REF!</definedName>
    <definedName name="Excel_BuiltIn_Print_Area_11" localSheetId="7">'[1]1500m'!#REF!</definedName>
    <definedName name="Excel_BuiltIn_Print_Area_11" localSheetId="12">'[1]1500m'!#REF!</definedName>
    <definedName name="Excel_BuiltIn_Print_Area_11" localSheetId="26">'[1]1500m'!#REF!</definedName>
    <definedName name="Excel_BuiltIn_Print_Area_11" localSheetId="2">'[1]1500m'!#REF!</definedName>
    <definedName name="Excel_BuiltIn_Print_Area_11" localSheetId="14">'[1]1500m'!#REF!</definedName>
    <definedName name="Excel_BuiltIn_Print_Area_11" localSheetId="25">'[1]1500m'!#REF!</definedName>
    <definedName name="Excel_BuiltIn_Print_Area_11" localSheetId="1">'[1]1500m'!#REF!</definedName>
    <definedName name="Excel_BuiltIn_Print_Area_11" localSheetId="3">'[1]1500m'!#REF!</definedName>
    <definedName name="Excel_BuiltIn_Print_Area_11" localSheetId="28">'[1]1500m'!#REF!</definedName>
    <definedName name="Excel_BuiltIn_Print_Area_11" localSheetId="11">'[1]1500m'!#REF!</definedName>
    <definedName name="Excel_BuiltIn_Print_Area_11" localSheetId="4">'[1]1500m'!#REF!</definedName>
    <definedName name="Excel_BuiltIn_Print_Area_11" localSheetId="17">'[2]1500m'!#REF!</definedName>
    <definedName name="Excel_BuiltIn_Print_Area_11" localSheetId="22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9">'[1]3000m Eng'!#REF!</definedName>
    <definedName name="Excel_BuiltIn_Print_Area_12" localSheetId="18">'[1]3000m Eng'!#REF!</definedName>
    <definedName name="Excel_BuiltIn_Print_Area_12" localSheetId="10">'[1]3000m Eng'!#REF!</definedName>
    <definedName name="Excel_BuiltIn_Print_Area_12" localSheetId="23">'[1]3000m Eng'!#REF!</definedName>
    <definedName name="Excel_BuiltIn_Print_Area_12" localSheetId="24">'[1]3000m Eng'!#REF!</definedName>
    <definedName name="Excel_BuiltIn_Print_Area_12" localSheetId="20">'[1]3000m Eng'!#REF!</definedName>
    <definedName name="Excel_BuiltIn_Print_Area_12" localSheetId="15">'[1]3000m Eng'!#REF!</definedName>
    <definedName name="Excel_BuiltIn_Print_Area_12" localSheetId="8">'[1]3000m Eng'!#REF!</definedName>
    <definedName name="Excel_BuiltIn_Print_Area_12" localSheetId="16">'[1]3000m Eng'!#REF!</definedName>
    <definedName name="Excel_BuiltIn_Print_Area_12" localSheetId="27">'[1]3000m Eng'!#REF!</definedName>
    <definedName name="Excel_BuiltIn_Print_Area_12" localSheetId="13">'[1]3000m Eng'!#REF!</definedName>
    <definedName name="Excel_BuiltIn_Print_Area_12" localSheetId="19">'[1]3000m Eng'!#REF!</definedName>
    <definedName name="Excel_BuiltIn_Print_Area_12" localSheetId="21">'[1]3000m Eng'!#REF!</definedName>
    <definedName name="Excel_BuiltIn_Print_Area_12" localSheetId="5">'[1]3000m Eng'!#REF!</definedName>
    <definedName name="Excel_BuiltIn_Print_Area_12" localSheetId="6">'[1]3000m Eng'!#REF!</definedName>
    <definedName name="Excel_BuiltIn_Print_Area_12" localSheetId="7">'[1]3000m Eng'!#REF!</definedName>
    <definedName name="Excel_BuiltIn_Print_Area_12" localSheetId="12">'[1]3000m Eng'!#REF!</definedName>
    <definedName name="Excel_BuiltIn_Print_Area_12" localSheetId="26">'[1]3000m Eng'!#REF!</definedName>
    <definedName name="Excel_BuiltIn_Print_Area_12" localSheetId="2">'[1]3000m Eng'!#REF!</definedName>
    <definedName name="Excel_BuiltIn_Print_Area_12" localSheetId="14">'[1]3000m Eng'!#REF!</definedName>
    <definedName name="Excel_BuiltIn_Print_Area_12" localSheetId="25">'[1]3000m Eng'!#REF!</definedName>
    <definedName name="Excel_BuiltIn_Print_Area_12" localSheetId="1">'[1]3000m Eng'!#REF!</definedName>
    <definedName name="Excel_BuiltIn_Print_Area_12" localSheetId="3">'[1]3000m Eng'!#REF!</definedName>
    <definedName name="Excel_BuiltIn_Print_Area_12" localSheetId="28">'[1]3000m Eng'!#REF!</definedName>
    <definedName name="Excel_BuiltIn_Print_Area_12" localSheetId="11">'[1]3000m Eng'!#REF!</definedName>
    <definedName name="Excel_BuiltIn_Print_Area_12" localSheetId="4">'[1]3000m Eng'!#REF!</definedName>
    <definedName name="Excel_BuiltIn_Print_Area_12" localSheetId="17">'[2]3000m Eng'!#REF!</definedName>
    <definedName name="Excel_BuiltIn_Print_Area_12" localSheetId="22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9">'[1]400m Engelli'!#REF!</definedName>
    <definedName name="Excel_BuiltIn_Print_Area_13" localSheetId="18">'[1]400m Engelli'!#REF!</definedName>
    <definedName name="Excel_BuiltIn_Print_Area_13" localSheetId="10">'[1]400m Engelli'!#REF!</definedName>
    <definedName name="Excel_BuiltIn_Print_Area_13" localSheetId="23">'[1]400m Engelli'!#REF!</definedName>
    <definedName name="Excel_BuiltIn_Print_Area_13" localSheetId="24">'[1]400m Engelli'!#REF!</definedName>
    <definedName name="Excel_BuiltIn_Print_Area_13" localSheetId="20">'[1]400m Engelli'!#REF!</definedName>
    <definedName name="Excel_BuiltIn_Print_Area_13" localSheetId="15">'[1]400m Engelli'!#REF!</definedName>
    <definedName name="Excel_BuiltIn_Print_Area_13" localSheetId="8">'[1]400m Engelli'!#REF!</definedName>
    <definedName name="Excel_BuiltIn_Print_Area_13" localSheetId="16">'[1]400m Engelli'!#REF!</definedName>
    <definedName name="Excel_BuiltIn_Print_Area_13" localSheetId="27">'[1]400m Engelli'!#REF!</definedName>
    <definedName name="Excel_BuiltIn_Print_Area_13" localSheetId="13">'[1]400m Engelli'!#REF!</definedName>
    <definedName name="Excel_BuiltIn_Print_Area_13" localSheetId="19">'[1]400m Engelli'!#REF!</definedName>
    <definedName name="Excel_BuiltIn_Print_Area_13" localSheetId="21">'[1]400m Engelli'!#REF!</definedName>
    <definedName name="Excel_BuiltIn_Print_Area_13" localSheetId="5">'[1]400m Engelli'!#REF!</definedName>
    <definedName name="Excel_BuiltIn_Print_Area_13" localSheetId="6">'[1]400m Engelli'!#REF!</definedName>
    <definedName name="Excel_BuiltIn_Print_Area_13" localSheetId="7">'[1]400m Engelli'!#REF!</definedName>
    <definedName name="Excel_BuiltIn_Print_Area_13" localSheetId="12">'[1]400m Engelli'!#REF!</definedName>
    <definedName name="Excel_BuiltIn_Print_Area_13" localSheetId="26">'[1]400m Engelli'!#REF!</definedName>
    <definedName name="Excel_BuiltIn_Print_Area_13" localSheetId="2">'[1]400m Engelli'!#REF!</definedName>
    <definedName name="Excel_BuiltIn_Print_Area_13" localSheetId="14">'[1]400m Engelli'!#REF!</definedName>
    <definedName name="Excel_BuiltIn_Print_Area_13" localSheetId="25">'[1]400m Engelli'!#REF!</definedName>
    <definedName name="Excel_BuiltIn_Print_Area_13" localSheetId="1">'[1]400m Engelli'!#REF!</definedName>
    <definedName name="Excel_BuiltIn_Print_Area_13" localSheetId="3">'[1]400m Engelli'!#REF!</definedName>
    <definedName name="Excel_BuiltIn_Print_Area_13" localSheetId="28">'[1]400m Engelli'!#REF!</definedName>
    <definedName name="Excel_BuiltIn_Print_Area_13" localSheetId="11">'[1]400m Engelli'!#REF!</definedName>
    <definedName name="Excel_BuiltIn_Print_Area_13" localSheetId="4">'[1]400m Engelli'!#REF!</definedName>
    <definedName name="Excel_BuiltIn_Print_Area_13" localSheetId="17">'[2]400m Engelli'!#REF!</definedName>
    <definedName name="Excel_BuiltIn_Print_Area_13" localSheetId="22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9">'[1]200m'!#REF!</definedName>
    <definedName name="Excel_BuiltIn_Print_Area_16" localSheetId="18">'[1]200m'!#REF!</definedName>
    <definedName name="Excel_BuiltIn_Print_Area_16" localSheetId="10">'[1]200m'!#REF!</definedName>
    <definedName name="Excel_BuiltIn_Print_Area_16" localSheetId="23">'[1]200m'!#REF!</definedName>
    <definedName name="Excel_BuiltIn_Print_Area_16" localSheetId="24">'[1]200m'!#REF!</definedName>
    <definedName name="Excel_BuiltIn_Print_Area_16" localSheetId="20">'[1]200m'!#REF!</definedName>
    <definedName name="Excel_BuiltIn_Print_Area_16" localSheetId="15">'[1]200m'!#REF!</definedName>
    <definedName name="Excel_BuiltIn_Print_Area_16" localSheetId="8">'[1]200m'!#REF!</definedName>
    <definedName name="Excel_BuiltIn_Print_Area_16" localSheetId="16">'[1]200m'!#REF!</definedName>
    <definedName name="Excel_BuiltIn_Print_Area_16" localSheetId="27">'[1]200m'!#REF!</definedName>
    <definedName name="Excel_BuiltIn_Print_Area_16" localSheetId="13">'[1]200m'!#REF!</definedName>
    <definedName name="Excel_BuiltIn_Print_Area_16" localSheetId="19">'[1]200m'!#REF!</definedName>
    <definedName name="Excel_BuiltIn_Print_Area_16" localSheetId="21">'[1]200m'!#REF!</definedName>
    <definedName name="Excel_BuiltIn_Print_Area_16" localSheetId="5">'[1]200m'!#REF!</definedName>
    <definedName name="Excel_BuiltIn_Print_Area_16" localSheetId="6">'[1]200m'!#REF!</definedName>
    <definedName name="Excel_BuiltIn_Print_Area_16" localSheetId="7">'[1]200m'!#REF!</definedName>
    <definedName name="Excel_BuiltIn_Print_Area_16" localSheetId="12">'[1]200m'!#REF!</definedName>
    <definedName name="Excel_BuiltIn_Print_Area_16" localSheetId="26">'[1]200m'!#REF!</definedName>
    <definedName name="Excel_BuiltIn_Print_Area_16" localSheetId="2">'[1]200m'!#REF!</definedName>
    <definedName name="Excel_BuiltIn_Print_Area_16" localSheetId="14">'[1]200m'!#REF!</definedName>
    <definedName name="Excel_BuiltIn_Print_Area_16" localSheetId="25">'[1]200m'!#REF!</definedName>
    <definedName name="Excel_BuiltIn_Print_Area_16" localSheetId="1">'[1]200m'!#REF!</definedName>
    <definedName name="Excel_BuiltIn_Print_Area_16" localSheetId="3">'[1]200m'!#REF!</definedName>
    <definedName name="Excel_BuiltIn_Print_Area_16" localSheetId="28">'[1]200m'!#REF!</definedName>
    <definedName name="Excel_BuiltIn_Print_Area_16" localSheetId="11">'[1]200m'!#REF!</definedName>
    <definedName name="Excel_BuiltIn_Print_Area_16" localSheetId="4">'[1]200m'!#REF!</definedName>
    <definedName name="Excel_BuiltIn_Print_Area_16" localSheetId="17">'[2]200m'!#REF!</definedName>
    <definedName name="Excel_BuiltIn_Print_Area_16" localSheetId="22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9">'[1]800m'!#REF!</definedName>
    <definedName name="Excel_BuiltIn_Print_Area_19" localSheetId="18">'[1]800m'!#REF!</definedName>
    <definedName name="Excel_BuiltIn_Print_Area_19" localSheetId="10">'[1]800m'!#REF!</definedName>
    <definedName name="Excel_BuiltIn_Print_Area_19" localSheetId="23">'[1]800m'!#REF!</definedName>
    <definedName name="Excel_BuiltIn_Print_Area_19" localSheetId="24">'[1]800m'!#REF!</definedName>
    <definedName name="Excel_BuiltIn_Print_Area_19" localSheetId="20">'[1]800m'!#REF!</definedName>
    <definedName name="Excel_BuiltIn_Print_Area_19" localSheetId="15">'[1]800m'!#REF!</definedName>
    <definedName name="Excel_BuiltIn_Print_Area_19" localSheetId="8">'[1]800m'!#REF!</definedName>
    <definedName name="Excel_BuiltIn_Print_Area_19" localSheetId="16">'[1]800m'!#REF!</definedName>
    <definedName name="Excel_BuiltIn_Print_Area_19" localSheetId="27">'[1]800m'!#REF!</definedName>
    <definedName name="Excel_BuiltIn_Print_Area_19" localSheetId="13">'[1]800m'!#REF!</definedName>
    <definedName name="Excel_BuiltIn_Print_Area_19" localSheetId="19">'[1]800m'!#REF!</definedName>
    <definedName name="Excel_BuiltIn_Print_Area_19" localSheetId="21">'[1]800m'!#REF!</definedName>
    <definedName name="Excel_BuiltIn_Print_Area_19" localSheetId="5">'[1]800m'!#REF!</definedName>
    <definedName name="Excel_BuiltIn_Print_Area_19" localSheetId="6">'[1]800m'!#REF!</definedName>
    <definedName name="Excel_BuiltIn_Print_Area_19" localSheetId="7">'[1]800m'!#REF!</definedName>
    <definedName name="Excel_BuiltIn_Print_Area_19" localSheetId="12">'[1]800m'!#REF!</definedName>
    <definedName name="Excel_BuiltIn_Print_Area_19" localSheetId="26">'[1]800m'!#REF!</definedName>
    <definedName name="Excel_BuiltIn_Print_Area_19" localSheetId="2">'[1]800m'!#REF!</definedName>
    <definedName name="Excel_BuiltIn_Print_Area_19" localSheetId="14">'[1]800m'!#REF!</definedName>
    <definedName name="Excel_BuiltIn_Print_Area_19" localSheetId="25">'[1]800m'!#REF!</definedName>
    <definedName name="Excel_BuiltIn_Print_Area_19" localSheetId="1">'[1]800m'!#REF!</definedName>
    <definedName name="Excel_BuiltIn_Print_Area_19" localSheetId="3">'[1]800m'!#REF!</definedName>
    <definedName name="Excel_BuiltIn_Print_Area_19" localSheetId="28">'[1]800m'!#REF!</definedName>
    <definedName name="Excel_BuiltIn_Print_Area_19" localSheetId="11">'[1]800m'!#REF!</definedName>
    <definedName name="Excel_BuiltIn_Print_Area_19" localSheetId="4">'[1]800m'!#REF!</definedName>
    <definedName name="Excel_BuiltIn_Print_Area_19" localSheetId="17">'[2]800m'!#REF!</definedName>
    <definedName name="Excel_BuiltIn_Print_Area_19" localSheetId="22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9">'[1]3000m'!#REF!</definedName>
    <definedName name="Excel_BuiltIn_Print_Area_20" localSheetId="18">'[1]3000m'!#REF!</definedName>
    <definedName name="Excel_BuiltIn_Print_Area_20" localSheetId="10">'[1]3000m'!#REF!</definedName>
    <definedName name="Excel_BuiltIn_Print_Area_20" localSheetId="23">'[1]3000m'!#REF!</definedName>
    <definedName name="Excel_BuiltIn_Print_Area_20" localSheetId="24">'[1]3000m'!#REF!</definedName>
    <definedName name="Excel_BuiltIn_Print_Area_20" localSheetId="20">'[1]3000m'!#REF!</definedName>
    <definedName name="Excel_BuiltIn_Print_Area_20" localSheetId="15">'[1]3000m'!#REF!</definedName>
    <definedName name="Excel_BuiltIn_Print_Area_20" localSheetId="8">'[1]3000m'!#REF!</definedName>
    <definedName name="Excel_BuiltIn_Print_Area_20" localSheetId="16">'[1]3000m'!#REF!</definedName>
    <definedName name="Excel_BuiltIn_Print_Area_20" localSheetId="27">'[1]3000m'!#REF!</definedName>
    <definedName name="Excel_BuiltIn_Print_Area_20" localSheetId="13">'[1]3000m'!#REF!</definedName>
    <definedName name="Excel_BuiltIn_Print_Area_20" localSheetId="19">'[1]3000m'!#REF!</definedName>
    <definedName name="Excel_BuiltIn_Print_Area_20" localSheetId="21">'[1]3000m'!#REF!</definedName>
    <definedName name="Excel_BuiltIn_Print_Area_20" localSheetId="5">'[1]3000m'!#REF!</definedName>
    <definedName name="Excel_BuiltIn_Print_Area_20" localSheetId="6">'[1]3000m'!#REF!</definedName>
    <definedName name="Excel_BuiltIn_Print_Area_20" localSheetId="7">'[1]3000m'!#REF!</definedName>
    <definedName name="Excel_BuiltIn_Print_Area_20" localSheetId="12">'[1]3000m'!#REF!</definedName>
    <definedName name="Excel_BuiltIn_Print_Area_20" localSheetId="26">'[1]3000m'!#REF!</definedName>
    <definedName name="Excel_BuiltIn_Print_Area_20" localSheetId="2">'[1]3000m'!#REF!</definedName>
    <definedName name="Excel_BuiltIn_Print_Area_20" localSheetId="14">'[1]3000m'!#REF!</definedName>
    <definedName name="Excel_BuiltIn_Print_Area_20" localSheetId="25">'[1]3000m'!#REF!</definedName>
    <definedName name="Excel_BuiltIn_Print_Area_20" localSheetId="1">'[1]3000m'!#REF!</definedName>
    <definedName name="Excel_BuiltIn_Print_Area_20" localSheetId="3">'[1]3000m'!#REF!</definedName>
    <definedName name="Excel_BuiltIn_Print_Area_20" localSheetId="28">'[1]3000m'!#REF!</definedName>
    <definedName name="Excel_BuiltIn_Print_Area_20" localSheetId="11">'[1]3000m'!#REF!</definedName>
    <definedName name="Excel_BuiltIn_Print_Area_20" localSheetId="4">'[1]3000m'!#REF!</definedName>
    <definedName name="Excel_BuiltIn_Print_Area_20" localSheetId="17">'[2]3000m'!#REF!</definedName>
    <definedName name="Excel_BuiltIn_Print_Area_20" localSheetId="22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9">'[1]İsveç Bayrak'!#REF!</definedName>
    <definedName name="Excel_BuiltIn_Print_Area_21" localSheetId="18">'[1]İsveç Bayrak'!#REF!</definedName>
    <definedName name="Excel_BuiltIn_Print_Area_21" localSheetId="10">'[1]İsveç Bayrak'!#REF!</definedName>
    <definedName name="Excel_BuiltIn_Print_Area_21" localSheetId="23">'[1]İsveç Bayrak'!#REF!</definedName>
    <definedName name="Excel_BuiltIn_Print_Area_21" localSheetId="24">'[1]İsveç Bayrak'!#REF!</definedName>
    <definedName name="Excel_BuiltIn_Print_Area_21" localSheetId="20">'[1]İsveç Bayrak'!#REF!</definedName>
    <definedName name="Excel_BuiltIn_Print_Area_21" localSheetId="15">'[1]İsveç Bayrak'!#REF!</definedName>
    <definedName name="Excel_BuiltIn_Print_Area_21" localSheetId="8">'[1]İsveç Bayrak'!#REF!</definedName>
    <definedName name="Excel_BuiltIn_Print_Area_21" localSheetId="16">'[1]İsveç Bayrak'!#REF!</definedName>
    <definedName name="Excel_BuiltIn_Print_Area_21" localSheetId="27">'[1]İsveç Bayrak'!#REF!</definedName>
    <definedName name="Excel_BuiltIn_Print_Area_21" localSheetId="13">'[1]İsveç Bayrak'!#REF!</definedName>
    <definedName name="Excel_BuiltIn_Print_Area_21" localSheetId="19">'[1]İsveç Bayrak'!#REF!</definedName>
    <definedName name="Excel_BuiltIn_Print_Area_21" localSheetId="21">'[1]İsveç Bayrak'!#REF!</definedName>
    <definedName name="Excel_BuiltIn_Print_Area_21" localSheetId="5">'[1]İsveç Bayrak'!#REF!</definedName>
    <definedName name="Excel_BuiltIn_Print_Area_21" localSheetId="6">'[1]İsveç Bayrak'!#REF!</definedName>
    <definedName name="Excel_BuiltIn_Print_Area_21" localSheetId="7">'[1]İsveç Bayrak'!#REF!</definedName>
    <definedName name="Excel_BuiltIn_Print_Area_21" localSheetId="12">'[1]İsveç Bayrak'!#REF!</definedName>
    <definedName name="Excel_BuiltIn_Print_Area_21" localSheetId="26">'[1]İsveç Bayrak'!#REF!</definedName>
    <definedName name="Excel_BuiltIn_Print_Area_21" localSheetId="2">'[1]İsveç Bayrak'!#REF!</definedName>
    <definedName name="Excel_BuiltIn_Print_Area_21" localSheetId="14">'[1]İsveç Bayrak'!#REF!</definedName>
    <definedName name="Excel_BuiltIn_Print_Area_21" localSheetId="25">'[1]İsveç Bayrak'!#REF!</definedName>
    <definedName name="Excel_BuiltIn_Print_Area_21" localSheetId="1">'[1]İsveç Bayrak'!#REF!</definedName>
    <definedName name="Excel_BuiltIn_Print_Area_21" localSheetId="3">'[1]İsveç Bayrak'!#REF!</definedName>
    <definedName name="Excel_BuiltIn_Print_Area_21" localSheetId="28">'[1]İsveç Bayrak'!#REF!</definedName>
    <definedName name="Excel_BuiltIn_Print_Area_21" localSheetId="11">'[1]İsveç Bayrak'!#REF!</definedName>
    <definedName name="Excel_BuiltIn_Print_Area_21" localSheetId="4">'[1]İsveç Bayrak'!#REF!</definedName>
    <definedName name="Excel_BuiltIn_Print_Area_21" localSheetId="17">'[2]İsveç Bayrak'!#REF!</definedName>
    <definedName name="Excel_BuiltIn_Print_Area_21" localSheetId="22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9">'[1]100m'!#REF!</definedName>
    <definedName name="Excel_BuiltIn_Print_Area_4" localSheetId="18">'[1]100m'!#REF!</definedName>
    <definedName name="Excel_BuiltIn_Print_Area_4" localSheetId="10">'[1]100m'!#REF!</definedName>
    <definedName name="Excel_BuiltIn_Print_Area_4" localSheetId="23">'[1]100m'!#REF!</definedName>
    <definedName name="Excel_BuiltIn_Print_Area_4" localSheetId="24">'[1]100m'!#REF!</definedName>
    <definedName name="Excel_BuiltIn_Print_Area_4" localSheetId="20">'[1]100m'!#REF!</definedName>
    <definedName name="Excel_BuiltIn_Print_Area_4" localSheetId="15">'[1]100m'!#REF!</definedName>
    <definedName name="Excel_BuiltIn_Print_Area_4" localSheetId="8">'[1]100m'!#REF!</definedName>
    <definedName name="Excel_BuiltIn_Print_Area_4" localSheetId="16">'[1]100m'!#REF!</definedName>
    <definedName name="Excel_BuiltIn_Print_Area_4" localSheetId="27">'[1]100m'!#REF!</definedName>
    <definedName name="Excel_BuiltIn_Print_Area_4" localSheetId="13">'[1]100m'!#REF!</definedName>
    <definedName name="Excel_BuiltIn_Print_Area_4" localSheetId="19">'[1]100m'!#REF!</definedName>
    <definedName name="Excel_BuiltIn_Print_Area_4" localSheetId="21">'[1]100m'!#REF!</definedName>
    <definedName name="Excel_BuiltIn_Print_Area_4" localSheetId="5">'[1]100m'!#REF!</definedName>
    <definedName name="Excel_BuiltIn_Print_Area_4" localSheetId="6">'[1]100m'!#REF!</definedName>
    <definedName name="Excel_BuiltIn_Print_Area_4" localSheetId="7">'[1]100m'!#REF!</definedName>
    <definedName name="Excel_BuiltIn_Print_Area_4" localSheetId="12">'[1]100m'!#REF!</definedName>
    <definedName name="Excel_BuiltIn_Print_Area_4" localSheetId="26">'[1]100m'!#REF!</definedName>
    <definedName name="Excel_BuiltIn_Print_Area_4" localSheetId="2">'[1]100m'!#REF!</definedName>
    <definedName name="Excel_BuiltIn_Print_Area_4" localSheetId="14">'[1]100m'!#REF!</definedName>
    <definedName name="Excel_BuiltIn_Print_Area_4" localSheetId="25">'[1]100m'!#REF!</definedName>
    <definedName name="Excel_BuiltIn_Print_Area_4" localSheetId="1">'[1]100m'!#REF!</definedName>
    <definedName name="Excel_BuiltIn_Print_Area_4" localSheetId="3">'[1]100m'!#REF!</definedName>
    <definedName name="Excel_BuiltIn_Print_Area_4" localSheetId="28">'[1]100m'!#REF!</definedName>
    <definedName name="Excel_BuiltIn_Print_Area_4" localSheetId="11">'[1]100m'!#REF!</definedName>
    <definedName name="Excel_BuiltIn_Print_Area_4" localSheetId="4">'[1]100m'!#REF!</definedName>
    <definedName name="Excel_BuiltIn_Print_Area_4" localSheetId="17">'[2]100m'!#REF!</definedName>
    <definedName name="Excel_BuiltIn_Print_Area_4" localSheetId="22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9">'[1]110m Eng'!#REF!</definedName>
    <definedName name="Excel_BuiltIn_Print_Area_5" localSheetId="18">'[1]110m Eng'!#REF!</definedName>
    <definedName name="Excel_BuiltIn_Print_Area_5" localSheetId="10">'[1]110m Eng'!#REF!</definedName>
    <definedName name="Excel_BuiltIn_Print_Area_5" localSheetId="23">'[1]110m Eng'!#REF!</definedName>
    <definedName name="Excel_BuiltIn_Print_Area_5" localSheetId="24">'[1]110m Eng'!#REF!</definedName>
    <definedName name="Excel_BuiltIn_Print_Area_5" localSheetId="20">'[1]110m Eng'!#REF!</definedName>
    <definedName name="Excel_BuiltIn_Print_Area_5" localSheetId="15">'[1]110m Eng'!#REF!</definedName>
    <definedName name="Excel_BuiltIn_Print_Area_5" localSheetId="8">'[1]110m Eng'!#REF!</definedName>
    <definedName name="Excel_BuiltIn_Print_Area_5" localSheetId="16">'[1]110m Eng'!#REF!</definedName>
    <definedName name="Excel_BuiltIn_Print_Area_5" localSheetId="27">'[1]110m Eng'!#REF!</definedName>
    <definedName name="Excel_BuiltIn_Print_Area_5" localSheetId="13">'[1]110m Eng'!#REF!</definedName>
    <definedName name="Excel_BuiltIn_Print_Area_5" localSheetId="19">'[1]110m Eng'!#REF!</definedName>
    <definedName name="Excel_BuiltIn_Print_Area_5" localSheetId="21">'[1]110m Eng'!#REF!</definedName>
    <definedName name="Excel_BuiltIn_Print_Area_5" localSheetId="5">'[1]110m Eng'!#REF!</definedName>
    <definedName name="Excel_BuiltIn_Print_Area_5" localSheetId="6">'[1]110m Eng'!#REF!</definedName>
    <definedName name="Excel_BuiltIn_Print_Area_5" localSheetId="7">'[1]110m Eng'!#REF!</definedName>
    <definedName name="Excel_BuiltIn_Print_Area_5" localSheetId="12">'[1]110m Eng'!#REF!</definedName>
    <definedName name="Excel_BuiltIn_Print_Area_5" localSheetId="26">'[1]110m Eng'!#REF!</definedName>
    <definedName name="Excel_BuiltIn_Print_Area_5" localSheetId="2">'[1]110m Eng'!#REF!</definedName>
    <definedName name="Excel_BuiltIn_Print_Area_5" localSheetId="14">'[1]110m Eng'!#REF!</definedName>
    <definedName name="Excel_BuiltIn_Print_Area_5" localSheetId="25">'[1]110m Eng'!#REF!</definedName>
    <definedName name="Excel_BuiltIn_Print_Area_5" localSheetId="1">'[1]110m Eng'!#REF!</definedName>
    <definedName name="Excel_BuiltIn_Print_Area_5" localSheetId="3">'[1]110m Eng'!#REF!</definedName>
    <definedName name="Excel_BuiltIn_Print_Area_5" localSheetId="28">'[1]110m Eng'!#REF!</definedName>
    <definedName name="Excel_BuiltIn_Print_Area_5" localSheetId="11">'[1]110m Eng'!#REF!</definedName>
    <definedName name="Excel_BuiltIn_Print_Area_5" localSheetId="4">'[1]110m Eng'!#REF!</definedName>
    <definedName name="Excel_BuiltIn_Print_Area_5" localSheetId="17">'[2]110m Eng'!#REF!</definedName>
    <definedName name="Excel_BuiltIn_Print_Area_5" localSheetId="22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9">'[1]400m'!#REF!</definedName>
    <definedName name="Excel_BuiltIn_Print_Area_9" localSheetId="18">'[1]400m'!#REF!</definedName>
    <definedName name="Excel_BuiltIn_Print_Area_9" localSheetId="10">'[1]400m'!#REF!</definedName>
    <definedName name="Excel_BuiltIn_Print_Area_9" localSheetId="23">'[1]400m'!#REF!</definedName>
    <definedName name="Excel_BuiltIn_Print_Area_9" localSheetId="24">'[1]400m'!#REF!</definedName>
    <definedName name="Excel_BuiltIn_Print_Area_9" localSheetId="20">'[1]400m'!#REF!</definedName>
    <definedName name="Excel_BuiltIn_Print_Area_9" localSheetId="15">'[1]400m'!#REF!</definedName>
    <definedName name="Excel_BuiltIn_Print_Area_9" localSheetId="8">'[1]400m'!#REF!</definedName>
    <definedName name="Excel_BuiltIn_Print_Area_9" localSheetId="16">'[1]400m'!#REF!</definedName>
    <definedName name="Excel_BuiltIn_Print_Area_9" localSheetId="27">'[1]400m'!#REF!</definedName>
    <definedName name="Excel_BuiltIn_Print_Area_9" localSheetId="13">'[1]400m'!#REF!</definedName>
    <definedName name="Excel_BuiltIn_Print_Area_9" localSheetId="19">'[1]400m'!#REF!</definedName>
    <definedName name="Excel_BuiltIn_Print_Area_9" localSheetId="21">'[1]400m'!#REF!</definedName>
    <definedName name="Excel_BuiltIn_Print_Area_9" localSheetId="5">'[1]400m'!#REF!</definedName>
    <definedName name="Excel_BuiltIn_Print_Area_9" localSheetId="6">'[1]400m'!#REF!</definedName>
    <definedName name="Excel_BuiltIn_Print_Area_9" localSheetId="7">'[1]400m'!#REF!</definedName>
    <definedName name="Excel_BuiltIn_Print_Area_9" localSheetId="12">'[1]400m'!#REF!</definedName>
    <definedName name="Excel_BuiltIn_Print_Area_9" localSheetId="26">'[1]400m'!#REF!</definedName>
    <definedName name="Excel_BuiltIn_Print_Area_9" localSheetId="2">'[1]400m'!#REF!</definedName>
    <definedName name="Excel_BuiltIn_Print_Area_9" localSheetId="14">'[1]400m'!#REF!</definedName>
    <definedName name="Excel_BuiltIn_Print_Area_9" localSheetId="25">'[1]400m'!#REF!</definedName>
    <definedName name="Excel_BuiltIn_Print_Area_9" localSheetId="1">'[1]400m'!#REF!</definedName>
    <definedName name="Excel_BuiltIn_Print_Area_9" localSheetId="3">'[1]400m'!#REF!</definedName>
    <definedName name="Excel_BuiltIn_Print_Area_9" localSheetId="28">'[1]400m'!#REF!</definedName>
    <definedName name="Excel_BuiltIn_Print_Area_9" localSheetId="11">'[1]400m'!#REF!</definedName>
    <definedName name="Excel_BuiltIn_Print_Area_9" localSheetId="4">'[1]400m'!#REF!</definedName>
    <definedName name="Excel_BuiltIn_Print_Area_9" localSheetId="17">'[2]400m'!#REF!</definedName>
    <definedName name="Excel_BuiltIn_Print_Area_9" localSheetId="22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9">'[1]110m Eng'!#REF!</definedName>
    <definedName name="Excel_Builtin_Print_Area_6" localSheetId="18">'[1]110m Eng'!#REF!</definedName>
    <definedName name="Excel_Builtin_Print_Area_6" localSheetId="10">'[1]110m Eng'!#REF!</definedName>
    <definedName name="Excel_Builtin_Print_Area_6" localSheetId="23">'[1]110m Eng'!#REF!</definedName>
    <definedName name="Excel_Builtin_Print_Area_6" localSheetId="24">'[1]110m Eng'!#REF!</definedName>
    <definedName name="Excel_Builtin_Print_Area_6" localSheetId="20">'[1]110m Eng'!#REF!</definedName>
    <definedName name="Excel_Builtin_Print_Area_6" localSheetId="15">'[1]110m Eng'!#REF!</definedName>
    <definedName name="Excel_Builtin_Print_Area_6" localSheetId="8">'[1]110m Eng'!#REF!</definedName>
    <definedName name="Excel_Builtin_Print_Area_6" localSheetId="16">'[1]110m Eng'!#REF!</definedName>
    <definedName name="Excel_Builtin_Print_Area_6" localSheetId="27">'[1]110m Eng'!#REF!</definedName>
    <definedName name="Excel_Builtin_Print_Area_6" localSheetId="13">'[1]110m Eng'!#REF!</definedName>
    <definedName name="Excel_Builtin_Print_Area_6" localSheetId="19">'[1]110m Eng'!#REF!</definedName>
    <definedName name="Excel_Builtin_Print_Area_6" localSheetId="21">'[1]110m Eng'!#REF!</definedName>
    <definedName name="Excel_Builtin_Print_Area_6" localSheetId="5">'[1]110m Eng'!#REF!</definedName>
    <definedName name="Excel_Builtin_Print_Area_6" localSheetId="6">'[1]110m Eng'!#REF!</definedName>
    <definedName name="Excel_Builtin_Print_Area_6" localSheetId="7">'[1]110m Eng'!#REF!</definedName>
    <definedName name="Excel_Builtin_Print_Area_6" localSheetId="12">'[1]110m Eng'!#REF!</definedName>
    <definedName name="Excel_Builtin_Print_Area_6" localSheetId="26">'[1]110m Eng'!#REF!</definedName>
    <definedName name="Excel_Builtin_Print_Area_6" localSheetId="14">'[1]110m Eng'!#REF!</definedName>
    <definedName name="Excel_Builtin_Print_Area_6" localSheetId="25">'[1]110m Eng'!#REF!</definedName>
    <definedName name="Excel_Builtin_Print_Area_6" localSheetId="28">'[1]110m Eng'!#REF!</definedName>
    <definedName name="Excel_Builtin_Print_Area_6" localSheetId="11">'[1]110m Eng'!#REF!</definedName>
    <definedName name="Excel_Builtin_Print_Area_6" localSheetId="4">'[1]110m Eng'!#REF!</definedName>
    <definedName name="Excel_Builtin_Print_Area_6" localSheetId="17">'[1]110m Eng'!#REF!</definedName>
    <definedName name="Excel_Builtin_Print_Area_6" localSheetId="22">'[1]110m Eng'!#REF!</definedName>
    <definedName name="Excel_Builtin_Print_Area_6">'[1]110m Eng'!#REF!</definedName>
    <definedName name="Gülle" localSheetId="9">'[1]200m'!#REF!</definedName>
    <definedName name="Gülle" localSheetId="18">'[1]200m'!#REF!</definedName>
    <definedName name="Gülle" localSheetId="10">'[1]200m'!#REF!</definedName>
    <definedName name="Gülle" localSheetId="23">'[1]200m'!#REF!</definedName>
    <definedName name="Gülle" localSheetId="24">'[1]200m'!#REF!</definedName>
    <definedName name="Gülle" localSheetId="20">'[1]200m'!#REF!</definedName>
    <definedName name="Gülle" localSheetId="15">'[1]200m'!#REF!</definedName>
    <definedName name="Gülle" localSheetId="8">'[1]200m'!#REF!</definedName>
    <definedName name="Gülle" localSheetId="16">'[1]200m'!#REF!</definedName>
    <definedName name="Gülle" localSheetId="27">'[1]200m'!#REF!</definedName>
    <definedName name="Gülle" localSheetId="13">'[1]200m'!#REF!</definedName>
    <definedName name="Gülle" localSheetId="19">'[1]200m'!#REF!</definedName>
    <definedName name="Gülle" localSheetId="21">'[1]200m'!#REF!</definedName>
    <definedName name="Gülle" localSheetId="5">'[1]200m'!#REF!</definedName>
    <definedName name="Gülle" localSheetId="6">'[1]200m'!#REF!</definedName>
    <definedName name="Gülle" localSheetId="7">'[1]200m'!#REF!</definedName>
    <definedName name="Gülle" localSheetId="12">'[1]200m'!#REF!</definedName>
    <definedName name="Gülle" localSheetId="26">'[1]200m'!#REF!</definedName>
    <definedName name="Gülle" localSheetId="14">'[1]200m'!#REF!</definedName>
    <definedName name="Gülle" localSheetId="25">'[1]200m'!#REF!</definedName>
    <definedName name="Gülle" localSheetId="28">'[1]200m'!#REF!</definedName>
    <definedName name="Gülle" localSheetId="11">'[1]200m'!#REF!</definedName>
    <definedName name="Gülle" localSheetId="4">'[1]200m'!#REF!</definedName>
    <definedName name="Gülle" localSheetId="17">'[1]200m'!#REF!</definedName>
    <definedName name="Gülle" localSheetId="22">'[1]200m'!#REF!</definedName>
    <definedName name="Gülle">'[1]200m'!#REF!</definedName>
    <definedName name="Gülle_Atma_Erkek" localSheetId="9">'[1]İsveç Bayrak'!#REF!</definedName>
    <definedName name="Gülle_Atma_Erkek" localSheetId="18">'[1]İsveç Bayrak'!#REF!</definedName>
    <definedName name="Gülle_Atma_Erkek" localSheetId="10">'[1]İsveç Bayrak'!#REF!</definedName>
    <definedName name="Gülle_Atma_Erkek" localSheetId="23">'[1]İsveç Bayrak'!#REF!</definedName>
    <definedName name="Gülle_Atma_Erkek" localSheetId="24">'[1]İsveç Bayrak'!#REF!</definedName>
    <definedName name="Gülle_Atma_Erkek" localSheetId="20">'[1]İsveç Bayrak'!#REF!</definedName>
    <definedName name="Gülle_Atma_Erkek" localSheetId="15">'[1]İsveç Bayrak'!#REF!</definedName>
    <definedName name="Gülle_Atma_Erkek" localSheetId="8">'[1]İsveç Bayrak'!#REF!</definedName>
    <definedName name="Gülle_Atma_Erkek" localSheetId="16">'[1]İsveç Bayrak'!#REF!</definedName>
    <definedName name="Gülle_Atma_Erkek" localSheetId="27">'[1]İsveç Bayrak'!#REF!</definedName>
    <definedName name="Gülle_Atma_Erkek" localSheetId="13">'[1]İsveç Bayrak'!#REF!</definedName>
    <definedName name="Gülle_Atma_Erkek" localSheetId="19">'[1]İsveç Bayrak'!#REF!</definedName>
    <definedName name="Gülle_Atma_Erkek" localSheetId="21">'[1]İsveç Bayrak'!#REF!</definedName>
    <definedName name="Gülle_Atma_Erkek" localSheetId="5">'[1]İsveç Bayrak'!#REF!</definedName>
    <definedName name="Gülle_Atma_Erkek" localSheetId="6">'[1]İsveç Bayrak'!#REF!</definedName>
    <definedName name="Gülle_Atma_Erkek" localSheetId="7">'[1]İsveç Bayrak'!#REF!</definedName>
    <definedName name="Gülle_Atma_Erkek" localSheetId="12">'[1]İsveç Bayrak'!#REF!</definedName>
    <definedName name="Gülle_Atma_Erkek" localSheetId="26">'[1]İsveç Bayrak'!#REF!</definedName>
    <definedName name="Gülle_Atma_Erkek" localSheetId="14">'[1]İsveç Bayrak'!#REF!</definedName>
    <definedName name="Gülle_Atma_Erkek" localSheetId="25">'[1]İsveç Bayrak'!#REF!</definedName>
    <definedName name="Gülle_Atma_Erkek" localSheetId="28">'[1]İsveç Bayrak'!#REF!</definedName>
    <definedName name="Gülle_Atma_Erkek" localSheetId="11">'[1]İsveç Bayrak'!#REF!</definedName>
    <definedName name="Gülle_Atma_Erkek" localSheetId="4">'[1]İsveç Bayrak'!#REF!</definedName>
    <definedName name="Gülle_Atma_Erkek" localSheetId="17">'[1]İsveç Bayrak'!#REF!</definedName>
    <definedName name="Gülle_Atma_Erkek" localSheetId="22">'[1]İsveç Bayrak'!#REF!</definedName>
    <definedName name="Gülle_Atma_Erkek">'[1]İsveç Bayrak'!#REF!</definedName>
    <definedName name="_xlnm.Print_Area" localSheetId="9">'100m.'!$A$1:$T$18</definedName>
    <definedName name="_xlnm.Print_Area" localSheetId="18">'110m.Hurdles'!$A$1:$T$18</definedName>
    <definedName name="_xlnm.Print_Area" localSheetId="10">'1500m.'!$A$1:$T$17</definedName>
    <definedName name="_xlnm.Print_Area" localSheetId="23">'200m.'!$A$1:$T$18</definedName>
    <definedName name="_xlnm.Print_Area" localSheetId="24">'3000m.'!$A$1:$T$17</definedName>
    <definedName name="_xlnm.Print_Area" localSheetId="20">'3000m.Steeple'!$A$1:$T$17</definedName>
    <definedName name="_xlnm.Print_Area" localSheetId="15">'400m.'!$A$1:$T$17</definedName>
    <definedName name="_xlnm.Print_Area" localSheetId="8">'400m.Hurdles'!$A$1:$T$17</definedName>
    <definedName name="_xlnm.Print_Area" localSheetId="16">'4x100m.'!$A$1:$Q$17</definedName>
    <definedName name="_xlnm.Print_Area" localSheetId="27">'4x400m.'!$A$1:$Q$19</definedName>
    <definedName name="_xlnm.Print_Area" localSheetId="13">'5000m.'!$A$1:$T$17</definedName>
    <definedName name="_xlnm.Print_Area" localSheetId="19">'800m.'!$A$1:$T$17</definedName>
    <definedName name="_xlnm.Print_Area" localSheetId="21">'Discus Throw'!$B$1:$S$18</definedName>
    <definedName name="_xlnm.Print_Area" localSheetId="5">extra100m.1!$A$1:$T$18</definedName>
    <definedName name="_xlnm.Print_Area" localSheetId="6">extra100m.2!$A$1:$T$18</definedName>
    <definedName name="_xlnm.Print_Area" localSheetId="7">'Hammer Throw'!$B$1:$S$17</definedName>
    <definedName name="_xlnm.Print_Area" localSheetId="12">'High Jump'!$B$1:$BZ$17</definedName>
    <definedName name="_xlnm.Print_Area" localSheetId="26">'Javelin Throw'!$B$1:$S$18</definedName>
    <definedName name="_xlnm.Print_Area" localSheetId="2">'Kayıt Listesi'!$A$1:$L$200</definedName>
    <definedName name="_xlnm.Print_Area" localSheetId="14">'Long Jump'!$B$1:$S$17</definedName>
    <definedName name="_xlnm.Print_Area" localSheetId="25">'Pole Vault'!$B$1:$BZ$19</definedName>
    <definedName name="_xlnm.Print_Area" localSheetId="1">Program!$A$1:$E$28</definedName>
    <definedName name="_xlnm.Print_Area" localSheetId="3">'Registration List'!$A$1:$K$187</definedName>
    <definedName name="_xlnm.Print_Area" localSheetId="28">'Result List-Men'!$A$1:$Q$111</definedName>
    <definedName name="_xlnm.Print_Area" localSheetId="11">'Shot Put'!$B$1:$S$17</definedName>
    <definedName name="_xlnm.Print_Area" localSheetId="4">'Start List-Men'!$A$1:$Q$121</definedName>
    <definedName name="_xlnm.Print_Area" localSheetId="17">'TOTAL POINT'!$A$1:$Y$26</definedName>
    <definedName name="_xlnm.Print_Area" localSheetId="22">'Triple Jump'!$B$1:$S$18</definedName>
    <definedName name="Yüksek_Atlama" localSheetId="9">'[1]800m'!#REF!</definedName>
    <definedName name="Yüksek_Atlama" localSheetId="18">'[1]800m'!#REF!</definedName>
    <definedName name="Yüksek_Atlama" localSheetId="10">'[1]800m'!#REF!</definedName>
    <definedName name="Yüksek_Atlama" localSheetId="23">'[1]800m'!#REF!</definedName>
    <definedName name="Yüksek_Atlama" localSheetId="24">'[1]800m'!#REF!</definedName>
    <definedName name="Yüksek_Atlama" localSheetId="20">'[1]800m'!#REF!</definedName>
    <definedName name="Yüksek_Atlama" localSheetId="15">'[1]800m'!#REF!</definedName>
    <definedName name="Yüksek_Atlama" localSheetId="8">'[1]800m'!#REF!</definedName>
    <definedName name="Yüksek_Atlama" localSheetId="16">'[1]800m'!#REF!</definedName>
    <definedName name="Yüksek_Atlama" localSheetId="27">'[1]800m'!#REF!</definedName>
    <definedName name="Yüksek_Atlama" localSheetId="13">'[1]800m'!#REF!</definedName>
    <definedName name="Yüksek_Atlama" localSheetId="19">'[1]800m'!#REF!</definedName>
    <definedName name="Yüksek_Atlama" localSheetId="21">'[1]800m'!#REF!</definedName>
    <definedName name="Yüksek_Atlama" localSheetId="5">'[1]800m'!#REF!</definedName>
    <definedName name="Yüksek_Atlama" localSheetId="6">'[1]800m'!#REF!</definedName>
    <definedName name="Yüksek_Atlama" localSheetId="7">'[1]800m'!#REF!</definedName>
    <definedName name="Yüksek_Atlama" localSheetId="12">'[1]800m'!#REF!</definedName>
    <definedName name="Yüksek_Atlama" localSheetId="26">'[1]800m'!#REF!</definedName>
    <definedName name="Yüksek_Atlama" localSheetId="14">'[1]800m'!#REF!</definedName>
    <definedName name="Yüksek_Atlama" localSheetId="25">'[1]800m'!#REF!</definedName>
    <definedName name="Yüksek_Atlama" localSheetId="28">'[1]800m'!#REF!</definedName>
    <definedName name="Yüksek_Atlama" localSheetId="11">'[1]800m'!#REF!</definedName>
    <definedName name="Yüksek_Atlama" localSheetId="4">'[1]800m'!#REF!</definedName>
    <definedName name="Yüksek_Atlama" localSheetId="17">'[1]800m'!#REF!</definedName>
    <definedName name="Yüksek_Atlama" localSheetId="22">'[1]800m'!#REF!</definedName>
    <definedName name="Yüksek_Atlama">'[1]800m'!#REF!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0" i="315"/>
  <c r="Y21"/>
  <c r="Y22"/>
  <c r="Y23"/>
  <c r="Y24"/>
  <c r="Y25"/>
  <c r="Y26"/>
  <c r="Y19"/>
  <c r="X20"/>
  <c r="X21"/>
  <c r="X22"/>
  <c r="X23"/>
  <c r="X24"/>
  <c r="X25"/>
  <c r="X26"/>
  <c r="X19"/>
  <c r="B97" i="317"/>
  <c r="B88"/>
  <c r="B75"/>
  <c r="B76"/>
  <c r="B77"/>
  <c r="B78"/>
  <c r="B79"/>
  <c r="B74"/>
  <c r="B18" i="264"/>
  <c r="A18"/>
  <c r="B17"/>
  <c r="A17"/>
  <c r="B115" i="317"/>
  <c r="B104"/>
  <c r="B105"/>
  <c r="B106"/>
  <c r="B107"/>
  <c r="B108"/>
  <c r="B109"/>
  <c r="B110"/>
  <c r="B111"/>
  <c r="B112"/>
  <c r="B113"/>
  <c r="B114"/>
  <c r="B16" i="264"/>
  <c r="A16"/>
  <c r="B200" i="317"/>
  <c r="B199"/>
  <c r="B198"/>
  <c r="B197"/>
  <c r="B196"/>
  <c r="B195"/>
  <c r="B194"/>
  <c r="B193"/>
  <c r="B192"/>
  <c r="B191"/>
  <c r="B190"/>
  <c r="B189"/>
  <c r="B176"/>
  <c r="B177"/>
  <c r="B178"/>
  <c r="B179"/>
  <c r="B180"/>
  <c r="B181"/>
  <c r="B182"/>
  <c r="B183"/>
  <c r="B184"/>
  <c r="B185"/>
  <c r="B186"/>
  <c r="B187"/>
  <c r="B158"/>
  <c r="B159"/>
  <c r="B160"/>
  <c r="B161"/>
  <c r="B162"/>
  <c r="B163"/>
  <c r="B164"/>
  <c r="B165"/>
  <c r="B166"/>
  <c r="B167"/>
  <c r="B168"/>
  <c r="B169"/>
  <c r="B140"/>
  <c r="B141"/>
  <c r="B142"/>
  <c r="B143"/>
  <c r="B144"/>
  <c r="B145"/>
  <c r="B146"/>
  <c r="B147"/>
  <c r="B148"/>
  <c r="B149"/>
  <c r="B150"/>
  <c r="B151"/>
  <c r="B122"/>
  <c r="B123"/>
  <c r="B124"/>
  <c r="B125"/>
  <c r="B126"/>
  <c r="B127"/>
  <c r="B128"/>
  <c r="B129"/>
  <c r="B130"/>
  <c r="B131"/>
  <c r="B132"/>
  <c r="B133"/>
  <c r="B95"/>
  <c r="B94"/>
  <c r="B93"/>
  <c r="B92"/>
  <c r="B91"/>
  <c r="B90"/>
  <c r="B89"/>
  <c r="B87"/>
  <c r="B86"/>
  <c r="B73"/>
  <c r="B67"/>
  <c r="B66"/>
  <c r="B65"/>
  <c r="B64"/>
  <c r="B63"/>
  <c r="B62"/>
  <c r="B61"/>
  <c r="B60"/>
  <c r="B59"/>
  <c r="B58"/>
  <c r="B57"/>
  <c r="B51"/>
  <c r="B50"/>
  <c r="B49"/>
  <c r="B48"/>
  <c r="B47"/>
  <c r="B46"/>
  <c r="B45"/>
  <c r="B44"/>
  <c r="B43"/>
  <c r="B42"/>
  <c r="B41"/>
  <c r="B35"/>
  <c r="B34"/>
  <c r="B33"/>
  <c r="B32"/>
  <c r="B31"/>
  <c r="B30"/>
  <c r="B29"/>
  <c r="B28"/>
  <c r="B27"/>
  <c r="B26"/>
  <c r="B25"/>
  <c r="B24"/>
  <c r="B19"/>
  <c r="B18"/>
  <c r="B17"/>
  <c r="B16"/>
  <c r="B15"/>
  <c r="B14"/>
  <c r="B13"/>
  <c r="B12"/>
  <c r="B11"/>
  <c r="B10"/>
  <c r="B9"/>
  <c r="B99"/>
  <c r="B100"/>
  <c r="B101"/>
  <c r="B102"/>
  <c r="B103"/>
  <c r="B116"/>
  <c r="B81"/>
  <c r="B82"/>
  <c r="B83"/>
  <c r="B84"/>
  <c r="B85"/>
  <c r="B69"/>
  <c r="B70"/>
  <c r="B71"/>
  <c r="B72"/>
  <c r="B53"/>
  <c r="B54"/>
  <c r="B55"/>
  <c r="B56"/>
  <c r="B37"/>
  <c r="B38"/>
  <c r="B39"/>
  <c r="B40"/>
  <c r="B21"/>
  <c r="B22"/>
  <c r="B23"/>
  <c r="B5"/>
  <c r="B6"/>
  <c r="B7"/>
  <c r="B8"/>
  <c r="B98"/>
  <c r="B170"/>
  <c r="B157"/>
  <c r="B188"/>
  <c r="B175"/>
  <c r="B119"/>
  <c r="B121"/>
  <c r="B152"/>
  <c r="B139"/>
  <c r="B96"/>
  <c r="B68"/>
  <c r="B154"/>
  <c r="B155"/>
  <c r="B174"/>
  <c r="B171"/>
  <c r="B117"/>
  <c r="B134"/>
  <c r="B138"/>
  <c r="B137"/>
  <c r="B20"/>
  <c r="B36"/>
  <c r="B80"/>
  <c r="B4"/>
  <c r="B153"/>
  <c r="B156"/>
  <c r="B172"/>
  <c r="B173"/>
  <c r="B118"/>
  <c r="B135"/>
  <c r="B136"/>
  <c r="B52"/>
  <c r="A1"/>
  <c r="B120"/>
  <c r="A1" i="264"/>
</calcChain>
</file>

<file path=xl/sharedStrings.xml><?xml version="1.0" encoding="utf-8"?>
<sst xmlns="http://schemas.openxmlformats.org/spreadsheetml/2006/main" count="6012" uniqueCount="941">
  <si>
    <t>Formül</t>
  </si>
  <si>
    <t>CALL ROOM IN</t>
  </si>
  <si>
    <t>CALL ROOM OUT</t>
  </si>
  <si>
    <t>START TIME</t>
  </si>
  <si>
    <t>EVENT</t>
  </si>
  <si>
    <t>CATEGORY</t>
  </si>
  <si>
    <t>POLE VAULT</t>
  </si>
  <si>
    <t>LONG JUMP</t>
  </si>
  <si>
    <t>SHOT PUT</t>
  </si>
  <si>
    <t>HIGH JUMP</t>
  </si>
  <si>
    <t>TRIPLE JUMP</t>
  </si>
  <si>
    <r>
      <rPr>
        <b/>
        <sz val="10"/>
        <color indexed="9"/>
        <rFont val="Cambria"/>
        <family val="1"/>
        <charset val="162"/>
      </rPr>
      <t>Wind</t>
    </r>
    <r>
      <rPr>
        <b/>
        <sz val="9"/>
        <color indexed="9"/>
        <rFont val="Cambria"/>
        <family val="1"/>
        <charset val="162"/>
      </rPr>
      <t>-</t>
    </r>
    <r>
      <rPr>
        <sz val="8"/>
        <color indexed="9"/>
        <rFont val="Cambria"/>
        <family val="1"/>
        <charset val="162"/>
      </rPr>
      <t>Rüzgar</t>
    </r>
    <r>
      <rPr>
        <sz val="9"/>
        <color indexed="9"/>
        <rFont val="Cambria"/>
        <family val="1"/>
        <charset val="162"/>
      </rPr>
      <t>:</t>
    </r>
  </si>
  <si>
    <t>2</t>
  </si>
  <si>
    <t>3</t>
  </si>
  <si>
    <t>4</t>
  </si>
  <si>
    <t>1</t>
  </si>
  <si>
    <t>400m.</t>
  </si>
  <si>
    <t>High Jump-1</t>
  </si>
  <si>
    <t>High Jump-2</t>
  </si>
  <si>
    <t>High Jump-3</t>
  </si>
  <si>
    <t>High Jump-4</t>
  </si>
  <si>
    <t>High Jump-5</t>
  </si>
  <si>
    <t>High Jump-6</t>
  </si>
  <si>
    <t>High Jump</t>
  </si>
  <si>
    <t>1500m.-1-1</t>
  </si>
  <si>
    <t>1500m.-1-2</t>
  </si>
  <si>
    <t>1500m.-1-3</t>
  </si>
  <si>
    <t>1500m.-1-4</t>
  </si>
  <si>
    <t>1500m.-1-5</t>
  </si>
  <si>
    <t>1500m.-1-6</t>
  </si>
  <si>
    <t>1500m.</t>
  </si>
  <si>
    <t>Attempt</t>
  </si>
  <si>
    <t>800m.</t>
  </si>
  <si>
    <t>3000m.</t>
  </si>
  <si>
    <t>Result</t>
  </si>
  <si>
    <t>Point</t>
  </si>
  <si>
    <t>Lane</t>
  </si>
  <si>
    <t>B. No</t>
  </si>
  <si>
    <t>Nat</t>
  </si>
  <si>
    <t>PB</t>
  </si>
  <si>
    <t>SB</t>
  </si>
  <si>
    <t>Order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</si>
  <si>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</si>
  <si>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</si>
  <si>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</si>
  <si>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</si>
  <si>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</si>
  <si>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</si>
  <si>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</si>
  <si>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</si>
  <si>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3000m.-1-1</t>
  </si>
  <si>
    <t>3000m.-1-2</t>
  </si>
  <si>
    <t>3000m.-1-3</t>
  </si>
  <si>
    <t>3000m.-1-4</t>
  </si>
  <si>
    <t>3000m.-1-5</t>
  </si>
  <si>
    <t>3000m.-1-6</t>
  </si>
  <si>
    <t>3000m.-1-7</t>
  </si>
  <si>
    <t>3000m.-1-8</t>
  </si>
  <si>
    <t>Long Jump-1</t>
  </si>
  <si>
    <t>Long Jump-2</t>
  </si>
  <si>
    <t>Long Jump-3</t>
  </si>
  <si>
    <t>Long Jump-4</t>
  </si>
  <si>
    <t>Long Jump-5</t>
  </si>
  <si>
    <t>Long Jump-6</t>
  </si>
  <si>
    <t>Long Jump-7</t>
  </si>
  <si>
    <t>Long Jump-8</t>
  </si>
  <si>
    <t>Shot Put-1</t>
  </si>
  <si>
    <t>Shot Put-2</t>
  </si>
  <si>
    <t>Shot Put-3</t>
  </si>
  <si>
    <t>Shot Put-4</t>
  </si>
  <si>
    <t>Shot Put-5</t>
  </si>
  <si>
    <t>Shot Put-6</t>
  </si>
  <si>
    <t>Shot Put-7</t>
  </si>
  <si>
    <t>Shot Put-8</t>
  </si>
  <si>
    <t>Long Jump</t>
  </si>
  <si>
    <t>Name-Surname</t>
  </si>
  <si>
    <t>400m.-1-1</t>
  </si>
  <si>
    <t>400m.-1-2</t>
  </si>
  <si>
    <t>400m.-1-3</t>
  </si>
  <si>
    <t>400m.-1-4</t>
  </si>
  <si>
    <t>400m.-1-5</t>
  </si>
  <si>
    <t>400m.-1-6</t>
  </si>
  <si>
    <t>1500m.-1-7</t>
  </si>
  <si>
    <t>1500m.-1-8</t>
  </si>
  <si>
    <t>High Jump-7</t>
  </si>
  <si>
    <t>High Jump-8</t>
  </si>
  <si>
    <t>Triple Jump-1</t>
  </si>
  <si>
    <t>Triple Jump-2</t>
  </si>
  <si>
    <t>Triple Jump-3</t>
  </si>
  <si>
    <t>Triple Jump-4</t>
  </si>
  <si>
    <t>Triple Jump-5</t>
  </si>
  <si>
    <t>Triple Jump-6</t>
  </si>
  <si>
    <t>Triple Jump-7</t>
  </si>
  <si>
    <t>Triple Jump-8</t>
  </si>
  <si>
    <t>Pole Vault-1</t>
  </si>
  <si>
    <t>Pole Vault-2</t>
  </si>
  <si>
    <t>Pole Vault-3</t>
  </si>
  <si>
    <t>Pole Vault-4</t>
  </si>
  <si>
    <t>Pole Vault-5</t>
  </si>
  <si>
    <t>Pole Vault-6</t>
  </si>
  <si>
    <t>Pole Vault-7</t>
  </si>
  <si>
    <t>Pole Vault-8</t>
  </si>
  <si>
    <t>Pole Vault</t>
  </si>
  <si>
    <t>Triple Jump</t>
  </si>
  <si>
    <t>Shot Put</t>
  </si>
  <si>
    <t>Rev.</t>
  </si>
  <si>
    <t>4x400m.</t>
  </si>
  <si>
    <t>4x400m.-1-1</t>
  </si>
  <si>
    <t>4x400m.-1-2</t>
  </si>
  <si>
    <t>4x400m.-1-3</t>
  </si>
  <si>
    <t>4x400m.-1-4</t>
  </si>
  <si>
    <t>4x400m.-1-5</t>
  </si>
  <si>
    <t>4x400m.-1-6</t>
  </si>
  <si>
    <t>60m.</t>
  </si>
  <si>
    <t>60m.Hurdles</t>
  </si>
  <si>
    <r>
      <rPr>
        <b/>
        <sz val="12"/>
        <color indexed="10"/>
        <rFont val="Cambria"/>
        <family val="1"/>
        <charset val="162"/>
      </rPr>
      <t>Date-</t>
    </r>
    <r>
      <rPr>
        <sz val="12"/>
        <color indexed="8"/>
        <rFont val="Cambria"/>
        <family val="1"/>
        <charset val="162"/>
      </rPr>
      <t>Tarih   :</t>
    </r>
  </si>
  <si>
    <r>
      <rPr>
        <b/>
        <sz val="12"/>
        <color indexed="10"/>
        <rFont val="Cambria"/>
        <family val="1"/>
        <charset val="162"/>
      </rPr>
      <t>Time-</t>
    </r>
    <r>
      <rPr>
        <sz val="12"/>
        <color indexed="8"/>
        <rFont val="Cambria"/>
        <family val="1"/>
        <charset val="162"/>
      </rPr>
      <t>Saat :</t>
    </r>
  </si>
  <si>
    <r>
      <rPr>
        <b/>
        <sz val="10"/>
        <color indexed="10"/>
        <rFont val="Cambria"/>
        <family val="1"/>
        <charset val="162"/>
      </rPr>
      <t>Rank</t>
    </r>
    <r>
      <rPr>
        <b/>
        <sz val="8"/>
        <rFont val="Cambria"/>
        <family val="1"/>
        <charset val="162"/>
      </rPr>
      <t xml:space="preserve">
S.N.</t>
    </r>
  </si>
  <si>
    <r>
      <t xml:space="preserve">Bib
</t>
    </r>
    <r>
      <rPr>
        <b/>
        <sz val="10"/>
        <color indexed="8"/>
        <rFont val="Cambria"/>
        <family val="1"/>
        <charset val="162"/>
      </rPr>
      <t>Göğüs No</t>
    </r>
  </si>
  <si>
    <r>
      <rPr>
        <b/>
        <sz val="10"/>
        <color indexed="10"/>
        <rFont val="Cambria"/>
        <family val="1"/>
        <charset val="162"/>
      </rPr>
      <t>Name Surname</t>
    </r>
    <r>
      <rPr>
        <b/>
        <sz val="8"/>
        <rFont val="Cambria"/>
        <family val="1"/>
        <charset val="162"/>
      </rPr>
      <t xml:space="preserve">
Adı ve Soyadı</t>
    </r>
  </si>
  <si>
    <r>
      <rPr>
        <b/>
        <sz val="10"/>
        <color indexed="10"/>
        <rFont val="Cambria"/>
        <family val="1"/>
        <charset val="162"/>
      </rPr>
      <t>Date of Birth</t>
    </r>
    <r>
      <rPr>
        <b/>
        <sz val="8"/>
        <rFont val="Cambria"/>
        <family val="1"/>
        <charset val="162"/>
      </rPr>
      <t xml:space="preserve">
Doğum Tarihi
</t>
    </r>
    <r>
      <rPr>
        <sz val="8"/>
        <rFont val="Cambria"/>
        <family val="1"/>
        <charset val="162"/>
      </rPr>
      <t>Gün/Ay/Yıl</t>
    </r>
  </si>
  <si>
    <r>
      <rPr>
        <b/>
        <sz val="10"/>
        <color indexed="10"/>
        <rFont val="Cambria"/>
        <family val="1"/>
        <charset val="162"/>
      </rPr>
      <t>National Code</t>
    </r>
    <r>
      <rPr>
        <b/>
        <sz val="8"/>
        <rFont val="Cambria"/>
        <family val="1"/>
        <charset val="162"/>
      </rPr>
      <t xml:space="preserve">
Ülke Kısaltması</t>
    </r>
  </si>
  <si>
    <r>
      <rPr>
        <b/>
        <sz val="10"/>
        <color indexed="10"/>
        <rFont val="Cambria"/>
        <family val="1"/>
        <charset val="162"/>
      </rPr>
      <t>Personal Best</t>
    </r>
    <r>
      <rPr>
        <b/>
        <sz val="8"/>
        <rFont val="Cambria"/>
        <family val="1"/>
        <charset val="162"/>
      </rPr>
      <t xml:space="preserve">
En İyi Derecesi</t>
    </r>
  </si>
  <si>
    <r>
      <rPr>
        <b/>
        <sz val="10"/>
        <color indexed="10"/>
        <rFont val="Cambria"/>
        <family val="1"/>
        <charset val="162"/>
      </rPr>
      <t>Seson Best</t>
    </r>
    <r>
      <rPr>
        <b/>
        <sz val="8"/>
        <rFont val="Cambria"/>
        <family val="1"/>
        <charset val="162"/>
      </rPr>
      <t xml:space="preserve">
Sezon En iyi Derecesi</t>
    </r>
  </si>
  <si>
    <r>
      <rPr>
        <b/>
        <sz val="10"/>
        <color indexed="10"/>
        <rFont val="Cambria"/>
        <family val="1"/>
        <charset val="162"/>
      </rPr>
      <t>Event</t>
    </r>
    <r>
      <rPr>
        <b/>
        <sz val="8"/>
        <rFont val="Cambria"/>
        <family val="1"/>
        <charset val="162"/>
      </rPr>
      <t xml:space="preserve">
Branşlar</t>
    </r>
  </si>
  <si>
    <r>
      <rPr>
        <b/>
        <sz val="10"/>
        <color indexed="10"/>
        <rFont val="Cambria"/>
        <family val="1"/>
        <charset val="162"/>
      </rPr>
      <t>Heat</t>
    </r>
    <r>
      <rPr>
        <b/>
        <sz val="8"/>
        <rFont val="Cambria"/>
        <family val="1"/>
        <charset val="162"/>
      </rPr>
      <t xml:space="preserve">
Seri</t>
    </r>
  </si>
  <si>
    <r>
      <rPr>
        <b/>
        <sz val="10"/>
        <color indexed="10"/>
        <rFont val="Cambria"/>
        <family val="1"/>
        <charset val="162"/>
      </rPr>
      <t>Lane</t>
    </r>
    <r>
      <rPr>
        <b/>
        <sz val="8"/>
        <rFont val="Cambria"/>
        <family val="1"/>
        <charset val="162"/>
      </rPr>
      <t xml:space="preserve">
Kulvar</t>
    </r>
  </si>
  <si>
    <r>
      <rPr>
        <b/>
        <sz val="10"/>
        <color indexed="10"/>
        <rFont val="Cambria"/>
        <family val="1"/>
        <charset val="162"/>
      </rPr>
      <t xml:space="preserve">
Order</t>
    </r>
    <r>
      <rPr>
        <b/>
        <sz val="8"/>
        <rFont val="Cambria"/>
        <family val="1"/>
        <charset val="162"/>
      </rPr>
      <t xml:space="preserve">
Atma Atlama Sırası</t>
    </r>
  </si>
  <si>
    <r>
      <t>Nation</t>
    </r>
    <r>
      <rPr>
        <sz val="26"/>
        <rFont val="Cambria"/>
        <family val="1"/>
        <charset val="162"/>
      </rPr>
      <t xml:space="preserve">
Ülke</t>
    </r>
  </si>
  <si>
    <r>
      <rPr>
        <b/>
        <sz val="14"/>
        <color indexed="10"/>
        <rFont val="Cambria"/>
        <family val="1"/>
        <charset val="162"/>
      </rPr>
      <t>Date-</t>
    </r>
    <r>
      <rPr>
        <sz val="14"/>
        <color indexed="8"/>
        <rFont val="Cambria"/>
        <family val="1"/>
        <charset val="162"/>
      </rPr>
      <t>Tarih   :</t>
    </r>
  </si>
  <si>
    <r>
      <rPr>
        <b/>
        <sz val="14"/>
        <color indexed="10"/>
        <rFont val="Cambria"/>
        <family val="1"/>
        <charset val="162"/>
      </rPr>
      <t>Time-</t>
    </r>
    <r>
      <rPr>
        <sz val="14"/>
        <color indexed="8"/>
        <rFont val="Cambria"/>
        <family val="1"/>
        <charset val="162"/>
      </rPr>
      <t>Saat :</t>
    </r>
  </si>
  <si>
    <t>Men's Team List</t>
  </si>
  <si>
    <t>800 M.</t>
  </si>
  <si>
    <t>3000 M.</t>
  </si>
  <si>
    <t>400 M.</t>
  </si>
  <si>
    <t>1500 M.</t>
  </si>
  <si>
    <t>4X400 M.</t>
  </si>
  <si>
    <r>
      <t xml:space="preserve">Rank
</t>
    </r>
    <r>
      <rPr>
        <sz val="22"/>
        <color indexed="8"/>
        <rFont val="Cambria"/>
        <family val="1"/>
        <charset val="162"/>
      </rPr>
      <t>Sıralama</t>
    </r>
  </si>
  <si>
    <t>Rank
S.N.</t>
  </si>
  <si>
    <t>400 METERS</t>
  </si>
  <si>
    <t>400m.-1-7</t>
  </si>
  <si>
    <t>400m.-1-8</t>
  </si>
  <si>
    <t>1500 METERS</t>
  </si>
  <si>
    <t>3000 METERS</t>
  </si>
  <si>
    <t>800 METERS</t>
  </si>
  <si>
    <t>100m.</t>
  </si>
  <si>
    <t>100 M.</t>
  </si>
  <si>
    <t>100 METERS</t>
  </si>
  <si>
    <t>100m.-1-1</t>
  </si>
  <si>
    <t>100m.-1-2</t>
  </si>
  <si>
    <t>100m.-1-3</t>
  </si>
  <si>
    <t>100m.-1-4</t>
  </si>
  <si>
    <t>100m.-1-5</t>
  </si>
  <si>
    <t>100m.-1-6</t>
  </si>
  <si>
    <t>100m.-1-7</t>
  </si>
  <si>
    <t>100m.-1-8</t>
  </si>
  <si>
    <t>400m.Hurdles</t>
  </si>
  <si>
    <t>400m.Hurdles-1-1</t>
  </si>
  <si>
    <t>400m.Hurdles-1-2</t>
  </si>
  <si>
    <t>400m.Hurdles-1-3</t>
  </si>
  <si>
    <t>400m.Hurdles-1-4</t>
  </si>
  <si>
    <t>400m.Hurdles-1-5</t>
  </si>
  <si>
    <t>400m.Hurdles-1-6</t>
  </si>
  <si>
    <t>400m.Hurdles-1-7</t>
  </si>
  <si>
    <t>400m.Hurdles-1-8</t>
  </si>
  <si>
    <t>JAVELIN THROW</t>
  </si>
  <si>
    <t>Javelin Throw-1</t>
  </si>
  <si>
    <t>Javelin Throw-2</t>
  </si>
  <si>
    <t>Javelin Throw-3</t>
  </si>
  <si>
    <t>Javelin Throw-4</t>
  </si>
  <si>
    <t>Javelin Throw-5</t>
  </si>
  <si>
    <t>Javelin Throw-6</t>
  </si>
  <si>
    <t>Javelin Throw-7</t>
  </si>
  <si>
    <t>Javelin Throw-8</t>
  </si>
  <si>
    <t>Discus Throw-1</t>
  </si>
  <si>
    <t>Discus Throw-2</t>
  </si>
  <si>
    <t>Discus Throw-3</t>
  </si>
  <si>
    <t>Discus Throw-4</t>
  </si>
  <si>
    <t>Discus Throw-5</t>
  </si>
  <si>
    <t>Discus Throw-6</t>
  </si>
  <si>
    <t>Discus Throw-7</t>
  </si>
  <si>
    <t>Discus Throw-8</t>
  </si>
  <si>
    <t>3000 m.Stepple</t>
  </si>
  <si>
    <t>4x100m.</t>
  </si>
  <si>
    <t>4x100m.-1-1</t>
  </si>
  <si>
    <t>4x100m.-1-2</t>
  </si>
  <si>
    <t>4x100m.-1-3</t>
  </si>
  <si>
    <t>4x100m.-1-4</t>
  </si>
  <si>
    <t>4x100m.-1-5</t>
  </si>
  <si>
    <t>4x100m.-1-6</t>
  </si>
  <si>
    <t>4x100m.-1-7</t>
  </si>
  <si>
    <t>4x100m.-1-8</t>
  </si>
  <si>
    <t>4x100m.-1-19</t>
  </si>
  <si>
    <t>3000m.Hurdles-1-1</t>
  </si>
  <si>
    <t>3000m.Hurdles-1-2</t>
  </si>
  <si>
    <t>3000m.Hurdles-1-3</t>
  </si>
  <si>
    <t>3000m.Hurdles-1-4</t>
  </si>
  <si>
    <t>3000m.Hurdles-1-5</t>
  </si>
  <si>
    <t>3000m.Hurdles-1-6</t>
  </si>
  <si>
    <t>3000m.Hurdles-1-7</t>
  </si>
  <si>
    <t>3000m.Hurdles-1-8</t>
  </si>
  <si>
    <t>Hummer Throw-1</t>
  </si>
  <si>
    <t>Hummer Throw-2</t>
  </si>
  <si>
    <t>Hummer Throw-3</t>
  </si>
  <si>
    <t>Hummer Throw-4</t>
  </si>
  <si>
    <t>Hummer Throw-5</t>
  </si>
  <si>
    <t>Hummer Throw-6</t>
  </si>
  <si>
    <t>Hummer Throw-7</t>
  </si>
  <si>
    <t>Hummer Throw-8</t>
  </si>
  <si>
    <t>200m.</t>
  </si>
  <si>
    <t>200m.-1-1</t>
  </si>
  <si>
    <t>200m.-1-2</t>
  </si>
  <si>
    <t>200m.-1-3</t>
  </si>
  <si>
    <t>200m.-1-4</t>
  </si>
  <si>
    <t>200m.-1-5</t>
  </si>
  <si>
    <t>200m.-1-6</t>
  </si>
  <si>
    <t>200m.-1-7</t>
  </si>
  <si>
    <t>200m.-1-8</t>
  </si>
  <si>
    <t>4x400m.-1-7</t>
  </si>
  <si>
    <t>4x400m.-1-8</t>
  </si>
  <si>
    <t>400 M.HURDLES</t>
  </si>
  <si>
    <t>DISCUS THROW</t>
  </si>
  <si>
    <t>3000M.STEEPLE</t>
  </si>
  <si>
    <t>4X100 M.</t>
  </si>
  <si>
    <t>200 M.</t>
  </si>
  <si>
    <t>400m.
Hurdles</t>
  </si>
  <si>
    <t>3000m. Steeple</t>
  </si>
  <si>
    <t>Discus Throw</t>
  </si>
  <si>
    <t>3000m.Steeple</t>
  </si>
  <si>
    <t>Javelin Throw</t>
  </si>
  <si>
    <t>3000m.Steeple-1-1</t>
  </si>
  <si>
    <t>3000m.Steeple-1-2</t>
  </si>
  <si>
    <t>3000m.Steeple-1-3</t>
  </si>
  <si>
    <t>3000m.Steeple-1-4</t>
  </si>
  <si>
    <t>3000m.Steeple-1-5</t>
  </si>
  <si>
    <t>3000m.Steeple-1-6</t>
  </si>
  <si>
    <t>3000m.Steeple-1-7</t>
  </si>
  <si>
    <t>3000m.Steeple-1-8</t>
  </si>
  <si>
    <t>1.Day Point</t>
  </si>
  <si>
    <t>400 METERS HURDLES</t>
  </si>
  <si>
    <t>HUMMER THROW-1</t>
  </si>
  <si>
    <t>HUMMER THROW-2</t>
  </si>
  <si>
    <t>HUMMER THROW-3</t>
  </si>
  <si>
    <t>HUMMER THROW-4</t>
  </si>
  <si>
    <t>HUMMER THROW-5</t>
  </si>
  <si>
    <t>HUMMER THROW-6</t>
  </si>
  <si>
    <t>HUMMER THROW-7</t>
  </si>
  <si>
    <t>HUMMER THROW-8</t>
  </si>
  <si>
    <t>3000 METERS STEEPLE</t>
  </si>
  <si>
    <t>200 METERS</t>
  </si>
  <si>
    <t>JAVELİN THROW-1</t>
  </si>
  <si>
    <t>JAVELİN THROW-2</t>
  </si>
  <si>
    <t>JAVELİN THROW-3</t>
  </si>
  <si>
    <t>JAVELİN THROW-4</t>
  </si>
  <si>
    <t>JAVELİN THROW-5</t>
  </si>
  <si>
    <t>JAVELİN THROW-6</t>
  </si>
  <si>
    <t>JAVELİN THROW-7</t>
  </si>
  <si>
    <t>JAVELİN THROW-8</t>
  </si>
  <si>
    <t>discus THROW-1</t>
  </si>
  <si>
    <t>discus THROW-2</t>
  </si>
  <si>
    <t>discus THROW-3</t>
  </si>
  <si>
    <t>discus THROW-4</t>
  </si>
  <si>
    <t>discus THROW-5</t>
  </si>
  <si>
    <t>discus THROW-6</t>
  </si>
  <si>
    <t>discus THROW-7</t>
  </si>
  <si>
    <t>discus THROW-8</t>
  </si>
  <si>
    <t>JAVELİN Throw-1</t>
  </si>
  <si>
    <t>JAVELİN Throw-2</t>
  </si>
  <si>
    <t>JAVELİN Throw-3</t>
  </si>
  <si>
    <t>JAVELİN Throw-4</t>
  </si>
  <si>
    <t>JAVELİN Throw-5</t>
  </si>
  <si>
    <t>JAVELİN Throw-6</t>
  </si>
  <si>
    <t>JAVELİN Throw-7</t>
  </si>
  <si>
    <t>JAVELİN Throw-8</t>
  </si>
  <si>
    <t>DİSCUS Throw-1</t>
  </si>
  <si>
    <t>DİSCUS Throw-2</t>
  </si>
  <si>
    <t>DİSCUS Throw-3</t>
  </si>
  <si>
    <t>DİSCUS Throw-4</t>
  </si>
  <si>
    <t>DİSCUS Throw-5</t>
  </si>
  <si>
    <t>DİSCUS Throw-6</t>
  </si>
  <si>
    <t>DİSCUS Throw-7</t>
  </si>
  <si>
    <t>DİSCUS Throw-8</t>
  </si>
  <si>
    <t>4X100m.-1-1</t>
  </si>
  <si>
    <t>4X100m.-1-2</t>
  </si>
  <si>
    <t>4X100m.-1-3</t>
  </si>
  <si>
    <t>4X100m.-1-4</t>
  </si>
  <si>
    <t>4X100m.-1-5</t>
  </si>
  <si>
    <t>4X100m.-1-6</t>
  </si>
  <si>
    <t>4X100m.-1-7</t>
  </si>
  <si>
    <t>4X100m.-1-8</t>
  </si>
  <si>
    <t>2.Day Point</t>
  </si>
  <si>
    <t xml:space="preserve">4X100  METERS </t>
  </si>
  <si>
    <t>4X400  METERS</t>
  </si>
  <si>
    <t xml:space="preserve">Event </t>
  </si>
  <si>
    <t>Country</t>
  </si>
  <si>
    <t>Categories</t>
  </si>
  <si>
    <t xml:space="preserve">Date </t>
  </si>
  <si>
    <t>Mersin-Turkey</t>
  </si>
  <si>
    <t>30-31 May 2015</t>
  </si>
  <si>
    <r>
      <t xml:space="preserve">
</t>
    </r>
    <r>
      <rPr>
        <b/>
        <sz val="12"/>
        <color indexed="10"/>
        <rFont val="Cambria"/>
        <family val="1"/>
        <charset val="162"/>
      </rPr>
      <t>Turkish Athletic Federastion</t>
    </r>
  </si>
  <si>
    <t>Turkish Athletic Federation</t>
  </si>
  <si>
    <t>European Champion Clubs Cup A</t>
  </si>
  <si>
    <t>30 May 2015 Saturday</t>
  </si>
  <si>
    <t>31 May 2015 Sunday</t>
  </si>
  <si>
    <r>
      <rPr>
        <b/>
        <sz val="12"/>
        <color indexed="10"/>
        <rFont val="Cambria"/>
        <family val="1"/>
        <charset val="162"/>
      </rPr>
      <t>Event</t>
    </r>
    <r>
      <rPr>
        <sz val="12"/>
        <rFont val="Cambria"/>
        <family val="1"/>
        <charset val="162"/>
      </rPr>
      <t>:</t>
    </r>
  </si>
  <si>
    <r>
      <rPr>
        <b/>
        <sz val="12"/>
        <color indexed="10"/>
        <rFont val="Cambria"/>
        <family val="1"/>
        <charset val="162"/>
      </rPr>
      <t>Category</t>
    </r>
    <r>
      <rPr>
        <sz val="12"/>
        <rFont val="Cambria"/>
        <family val="1"/>
        <charset val="162"/>
      </rPr>
      <t xml:space="preserve">: </t>
    </r>
  </si>
  <si>
    <r>
      <rPr>
        <b/>
        <sz val="12"/>
        <color indexed="10"/>
        <rFont val="Cambria"/>
        <family val="1"/>
        <charset val="162"/>
      </rPr>
      <t>Date</t>
    </r>
    <r>
      <rPr>
        <sz val="12"/>
        <color indexed="8"/>
        <rFont val="Cambria"/>
        <family val="1"/>
        <charset val="162"/>
      </rPr>
      <t xml:space="preserve">  :</t>
    </r>
  </si>
  <si>
    <r>
      <rPr>
        <b/>
        <sz val="12"/>
        <color indexed="10"/>
        <rFont val="Cambria"/>
        <family val="1"/>
        <charset val="162"/>
      </rPr>
      <t>Time</t>
    </r>
    <r>
      <rPr>
        <sz val="12"/>
        <color indexed="8"/>
        <rFont val="Cambria"/>
        <family val="1"/>
        <charset val="162"/>
      </rPr>
      <t xml:space="preserve"> :</t>
    </r>
  </si>
  <si>
    <t>5000 M.</t>
  </si>
  <si>
    <t>BIB</t>
  </si>
  <si>
    <t>NAME SURNAME</t>
  </si>
  <si>
    <t>NAT-CLUB</t>
  </si>
  <si>
    <t>RESULT</t>
  </si>
  <si>
    <t>RANK</t>
  </si>
  <si>
    <t>POINT</t>
  </si>
  <si>
    <t>5000m.</t>
  </si>
  <si>
    <t>1.Day
 Point</t>
  </si>
  <si>
    <t>SERIES</t>
  </si>
  <si>
    <t>LANE</t>
  </si>
  <si>
    <t>5000 METERS</t>
  </si>
  <si>
    <t>4X100 METERS</t>
  </si>
  <si>
    <t>5000m.-1-1</t>
  </si>
  <si>
    <t>5000m.-1-2</t>
  </si>
  <si>
    <t>5000m.-1-3</t>
  </si>
  <si>
    <t>5000m.-1-4</t>
  </si>
  <si>
    <t>5000m.-1-5</t>
  </si>
  <si>
    <t>5000m.-1-6</t>
  </si>
  <si>
    <t>5000m.-1-7</t>
  </si>
  <si>
    <t>5000m.-1-8</t>
  </si>
  <si>
    <t>Height</t>
  </si>
  <si>
    <t>400m.HURDLES-1-1</t>
  </si>
  <si>
    <t>400m.HURDLES-1-2</t>
  </si>
  <si>
    <t>400m.HURDLES-1-3</t>
  </si>
  <si>
    <t>400m.HURDLES-1-4</t>
  </si>
  <si>
    <t>400m.HURDLES-1-5</t>
  </si>
  <si>
    <t>400m.HURDLES-1-6</t>
  </si>
  <si>
    <t>400m.HURDLES-1-7</t>
  </si>
  <si>
    <t>400m.HURDLES-1-8</t>
  </si>
  <si>
    <t xml:space="preserve"> </t>
  </si>
  <si>
    <t>Men</t>
  </si>
  <si>
    <t>MEN</t>
  </si>
  <si>
    <t xml:space="preserve">                                            START LISTS - MEN</t>
  </si>
  <si>
    <t xml:space="preserve">                                                 RESULTS - MEN</t>
  </si>
  <si>
    <t>RESULTS -TOTAL POINT  MEN  1.DAY</t>
  </si>
  <si>
    <t>RESULTS - TOTAL POINT MEN  2.DAY</t>
  </si>
  <si>
    <t>110m.
Hurdles</t>
  </si>
  <si>
    <t>110m.Hurdles</t>
  </si>
  <si>
    <t>110 M. HURDLES</t>
  </si>
  <si>
    <t>110 METERS HURDLES</t>
  </si>
  <si>
    <t>110m.Hurdles-1-1</t>
  </si>
  <si>
    <t>110m.Hurdles-1-2</t>
  </si>
  <si>
    <t>110m.Hurdles-1-3</t>
  </si>
  <si>
    <t>110m.Hurdles-1-4</t>
  </si>
  <si>
    <t>110m.Hurdles-1-5</t>
  </si>
  <si>
    <t>110m.Hurdles-1-6</t>
  </si>
  <si>
    <t>110m.Hurdles-1-7</t>
  </si>
  <si>
    <t>110m.Hurdles-1-8</t>
  </si>
  <si>
    <t xml:space="preserve">110 METERS HURDLES </t>
  </si>
  <si>
    <t>TUR-Enka</t>
  </si>
  <si>
    <t>ESP-Playas de Castellon</t>
  </si>
  <si>
    <t>CZE-TJ Dukla Praha</t>
  </si>
  <si>
    <t>GBR-City of Manchester</t>
  </si>
  <si>
    <t>ITA-Fiamme Gialle</t>
  </si>
  <si>
    <t>POR-Sport Lisboa e Benfica</t>
  </si>
  <si>
    <t>SLO-AD Mass Ljubljana</t>
  </si>
  <si>
    <t>DEN-Sparta AM</t>
  </si>
  <si>
    <t>extra-100m.</t>
  </si>
  <si>
    <t>Extra-100m.-1-1</t>
  </si>
  <si>
    <t>Extra-100m.-1-2</t>
  </si>
  <si>
    <t>Extra-100m.-1-3</t>
  </si>
  <si>
    <t>Extra-100m.-1-4</t>
  </si>
  <si>
    <t>Extra-100m.-1-5</t>
  </si>
  <si>
    <t>Extra-100m.-1-6</t>
  </si>
  <si>
    <t>Extra-100m.-1-7</t>
  </si>
  <si>
    <t>Extra-100m.-1-8</t>
  </si>
  <si>
    <t>EXTRA 100 M.</t>
  </si>
  <si>
    <t>Wind:</t>
  </si>
  <si>
    <t>WIND</t>
  </si>
  <si>
    <t>TOTAL POINT</t>
  </si>
  <si>
    <t>Harvey Jak Ali</t>
  </si>
  <si>
    <t>10.04</t>
  </si>
  <si>
    <t>20.44</t>
  </si>
  <si>
    <t>Güneş Mustafa</t>
  </si>
  <si>
    <t>14.19</t>
  </si>
  <si>
    <t>Özbilen İlham Tanui</t>
  </si>
  <si>
    <t>3:31.30</t>
  </si>
  <si>
    <t>1:44.00</t>
  </si>
  <si>
    <t>Arıkan Polat Kemboi</t>
  </si>
  <si>
    <t>7:42.31</t>
  </si>
  <si>
    <t>13:05.98</t>
  </si>
  <si>
    <t>Akdag Tarik Langat</t>
  </si>
  <si>
    <t>8:08.59</t>
  </si>
  <si>
    <t>Gaymon Justin</t>
  </si>
  <si>
    <t>Yavuz Tolgahan</t>
  </si>
  <si>
    <t>63.03</t>
  </si>
  <si>
    <t>Birinci Serhat</t>
  </si>
  <si>
    <t>2.21</t>
  </si>
  <si>
    <t>Öncel Emin</t>
  </si>
  <si>
    <t>72.93</t>
  </si>
  <si>
    <t>Osmanoğlu Şeref</t>
  </si>
  <si>
    <t>8.05</t>
  </si>
  <si>
    <t>17.72</t>
  </si>
  <si>
    <t>Sungur Umit</t>
  </si>
  <si>
    <t>5.00</t>
  </si>
  <si>
    <t>4.80</t>
  </si>
  <si>
    <t>Marcell Jan</t>
  </si>
  <si>
    <t>20.93</t>
  </si>
  <si>
    <t>19.58</t>
  </si>
  <si>
    <t>Žumer Jan</t>
  </si>
  <si>
    <t>10.21</t>
  </si>
  <si>
    <t>20.59</t>
  </si>
  <si>
    <t>21.18</t>
  </si>
  <si>
    <t>Orel Igor</t>
  </si>
  <si>
    <t>15.76</t>
  </si>
  <si>
    <t>Petrač Jan</t>
  </si>
  <si>
    <t>3:43.15</t>
  </si>
  <si>
    <t>8:31.70</t>
  </si>
  <si>
    <t>Grad Blaž</t>
  </si>
  <si>
    <t>8:47.75</t>
  </si>
  <si>
    <t>Končina Luka</t>
  </si>
  <si>
    <t>56.83</t>
  </si>
  <si>
    <t>Rudolf Žan</t>
  </si>
  <si>
    <t>47.37</t>
  </si>
  <si>
    <t>47.68</t>
  </si>
  <si>
    <t>1:46.79</t>
  </si>
  <si>
    <t>1:49.25</t>
  </si>
  <si>
    <t>Zupančič Blaž</t>
  </si>
  <si>
    <t>37.15</t>
  </si>
  <si>
    <t>17.48</t>
  </si>
  <si>
    <t>Trupej Jure</t>
  </si>
  <si>
    <t>2.10</t>
  </si>
  <si>
    <t>Kranjc Matija</t>
  </si>
  <si>
    <t>80.46</t>
  </si>
  <si>
    <t>78.35</t>
  </si>
  <si>
    <t>7.26</t>
  </si>
  <si>
    <t>Čebron Žan</t>
  </si>
  <si>
    <t>Luxa Jan</t>
  </si>
  <si>
    <t>15.55</t>
  </si>
  <si>
    <t>Nascimento Yazaldes</t>
  </si>
  <si>
    <t>10.36</t>
  </si>
  <si>
    <t>Almeida João</t>
  </si>
  <si>
    <t>13.47</t>
  </si>
  <si>
    <t>14.06</t>
  </si>
  <si>
    <t>Rolim Emanuel</t>
  </si>
  <si>
    <t>3:38.66</t>
  </si>
  <si>
    <t>Pinto Rui</t>
  </si>
  <si>
    <t>Paulo Alberto</t>
  </si>
  <si>
    <t>8:22.41</t>
  </si>
  <si>
    <t>8:55.21</t>
  </si>
  <si>
    <t>52.09</t>
  </si>
  <si>
    <t>Dos Santos Ricardo</t>
  </si>
  <si>
    <t>45.74</t>
  </si>
  <si>
    <t>46.26</t>
  </si>
  <si>
    <t>13:44.23</t>
  </si>
  <si>
    <t>Moreira Miguel</t>
  </si>
  <si>
    <t>1:47.96</t>
  </si>
  <si>
    <t>Grave Jorge A.</t>
  </si>
  <si>
    <t>61.00</t>
  </si>
  <si>
    <t>57.41</t>
  </si>
  <si>
    <t>Silva António Vital e</t>
  </si>
  <si>
    <t>67.66</t>
  </si>
  <si>
    <t>63.45</t>
  </si>
  <si>
    <t>Pereira Tiago</t>
  </si>
  <si>
    <t>2.17</t>
  </si>
  <si>
    <t>Chuva Marcos</t>
  </si>
  <si>
    <t>8.34</t>
  </si>
  <si>
    <t>Ferreira Diogo</t>
  </si>
  <si>
    <t>5.67</t>
  </si>
  <si>
    <t>Arnaudov Tsanko</t>
  </si>
  <si>
    <t>21.06</t>
  </si>
  <si>
    <t>Évora Nelson</t>
  </si>
  <si>
    <t>17.74</t>
  </si>
  <si>
    <t>17.12</t>
  </si>
  <si>
    <t>Obou Delmas</t>
  </si>
  <si>
    <t>10.27</t>
  </si>
  <si>
    <t>10.49</t>
  </si>
  <si>
    <t>Tedesco Stefano</t>
  </si>
  <si>
    <t>13.68</t>
  </si>
  <si>
    <t>13.97</t>
  </si>
  <si>
    <t>Bellino Giovanni</t>
  </si>
  <si>
    <t>3:43.02</t>
  </si>
  <si>
    <t>3:44.22</t>
  </si>
  <si>
    <t>Marani Diego</t>
  </si>
  <si>
    <t>20.36</t>
  </si>
  <si>
    <t>Floriani Yuri</t>
  </si>
  <si>
    <t>8:01.53</t>
  </si>
  <si>
    <t>Nasti Patrick</t>
  </si>
  <si>
    <t>8:28.12</t>
  </si>
  <si>
    <t>8:39.92</t>
  </si>
  <si>
    <t>Capotosti Leonardo</t>
  </si>
  <si>
    <t>50.05</t>
  </si>
  <si>
    <t>52.54</t>
  </si>
  <si>
    <t>El Mazoury Ahmed</t>
  </si>
  <si>
    <t>13:34.20</t>
  </si>
  <si>
    <t>14:07.56</t>
  </si>
  <si>
    <t>Benedetti Giordano</t>
  </si>
  <si>
    <t>1:44.67</t>
  </si>
  <si>
    <t>1:47.00</t>
  </si>
  <si>
    <t>Faloci Giovanni</t>
  </si>
  <si>
    <t>64.77</t>
  </si>
  <si>
    <t>59.83</t>
  </si>
  <si>
    <t>Vizzoni Nicola</t>
  </si>
  <si>
    <t>80.50</t>
  </si>
  <si>
    <t>68.13</t>
  </si>
  <si>
    <t>Stecchi Claudio Michel</t>
  </si>
  <si>
    <t>5.60</t>
  </si>
  <si>
    <t>Secci Daniele</t>
  </si>
  <si>
    <t>19.03</t>
  </si>
  <si>
    <t>18.85</t>
  </si>
  <si>
    <t>Chiari Andrea</t>
  </si>
  <si>
    <t>16.83</t>
  </si>
  <si>
    <t>15.17</t>
  </si>
  <si>
    <t>Evans Rory</t>
  </si>
  <si>
    <t>10.43</t>
  </si>
  <si>
    <t>20.75</t>
  </si>
  <si>
    <t>Gayle Nick</t>
  </si>
  <si>
    <t>13.72</t>
  </si>
  <si>
    <t>13.92</t>
  </si>
  <si>
    <t>Betts Luke</t>
  </si>
  <si>
    <t>3:50.46</t>
  </si>
  <si>
    <t>1:51.11</t>
  </si>
  <si>
    <t>Proctor David</t>
  </si>
  <si>
    <t>8:19.26</t>
  </si>
  <si>
    <t>8:23.27</t>
  </si>
  <si>
    <t>Bailey James</t>
  </si>
  <si>
    <t>8:47.86</t>
  </si>
  <si>
    <t>Sumner Matthew</t>
  </si>
  <si>
    <t>51.26</t>
  </si>
  <si>
    <t>Cowan Dwayne</t>
  </si>
  <si>
    <t>46.52</t>
  </si>
  <si>
    <t>47.99</t>
  </si>
  <si>
    <t>Hameed Umar</t>
  </si>
  <si>
    <t>10.79</t>
  </si>
  <si>
    <t>10.85</t>
  </si>
  <si>
    <t>Odujobi Gabriel</t>
  </si>
  <si>
    <t>10.63</t>
  </si>
  <si>
    <t>10.71</t>
  </si>
  <si>
    <t>Samuels Nick</t>
  </si>
  <si>
    <t>Martišauskas Rimantas</t>
  </si>
  <si>
    <t>46.00</t>
  </si>
  <si>
    <t>18.96</t>
  </si>
  <si>
    <t>16.33</t>
  </si>
  <si>
    <t>Smith Alex</t>
  </si>
  <si>
    <t>75.63</t>
  </si>
  <si>
    <t>69.22</t>
  </si>
  <si>
    <t>Baker Chris</t>
  </si>
  <si>
    <t>2.28</t>
  </si>
  <si>
    <t>2.18</t>
  </si>
  <si>
    <t>Porter Stephen</t>
  </si>
  <si>
    <t>Burgess Andrew</t>
  </si>
  <si>
    <t>7.11</t>
  </si>
  <si>
    <t>Cullen Matthew</t>
  </si>
  <si>
    <t>Twumasi Ricardo</t>
  </si>
  <si>
    <t>15.50</t>
  </si>
  <si>
    <t>14.91</t>
  </si>
  <si>
    <t>Tellez Arian Olmos</t>
  </si>
  <si>
    <t>10.55</t>
  </si>
  <si>
    <t>López Francisco Javier</t>
  </si>
  <si>
    <t>13.64</t>
  </si>
  <si>
    <t>13.79</t>
  </si>
  <si>
    <t>Ruíz Diego</t>
  </si>
  <si>
    <t>3:33.18</t>
  </si>
  <si>
    <t>3:49.02</t>
  </si>
  <si>
    <t>Hortelano Bruno</t>
  </si>
  <si>
    <t>20.47</t>
  </si>
  <si>
    <t>20.86</t>
  </si>
  <si>
    <t>46.22</t>
  </si>
  <si>
    <t>Chemlal Jaouad</t>
  </si>
  <si>
    <t>García Víctor</t>
  </si>
  <si>
    <t>8:15.20</t>
  </si>
  <si>
    <t>Cabello Diego</t>
  </si>
  <si>
    <t>49.96</t>
  </si>
  <si>
    <t>50.68</t>
  </si>
  <si>
    <t>Gakeme Antoine</t>
  </si>
  <si>
    <t>Casañas Frank</t>
  </si>
  <si>
    <t>67.91</t>
  </si>
  <si>
    <t>59.16</t>
  </si>
  <si>
    <t>Arreaga Kevin</t>
  </si>
  <si>
    <t>64.59</t>
  </si>
  <si>
    <t>Sancho Miguel Ángel</t>
  </si>
  <si>
    <t>2.26</t>
  </si>
  <si>
    <t>2.15</t>
  </si>
  <si>
    <t>Bugallo Pablo</t>
  </si>
  <si>
    <t>70.85</t>
  </si>
  <si>
    <t>68.31</t>
  </si>
  <si>
    <t>Gimeno Jorge</t>
  </si>
  <si>
    <t>7.53</t>
  </si>
  <si>
    <t>Bychkov Igor</t>
  </si>
  <si>
    <t>5.65</t>
  </si>
  <si>
    <t>Toledo Yioser</t>
  </si>
  <si>
    <t>20.25</t>
  </si>
  <si>
    <t>19.28</t>
  </si>
  <si>
    <t>Torrijos Pablo</t>
  </si>
  <si>
    <t>16.87</t>
  </si>
  <si>
    <t>16.23</t>
  </si>
  <si>
    <t>Trajkovski Andreas</t>
  </si>
  <si>
    <t>7.82</t>
  </si>
  <si>
    <t>7.70</t>
  </si>
  <si>
    <t>Laugesen Christian</t>
  </si>
  <si>
    <t>14.37</t>
  </si>
  <si>
    <t>Jensen Nick</t>
  </si>
  <si>
    <t>3:49.67</t>
  </si>
  <si>
    <t>3:53.49</t>
  </si>
  <si>
    <t>1:48.85</t>
  </si>
  <si>
    <t>Jensen Morten</t>
  </si>
  <si>
    <t>Lindgren Andreas</t>
  </si>
  <si>
    <t>Rasmusen Khavaquiah</t>
  </si>
  <si>
    <t>9:26.36</t>
  </si>
  <si>
    <t>Hartling Nicolai</t>
  </si>
  <si>
    <t>50.94</t>
  </si>
  <si>
    <t>Ekelund Arenander Nick</t>
  </si>
  <si>
    <t>45.50</t>
  </si>
  <si>
    <t>Harboe Jeppe</t>
  </si>
  <si>
    <t>14:15.59</t>
  </si>
  <si>
    <t>Ellegaard Andreas Høyby</t>
  </si>
  <si>
    <t>53.85</t>
  </si>
  <si>
    <t>53.53</t>
  </si>
  <si>
    <t>Groves Jonathan</t>
  </si>
  <si>
    <t>53.41</t>
  </si>
  <si>
    <t>Bouziad Massin Ait</t>
  </si>
  <si>
    <t>1.95</t>
  </si>
  <si>
    <t>14.31</t>
  </si>
  <si>
    <t>Slipsager Jacob</t>
  </si>
  <si>
    <t>63.06</t>
  </si>
  <si>
    <t>Jørgensen Rasmus</t>
  </si>
  <si>
    <t>Larsen Lasse</t>
  </si>
  <si>
    <t>17.47</t>
  </si>
  <si>
    <t>Sedlák Václav</t>
  </si>
  <si>
    <t>14.02</t>
  </si>
  <si>
    <t>14.25</t>
  </si>
  <si>
    <t>Burian Miroslav</t>
  </si>
  <si>
    <t>Sýkora Jan</t>
  </si>
  <si>
    <t>8:41.98</t>
  </si>
  <si>
    <t>Brož Michal</t>
  </si>
  <si>
    <t>49.78</t>
  </si>
  <si>
    <t>Šorm Patrik</t>
  </si>
  <si>
    <t>46.20</t>
  </si>
  <si>
    <t>Vachata Martin</t>
  </si>
  <si>
    <t>15.52</t>
  </si>
  <si>
    <t>Pavlíček Matěj</t>
  </si>
  <si>
    <t>1:49.01</t>
  </si>
  <si>
    <t>Staněk Tomáš</t>
  </si>
  <si>
    <t>55.69</t>
  </si>
  <si>
    <t>17.92</t>
  </si>
  <si>
    <t>Melich Lukáš</t>
  </si>
  <si>
    <t>80.28</t>
  </si>
  <si>
    <t>75.89</t>
  </si>
  <si>
    <t>Bába Jaroslav</t>
  </si>
  <si>
    <t>2.36</t>
  </si>
  <si>
    <t>2.24</t>
  </si>
  <si>
    <t>Vadlejch Jakub</t>
  </si>
  <si>
    <t>85.13</t>
  </si>
  <si>
    <t>Balner Michal</t>
  </si>
  <si>
    <t>5.75</t>
  </si>
  <si>
    <t>5.55</t>
  </si>
  <si>
    <t>HAMMER THROW</t>
  </si>
  <si>
    <t>4X400 METERS</t>
  </si>
  <si>
    <t>4X400m.-1-1</t>
  </si>
  <si>
    <t>4X400m.-1-2</t>
  </si>
  <si>
    <t>4X400m.-1-3</t>
  </si>
  <si>
    <t>4X400m.-1-4</t>
  </si>
  <si>
    <t>4X400m.-1-5</t>
  </si>
  <si>
    <t>4X400m.-1-6</t>
  </si>
  <si>
    <t>4X400m.-1-7</t>
  </si>
  <si>
    <t>4X400m.-1-8</t>
  </si>
  <si>
    <t>EXTRA-100m.-1-1</t>
  </si>
  <si>
    <t>EXTRA-100m.-1-2</t>
  </si>
  <si>
    <t>EXTRA-100m.-1-3</t>
  </si>
  <si>
    <t>EXTRA-100m.-1-4</t>
  </si>
  <si>
    <t>EXTRA-100m.-1-5</t>
  </si>
  <si>
    <t>EXTRA-100m.-1-6</t>
  </si>
  <si>
    <t>EXTRA-100m.-1-7</t>
  </si>
  <si>
    <t>EXTRA-100m.-1-8</t>
  </si>
  <si>
    <t>Hammer Throw</t>
  </si>
  <si>
    <t>Hammer throw</t>
  </si>
  <si>
    <t>Hammer Throw-1</t>
  </si>
  <si>
    <t>Hammer Throw-2</t>
  </si>
  <si>
    <t>Hammer Throw-3</t>
  </si>
  <si>
    <t>Hammer Throw-4</t>
  </si>
  <si>
    <t>Hammer Throw-5</t>
  </si>
  <si>
    <t>Hammer Throw-6</t>
  </si>
  <si>
    <t>Hammer Throw-7</t>
  </si>
  <si>
    <t>Hammer Throw-8</t>
  </si>
  <si>
    <t>Number of athletes:</t>
  </si>
  <si>
    <t>The Number of Team:</t>
  </si>
  <si>
    <t>PB/SB</t>
  </si>
  <si>
    <t>14.41</t>
  </si>
  <si>
    <t>3:38.59</t>
  </si>
  <si>
    <t>20.82</t>
  </si>
  <si>
    <t>71.23</t>
  </si>
  <si>
    <t>START LIST</t>
  </si>
  <si>
    <t>DOB</t>
  </si>
  <si>
    <r>
      <rPr>
        <b/>
        <sz val="16"/>
        <color indexed="10"/>
        <rFont val="Cambria"/>
        <family val="1"/>
        <charset val="162"/>
      </rPr>
      <t>Event</t>
    </r>
    <r>
      <rPr>
        <sz val="16"/>
        <rFont val="Cambria"/>
        <family val="1"/>
        <charset val="162"/>
      </rPr>
      <t>:</t>
    </r>
  </si>
  <si>
    <r>
      <rPr>
        <b/>
        <sz val="16"/>
        <color indexed="10"/>
        <rFont val="Cambria"/>
        <family val="1"/>
        <charset val="162"/>
      </rPr>
      <t>Date-</t>
    </r>
    <r>
      <rPr>
        <sz val="16"/>
        <color indexed="8"/>
        <rFont val="Cambria"/>
        <family val="1"/>
        <charset val="162"/>
      </rPr>
      <t>Tarih   :</t>
    </r>
  </si>
  <si>
    <r>
      <rPr>
        <b/>
        <sz val="16"/>
        <color indexed="10"/>
        <rFont val="Cambria"/>
        <family val="1"/>
        <charset val="162"/>
      </rPr>
      <t>Category</t>
    </r>
    <r>
      <rPr>
        <sz val="16"/>
        <rFont val="Cambria"/>
        <family val="1"/>
        <charset val="162"/>
      </rPr>
      <t xml:space="preserve">: </t>
    </r>
  </si>
  <si>
    <r>
      <rPr>
        <b/>
        <sz val="16"/>
        <color indexed="10"/>
        <rFont val="Cambria"/>
        <family val="1"/>
        <charset val="162"/>
      </rPr>
      <t>Time-</t>
    </r>
    <r>
      <rPr>
        <sz val="16"/>
        <color indexed="8"/>
        <rFont val="Cambria"/>
        <family val="1"/>
        <charset val="162"/>
      </rPr>
      <t>Saat :</t>
    </r>
  </si>
  <si>
    <t>Kılıç Halit</t>
  </si>
  <si>
    <t>Mestre Diogo</t>
  </si>
  <si>
    <t>Tarabin Dmitry</t>
  </si>
  <si>
    <t>Kramberger Jan</t>
  </si>
  <si>
    <t>Zumer Jan</t>
  </si>
  <si>
    <t>WR:</t>
  </si>
  <si>
    <t>ER:</t>
  </si>
  <si>
    <t>CR:</t>
  </si>
  <si>
    <r>
      <rPr>
        <b/>
        <sz val="24"/>
        <color indexed="10"/>
        <rFont val="Cambria"/>
        <family val="1"/>
        <charset val="162"/>
      </rPr>
      <t>Event</t>
    </r>
    <r>
      <rPr>
        <sz val="24"/>
        <rFont val="Cambria"/>
        <family val="1"/>
        <charset val="162"/>
      </rPr>
      <t>:</t>
    </r>
  </si>
  <si>
    <r>
      <rPr>
        <b/>
        <sz val="24"/>
        <color indexed="10"/>
        <rFont val="Cambria"/>
        <family val="1"/>
        <charset val="162"/>
      </rPr>
      <t>Category</t>
    </r>
    <r>
      <rPr>
        <sz val="24"/>
        <rFont val="Cambria"/>
        <family val="1"/>
        <charset val="162"/>
      </rPr>
      <t xml:space="preserve">: </t>
    </r>
  </si>
  <si>
    <r>
      <rPr>
        <b/>
        <sz val="26"/>
        <color indexed="10"/>
        <rFont val="Cambria"/>
        <family val="1"/>
        <charset val="162"/>
      </rPr>
      <t>Event</t>
    </r>
    <r>
      <rPr>
        <sz val="26"/>
        <rFont val="Cambria"/>
        <family val="1"/>
        <charset val="162"/>
      </rPr>
      <t>:</t>
    </r>
  </si>
  <si>
    <r>
      <rPr>
        <b/>
        <sz val="26"/>
        <color indexed="10"/>
        <rFont val="Cambria"/>
        <family val="1"/>
        <charset val="162"/>
      </rPr>
      <t>Date-</t>
    </r>
    <r>
      <rPr>
        <sz val="26"/>
        <color indexed="8"/>
        <rFont val="Cambria"/>
        <family val="1"/>
        <charset val="162"/>
      </rPr>
      <t>Tarih   :</t>
    </r>
  </si>
  <si>
    <r>
      <rPr>
        <b/>
        <sz val="26"/>
        <color indexed="10"/>
        <rFont val="Cambria"/>
        <family val="1"/>
        <charset val="162"/>
      </rPr>
      <t>Category</t>
    </r>
    <r>
      <rPr>
        <sz val="26"/>
        <rFont val="Cambria"/>
        <family val="1"/>
        <charset val="162"/>
      </rPr>
      <t xml:space="preserve">: </t>
    </r>
  </si>
  <si>
    <r>
      <rPr>
        <b/>
        <sz val="26"/>
        <color indexed="10"/>
        <rFont val="Cambria"/>
        <family val="1"/>
        <charset val="162"/>
      </rPr>
      <t>Time-</t>
    </r>
    <r>
      <rPr>
        <sz val="26"/>
        <color indexed="8"/>
        <rFont val="Cambria"/>
        <family val="1"/>
        <charset val="162"/>
      </rPr>
      <t>Saat :</t>
    </r>
  </si>
  <si>
    <r>
      <rPr>
        <b/>
        <sz val="24"/>
        <color indexed="10"/>
        <rFont val="Cambria"/>
        <family val="1"/>
        <charset val="162"/>
      </rPr>
      <t>Date</t>
    </r>
    <r>
      <rPr>
        <sz val="24"/>
        <color indexed="8"/>
        <rFont val="Cambria"/>
        <family val="1"/>
        <charset val="162"/>
      </rPr>
      <t xml:space="preserve"> :</t>
    </r>
  </si>
  <si>
    <r>
      <rPr>
        <b/>
        <sz val="24"/>
        <color indexed="10"/>
        <rFont val="Cambria"/>
        <family val="1"/>
        <charset val="162"/>
      </rPr>
      <t>Time</t>
    </r>
    <r>
      <rPr>
        <sz val="24"/>
        <color indexed="8"/>
        <rFont val="Cambria"/>
        <family val="1"/>
        <charset val="162"/>
      </rPr>
      <t xml:space="preserve"> :</t>
    </r>
  </si>
  <si>
    <r>
      <rPr>
        <b/>
        <sz val="14"/>
        <color indexed="10"/>
        <rFont val="Cambria"/>
        <family val="1"/>
        <charset val="162"/>
      </rPr>
      <t>Event</t>
    </r>
    <r>
      <rPr>
        <sz val="14"/>
        <rFont val="Cambria"/>
        <family val="1"/>
        <charset val="162"/>
      </rPr>
      <t>:</t>
    </r>
  </si>
  <si>
    <r>
      <rPr>
        <b/>
        <sz val="14"/>
        <color indexed="10"/>
        <rFont val="Cambria"/>
        <family val="1"/>
        <charset val="162"/>
      </rPr>
      <t>Category</t>
    </r>
    <r>
      <rPr>
        <sz val="14"/>
        <rFont val="Cambria"/>
        <family val="1"/>
        <charset val="162"/>
      </rPr>
      <t xml:space="preserve">: </t>
    </r>
  </si>
  <si>
    <t>Re Davide</t>
  </si>
  <si>
    <t>Cerutti Fabio</t>
  </si>
  <si>
    <t>Strøm Emil</t>
  </si>
  <si>
    <t>JAM</t>
  </si>
  <si>
    <t>USA</t>
  </si>
  <si>
    <t>GBR</t>
  </si>
  <si>
    <t>Ay Aykut</t>
  </si>
  <si>
    <t>Lemmi Andrea</t>
  </si>
  <si>
    <t>Fraresso Naura</t>
  </si>
  <si>
    <t>Forte Simone</t>
  </si>
  <si>
    <t>Antunes Diogo</t>
  </si>
  <si>
    <t>Pereira Ricardo</t>
  </si>
  <si>
    <t>Rakic Luka</t>
  </si>
  <si>
    <t>Žontar Luka</t>
  </si>
  <si>
    <t>Stærk Kasper</t>
  </si>
  <si>
    <t>extra-400m.</t>
  </si>
  <si>
    <t>Roughneen Callum</t>
  </si>
  <si>
    <t>Asong Clovis</t>
  </si>
  <si>
    <t>Jeras Jernej</t>
  </si>
  <si>
    <t>Knap Kristof</t>
  </si>
  <si>
    <t>100 METERS EXTRA-1</t>
  </si>
  <si>
    <t>100 METERS EXTRA-2</t>
  </si>
  <si>
    <t>EXTRA-100m.-2-1</t>
  </si>
  <si>
    <t>EXTRA-100m.-2-2</t>
  </si>
  <si>
    <t>EXTRA-100m.-2-3</t>
  </si>
  <si>
    <t>EXTRA-100m.-2-4</t>
  </si>
  <si>
    <t>EXTRA-100m.-2-5</t>
  </si>
  <si>
    <t>EXTRA-100m.-2-6</t>
  </si>
  <si>
    <t>EXTRA-100m.-2-7</t>
  </si>
  <si>
    <t>EXTRA-100m.-2-8</t>
  </si>
  <si>
    <t>400 METERS EXTRA</t>
  </si>
  <si>
    <t>EXTRA-400m.-1-1</t>
  </si>
  <si>
    <t>EXTRA-400m.-1-2</t>
  </si>
  <si>
    <t>EXTRA-400m.-1-3</t>
  </si>
  <si>
    <t>EXTRA-400m.-1-4</t>
  </si>
  <si>
    <t>EXTRA-400m.-1-5</t>
  </si>
  <si>
    <t>EXTRA-400m.-1-6</t>
  </si>
  <si>
    <t>EXTRA-400m.-1-7</t>
  </si>
  <si>
    <t>EXTRA-400m.-1-8</t>
  </si>
  <si>
    <t>START LIST-A</t>
  </si>
  <si>
    <t>START LIST-B</t>
  </si>
  <si>
    <t>Extra-100m.-2-1</t>
  </si>
  <si>
    <t>Extra-100m.-2-2</t>
  </si>
  <si>
    <t>Extra-100m.-2-3</t>
  </si>
  <si>
    <t>Extra-100m.-2-4</t>
  </si>
  <si>
    <t>Extra-100m.-2-5</t>
  </si>
  <si>
    <t>Extra-100m.-2-6</t>
  </si>
  <si>
    <t>Extra-100m.-2-7</t>
  </si>
  <si>
    <t>Extra-100m.-2-8</t>
  </si>
  <si>
    <t>Extra 100m.A</t>
  </si>
  <si>
    <t>Extra 100m.B</t>
  </si>
  <si>
    <t>Mazón Daniel</t>
  </si>
  <si>
    <t>Gavaldá Alberto</t>
  </si>
  <si>
    <t>27.11.1986
25.09.1988
20.05.1995
18.12.1994</t>
  </si>
  <si>
    <t>191
194
200
195</t>
  </si>
  <si>
    <t>Abrantes Arnoldo
Rodrigues Antonio
Mestre Diogo
Dos Santos Ricardo</t>
  </si>
  <si>
    <t>Bolt Usain  JAM</t>
  </si>
  <si>
    <t>Obıkwelu Francis  POR</t>
  </si>
  <si>
    <t>Ezinwa Osmond
Chambers Dwain  GDR</t>
  </si>
  <si>
    <t>Johnson Michael USA</t>
  </si>
  <si>
    <t>Schönlebe Thomas  GDR</t>
  </si>
  <si>
    <t>El Guerrouj Hicham MAR</t>
  </si>
  <si>
    <t>Farah Mohamed  GBR</t>
  </si>
  <si>
    <t>Silva Rui  POR</t>
  </si>
  <si>
    <t>Bekele Kenenisa ETH</t>
  </si>
  <si>
    <t>Mourhit Mohammed  BEL</t>
  </si>
  <si>
    <t>Garcia Alberto  ESP</t>
  </si>
  <si>
    <t>Young Kevin USA</t>
  </si>
  <si>
    <t>Diagana Stephane FRA</t>
  </si>
  <si>
    <t>Mori Fabrizio  ITA</t>
  </si>
  <si>
    <t>Sotomayor Javier  CUB</t>
  </si>
  <si>
    <t>Sjöberg Patrik  SWE
Ukhov İvan RUS</t>
  </si>
  <si>
    <t>Hoen Steinar NOR</t>
  </si>
  <si>
    <t>Powell Mike  USA</t>
  </si>
  <si>
    <t>Emmiyan Robert URS</t>
  </si>
  <si>
    <t>8.20
8.21w</t>
  </si>
  <si>
    <t>Barnes Randy USA</t>
  </si>
  <si>
    <t>Timmermann Ulf  GDR</t>
  </si>
  <si>
    <t>Martinez Manuel  ESP</t>
  </si>
  <si>
    <t>Sedykh Yuriy URS</t>
  </si>
  <si>
    <t>Fiamme Gialle Ostia- ITA</t>
  </si>
  <si>
    <t>Bolt Usain JAM</t>
  </si>
  <si>
    <t>Mennea Pietro ITA</t>
  </si>
  <si>
    <t>Obikwelu Francis  POR</t>
  </si>
  <si>
    <t>Lekuta Rudisha David  KEN</t>
  </si>
  <si>
    <t>Kipketer Wilson DEN</t>
  </si>
  <si>
    <t>Coe Sebastian  GBR</t>
  </si>
  <si>
    <t>Komen Daniel  KEN</t>
  </si>
  <si>
    <t>Mourhi Mohammed  BEL</t>
  </si>
  <si>
    <t>Shaheen Saif Shaheen  QAT</t>
  </si>
  <si>
    <t>Mahieedine Mekhıssı Benabbad  FRA</t>
  </si>
  <si>
    <t>Panetta Francesco  ITA</t>
  </si>
  <si>
    <t>Merritt Aries  USA</t>
  </si>
  <si>
    <t>Jackson Colin GBR</t>
  </si>
  <si>
    <t>Turner Andy  GBR</t>
  </si>
  <si>
    <t>Lavillenie Renaud FRA</t>
  </si>
  <si>
    <t>Quinon Pierre  FRA</t>
  </si>
  <si>
    <t>Edwards Jonathan  GBR</t>
  </si>
  <si>
    <t>Schult Jürgen GDR</t>
  </si>
  <si>
    <t>Frank Casanas  ESP</t>
  </si>
  <si>
    <t>Zelezny Jan CZE</t>
  </si>
  <si>
    <t>Gatsioudis Constantinos  GRE</t>
  </si>
  <si>
    <t>S.C LUCH-RUS</t>
  </si>
  <si>
    <t>Ezinwa Osmond  NGR
Chambers Dwain  GDR</t>
  </si>
  <si>
    <t>Cornet Cayetano  ESP</t>
  </si>
  <si>
    <t>Beckford James  JAM
Meliz Luis Filipe   ESP</t>
  </si>
  <si>
    <t>Weis Heinz FRG</t>
  </si>
  <si>
    <t xml:space="preserve">Quesada Yoelvis CUB  </t>
  </si>
  <si>
    <t>X</t>
  </si>
  <si>
    <t>-</t>
  </si>
  <si>
    <t>+0.3</t>
  </si>
  <si>
    <t>DNS</t>
  </si>
  <si>
    <t/>
  </si>
  <si>
    <t>08.08.1994
07.02.1995
02.08.1991
09.06.1982</t>
  </si>
  <si>
    <t>Žontar Luka
Kramberger Jan
Rakic Luka
Žumer Jan</t>
  </si>
  <si>
    <t>173
172
174
166</t>
  </si>
  <si>
    <t>-0.1</t>
  </si>
  <si>
    <t>298
297
290
293</t>
  </si>
  <si>
    <t>Stærk Kasper
Ekelund Arenander Nick
Trajkovski Andreas
Jensen Morten</t>
  </si>
  <si>
    <t>04.05.1983
23.01.1989
18.03.1993
02.12.1982</t>
  </si>
  <si>
    <t>223
224
218
215</t>
  </si>
  <si>
    <t>Cerutti Fabio
Desalu Eseosa
Marani Diego
Obou Delmas</t>
  </si>
  <si>
    <t>26.09.1985
19.02.1994
27.04.1990
25.10.1991</t>
  </si>
  <si>
    <t>146
147
149
139</t>
  </si>
  <si>
    <t>Çakan Volkan
Safer İzzet
Hekimoglu Yiğitcan
Harvey Jak Ali</t>
  </si>
  <si>
    <t>11.06.1991
10.07.1990
27.04.1992
05.04.1989</t>
  </si>
  <si>
    <t>262
269
268
261</t>
  </si>
  <si>
    <t>López Francisco Javier
Mazón Daniel
Gavaldá Alberto
Tellez Arian Olmos</t>
  </si>
  <si>
    <t>29.12.1989
31.01.1996
05.11.1992
04.04.1994</t>
  </si>
  <si>
    <t>312
318
319
324</t>
  </si>
  <si>
    <t>Sedlák Václav
Vachata Martin
Pavlíček Matěj
Balner Michal</t>
  </si>
  <si>
    <t>06.02.1993
22.01.1985
02.10.1992
12.09.1982</t>
  </si>
  <si>
    <t>197
196
191
188</t>
  </si>
  <si>
    <t>Remedios Samuel
Antunes Diogo
Abrantes Arnaldo
Nascimento Yazaldes</t>
  </si>
  <si>
    <t>O</t>
  </si>
  <si>
    <t>XX</t>
  </si>
  <si>
    <t>240
247
252
249</t>
  </si>
  <si>
    <t>Umar Mameed
Hameed Umar
Ademuyewo Adebowale
Odujobi Gabriel</t>
  </si>
  <si>
    <t>19.11.1989
24.02.1989
14.05.1983
15.07.1987</t>
  </si>
  <si>
    <t>-1-6</t>
  </si>
  <si>
    <t>-1.6</t>
  </si>
  <si>
    <t>-1.3</t>
  </si>
  <si>
    <t>-1.4</t>
  </si>
  <si>
    <t>-1.7</t>
  </si>
  <si>
    <t>-1.5</t>
  </si>
  <si>
    <t>Gomes Hélio</t>
  </si>
  <si>
    <t>100 METERS EXTRA-A</t>
  </si>
  <si>
    <t>100 METERS EXTRA-B</t>
  </si>
  <si>
    <t>100 M MEN</t>
  </si>
  <si>
    <t>100 M EXTRA -1 MEN</t>
  </si>
  <si>
    <t>100 M EXTRA -2 MEN</t>
  </si>
  <si>
    <t>+0.1</t>
  </si>
  <si>
    <t>1500 M MEN</t>
  </si>
  <si>
    <t>5000M MEN</t>
  </si>
  <si>
    <t>400M MEN</t>
  </si>
  <si>
    <t>4X100M MEN</t>
  </si>
  <si>
    <t>110MH MEN</t>
  </si>
  <si>
    <t>POLE VAULT MEN</t>
  </si>
  <si>
    <t>800M MEN</t>
  </si>
  <si>
    <t>TRIPLE JUMP MEN</t>
  </si>
  <si>
    <t>DISCUS THROW MEN</t>
  </si>
  <si>
    <t>3000M.STEEPLE MEN</t>
  </si>
  <si>
    <t>200M MEN</t>
  </si>
  <si>
    <t>JAVELIN THROW MEN</t>
  </si>
  <si>
    <t>3000M MEN</t>
  </si>
  <si>
    <t>4X400M MEN</t>
  </si>
  <si>
    <t>251
246
252
250</t>
  </si>
  <si>
    <t>Asong Clovis
Cowan Dwayne
Ademuyewo Adebowale
Roughneen Callum</t>
  </si>
  <si>
    <t>31.10.1994
01.01.1985
14.05.1983
14.05.1983</t>
  </si>
  <si>
    <t>228
229
227
226</t>
  </si>
  <si>
    <t>Tricca Michele
Valentini Lorenzo
Lorenzi Marco
Re Davide</t>
  </si>
  <si>
    <t>26.04.1993
13.04.1991
20.06.1993
16.03.1993</t>
  </si>
  <si>
    <t>298
300
296
297</t>
  </si>
  <si>
    <t>Stærk Kasper
Strøm Emil
Hartling Nicolai
Ekelund Arenander Nick</t>
  </si>
  <si>
    <t>04.05.1983
26.02.1993
17.01.1994
23.01.1989</t>
  </si>
  <si>
    <t>-0.5</t>
  </si>
  <si>
    <t>Gayle Nick(YC)</t>
  </si>
  <si>
    <t>CR</t>
  </si>
  <si>
    <t>315
313
319
316</t>
  </si>
  <si>
    <t>Brož Michal
Burian Miroslav
Pavlíček Matěj
Šorm Patrik</t>
  </si>
  <si>
    <t>16.06.1992
09.08.1992
02.10.1992
21.11.1993</t>
  </si>
  <si>
    <t>144
151
141
150</t>
  </si>
  <si>
    <t>Gaymon Justin
Kılıç Halit
01.03.1992
Güzel Mehmet</t>
  </si>
  <si>
    <t>13.12.1986
01.03.1992
05.03.1990
20.08.1991</t>
  </si>
  <si>
    <t>-0.2</t>
  </si>
  <si>
    <t>-0.3</t>
  </si>
  <si>
    <t>-0.0</t>
  </si>
  <si>
    <t>NR</t>
  </si>
  <si>
    <t>+0.0</t>
  </si>
  <si>
    <t>268
271
267
264</t>
  </si>
  <si>
    <t>Gavaldá Alberto
Gakeme Antoine
Cabello Diego
Hortelano Bruno</t>
  </si>
  <si>
    <t>05.11.1992
24.12.1991
14.01.1988
18.09.1991</t>
  </si>
  <si>
    <t>177
178
176
170</t>
  </si>
  <si>
    <t>Manfreda Anton
Jeras Jernej
Knap Kristof
Končina Luka</t>
  </si>
  <si>
    <t>01.01.1981
26.08.1991
01.01.1991
23.02.1994</t>
  </si>
  <si>
    <t>NR-j</t>
  </si>
  <si>
    <t>DQ 173.13</t>
  </si>
  <si>
    <t>Hammer throw-7</t>
  </si>
  <si>
    <t>Hammer throw-8</t>
  </si>
  <si>
    <t>Hammer throw-1</t>
  </si>
  <si>
    <t>Hammer throw-2</t>
  </si>
  <si>
    <t>Hammer throw-3</t>
  </si>
  <si>
    <t>Hammer throw-4</t>
  </si>
  <si>
    <t>Hammer throw-5</t>
  </si>
  <si>
    <t>Hammer throw-6</t>
  </si>
  <si>
    <t>extra-100m.-1-6</t>
  </si>
  <si>
    <t>extra-100m.-1-3</t>
  </si>
  <si>
    <t>extra-100m.-1-5</t>
  </si>
  <si>
    <t>extra-100m.-1-7</t>
  </si>
  <si>
    <t>extra-100m.-2-3</t>
  </si>
  <si>
    <t>extra-100m.-2-4</t>
  </si>
  <si>
    <t>extra-100m.-2-2</t>
  </si>
  <si>
    <t>extra-100m.-2-5</t>
  </si>
  <si>
    <t>extra-100m.-2-6</t>
  </si>
  <si>
    <t>extra-100m.-2-7</t>
  </si>
  <si>
    <t>extra-100m.-1-4</t>
  </si>
  <si>
    <t>extra-100m.-1-2</t>
  </si>
  <si>
    <t>extra-100m.-2-8</t>
  </si>
  <si>
    <t>extra-100m.-0</t>
  </si>
  <si>
    <t>-0</t>
  </si>
  <si>
    <t>extra-400m.-1-4</t>
  </si>
  <si>
    <t>extra-400m.-1-3</t>
  </si>
  <si>
    <t>extra-400m.-1-6</t>
  </si>
  <si>
    <t>extra-400m.-1-5</t>
  </si>
  <si>
    <t>extra-400m.-0</t>
  </si>
  <si>
    <t>20.02.1994  02.11.1992  27.11.1986  17.04.1986</t>
  </si>
  <si>
    <t>Gaymon Justin
Kılıç Halit
Özbilen İlham Tanui
Güzel Mehmet</t>
  </si>
</sst>
</file>

<file path=xl/styles.xml><?xml version="1.0" encoding="utf-8"?>
<styleSheet xmlns="http://schemas.openxmlformats.org/spreadsheetml/2006/main">
  <numFmts count="10">
    <numFmt numFmtId="164" formatCode="[$-41F]d\ mmmm\ yyyy;@"/>
    <numFmt numFmtId="165" formatCode="[$-41F]d\ mmmm\ yyyy\ h:mm;@"/>
    <numFmt numFmtId="166" formatCode="[$-F800]dddd\,\ mmmm\ dd\,\ yyyy"/>
    <numFmt numFmtId="167" formatCode="0.0"/>
    <numFmt numFmtId="168" formatCode="00\.00"/>
    <numFmt numFmtId="169" formatCode="0\:00\.00"/>
    <numFmt numFmtId="170" formatCode="0\.00"/>
    <numFmt numFmtId="171" formatCode="00\:00\.00"/>
    <numFmt numFmtId="172" formatCode="[$-409]d\-mmm\-yyyy;@"/>
    <numFmt numFmtId="173" formatCode="h:mm;@"/>
  </numFmts>
  <fonts count="164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9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indexed="10"/>
      <name val="Cambria"/>
      <family val="1"/>
      <charset val="162"/>
    </font>
    <font>
      <sz val="8"/>
      <name val="Cambria"/>
      <family val="1"/>
      <charset val="162"/>
    </font>
    <font>
      <sz val="12"/>
      <color indexed="8"/>
      <name val="Cambria"/>
      <family val="1"/>
      <charset val="162"/>
    </font>
    <font>
      <b/>
      <sz val="10"/>
      <color indexed="9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8"/>
      <color indexed="9"/>
      <name val="Cambria"/>
      <family val="1"/>
      <charset val="162"/>
    </font>
    <font>
      <sz val="9"/>
      <color indexed="9"/>
      <name val="Cambria"/>
      <family val="1"/>
      <charset val="162"/>
    </font>
    <font>
      <sz val="12"/>
      <name val="Cambria"/>
      <family val="1"/>
      <charset val="162"/>
    </font>
    <font>
      <b/>
      <sz val="11"/>
      <color indexed="10"/>
      <name val="Cambria"/>
      <family val="1"/>
      <charset val="162"/>
    </font>
    <font>
      <sz val="16"/>
      <color indexed="10"/>
      <name val="Cambria"/>
      <family val="1"/>
      <charset val="162"/>
    </font>
    <font>
      <b/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1"/>
      <name val="Cambria"/>
      <family val="1"/>
      <charset val="162"/>
    </font>
    <font>
      <sz val="14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name val="Cambria"/>
      <family val="1"/>
      <charset val="162"/>
    </font>
    <font>
      <b/>
      <sz val="20"/>
      <color indexed="56"/>
      <name val="Cambria"/>
      <family val="1"/>
      <charset val="162"/>
    </font>
    <font>
      <b/>
      <sz val="16"/>
      <color indexed="56"/>
      <name val="Cambria"/>
      <family val="1"/>
      <charset val="162"/>
    </font>
    <font>
      <b/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sz val="14"/>
      <color indexed="10"/>
      <name val="Cambria"/>
      <family val="1"/>
      <charset val="162"/>
    </font>
    <font>
      <sz val="18"/>
      <name val="Cambria"/>
      <family val="1"/>
      <charset val="162"/>
    </font>
    <font>
      <b/>
      <sz val="20"/>
      <color indexed="10"/>
      <name val="Cambria"/>
      <family val="1"/>
      <charset val="162"/>
    </font>
    <font>
      <sz val="22"/>
      <name val="Cambria"/>
      <family val="1"/>
      <charset val="162"/>
    </font>
    <font>
      <b/>
      <sz val="26"/>
      <color indexed="10"/>
      <name val="Cambria"/>
      <family val="1"/>
      <charset val="162"/>
    </font>
    <font>
      <sz val="26"/>
      <name val="Cambria"/>
      <family val="1"/>
      <charset val="162"/>
    </font>
    <font>
      <sz val="24"/>
      <color indexed="10"/>
      <name val="Cambria"/>
      <family val="1"/>
      <charset val="162"/>
    </font>
    <font>
      <sz val="14"/>
      <color indexed="8"/>
      <name val="Cambria"/>
      <family val="1"/>
      <charset val="162"/>
    </font>
    <font>
      <b/>
      <sz val="20"/>
      <name val="Cambria"/>
      <family val="1"/>
      <charset val="162"/>
    </font>
    <font>
      <b/>
      <sz val="22"/>
      <color indexed="10"/>
      <name val="Cambria"/>
      <family val="1"/>
      <charset val="162"/>
    </font>
    <font>
      <sz val="22"/>
      <color indexed="8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8"/>
      <color indexed="56"/>
      <name val="Cambria"/>
      <family val="1"/>
      <charset val="162"/>
    </font>
    <font>
      <sz val="12"/>
      <color indexed="10"/>
      <name val="Cambria"/>
      <family val="1"/>
      <charset val="162"/>
    </font>
    <font>
      <b/>
      <sz val="22"/>
      <name val="Cambria"/>
      <family val="1"/>
      <charset val="162"/>
    </font>
    <font>
      <b/>
      <sz val="36"/>
      <name val="Cambria"/>
      <family val="1"/>
      <charset val="162"/>
    </font>
    <font>
      <b/>
      <sz val="24"/>
      <color indexed="10"/>
      <name val="Cambria"/>
      <family val="1"/>
      <charset val="162"/>
    </font>
    <font>
      <sz val="32"/>
      <name val="Cambria"/>
      <family val="1"/>
      <charset val="162"/>
    </font>
    <font>
      <b/>
      <sz val="16"/>
      <color indexed="10"/>
      <name val="Cambria"/>
      <family val="1"/>
      <charset val="162"/>
    </font>
    <font>
      <u/>
      <sz val="8.5"/>
      <color theme="10"/>
      <name val="Arial"/>
      <family val="2"/>
      <charset val="162"/>
    </font>
    <font>
      <i/>
      <sz val="12"/>
      <name val="Cambria"/>
      <family val="1"/>
      <charset val="162"/>
      <scheme val="major"/>
    </font>
    <font>
      <i/>
      <sz val="16"/>
      <name val="Cambria"/>
      <family val="1"/>
      <charset val="162"/>
      <scheme val="major"/>
    </font>
    <font>
      <i/>
      <sz val="11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i/>
      <sz val="10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20"/>
      <color rgb="FFFF0000"/>
      <name val="Cambria"/>
      <family val="1"/>
      <charset val="162"/>
    </font>
    <font>
      <b/>
      <sz val="20"/>
      <color rgb="FF254061"/>
      <name val="Bookman Old Style"/>
      <family val="1"/>
      <charset val="162"/>
    </font>
    <font>
      <b/>
      <sz val="20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0"/>
      <color theme="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sz val="12"/>
      <color rgb="FF000000"/>
      <name val="Cambria"/>
      <family val="1"/>
      <charset val="162"/>
    </font>
    <font>
      <b/>
      <sz val="12"/>
      <color theme="2" tint="-0.749992370372631"/>
      <name val="Cambria"/>
      <family val="1"/>
      <charset val="162"/>
    </font>
    <font>
      <b/>
      <sz val="18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b/>
      <sz val="36"/>
      <color theme="1"/>
      <name val="Cambria"/>
      <family val="1"/>
      <charset val="162"/>
      <scheme val="major"/>
    </font>
    <font>
      <b/>
      <sz val="48"/>
      <color rgb="FFFF0000"/>
      <name val="Cambria"/>
      <family val="1"/>
      <charset val="162"/>
    </font>
    <font>
      <sz val="18"/>
      <name val="Cambria"/>
      <family val="1"/>
      <charset val="162"/>
      <scheme val="major"/>
    </font>
    <font>
      <b/>
      <sz val="32"/>
      <color rgb="FFFF0000"/>
      <name val="Cambria"/>
      <family val="1"/>
      <charset val="162"/>
    </font>
    <font>
      <sz val="32"/>
      <color theme="1"/>
      <name val="Cambria"/>
      <family val="1"/>
      <charset val="162"/>
    </font>
    <font>
      <b/>
      <sz val="24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22"/>
      <color rgb="FFFF0000"/>
      <name val="Cambria"/>
      <family val="1"/>
      <charset val="162"/>
    </font>
    <font>
      <b/>
      <sz val="15"/>
      <color rgb="FFFF0000"/>
      <name val="Cambria"/>
      <family val="1"/>
      <charset val="162"/>
      <scheme val="major"/>
    </font>
    <font>
      <b/>
      <sz val="26"/>
      <color rgb="FFFF0000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8"/>
      <color rgb="FF336699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6"/>
      <color rgb="FFFF0000"/>
      <name val="Cambria"/>
      <family val="1"/>
      <charset val="162"/>
    </font>
    <font>
      <b/>
      <sz val="20"/>
      <color rgb="FF336699"/>
      <name val="Cambria"/>
      <family val="1"/>
      <charset val="162"/>
      <scheme val="major"/>
    </font>
    <font>
      <b/>
      <sz val="10"/>
      <color rgb="FFFF0000"/>
      <name val="Cambria"/>
      <family val="1"/>
      <charset val="162"/>
    </font>
    <font>
      <sz val="14"/>
      <color rgb="FFFF0000"/>
      <name val="Cambria"/>
      <family val="1"/>
      <charset val="162"/>
      <scheme val="major"/>
    </font>
    <font>
      <b/>
      <sz val="26"/>
      <color rgb="FFFF0000"/>
      <name val="Cambria"/>
      <family val="1"/>
      <charset val="162"/>
    </font>
    <font>
      <b/>
      <sz val="24"/>
      <color rgb="FFFF0000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sz val="26"/>
      <name val="Cambria"/>
      <family val="1"/>
      <charset val="162"/>
      <scheme val="major"/>
    </font>
    <font>
      <b/>
      <sz val="28"/>
      <color rgb="FF336699"/>
      <name val="Cambria"/>
      <family val="1"/>
      <charset val="162"/>
      <scheme val="major"/>
    </font>
    <font>
      <b/>
      <sz val="24"/>
      <color rgb="FFFF0000"/>
      <name val="Cambria"/>
      <family val="1"/>
      <charset val="162"/>
    </font>
    <font>
      <sz val="22"/>
      <color indexed="10"/>
      <name val="Cambria"/>
      <family val="1"/>
      <charset val="162"/>
    </font>
    <font>
      <b/>
      <sz val="22"/>
      <color rgb="FF336699"/>
      <name val="Cambria"/>
      <family val="1"/>
      <charset val="162"/>
      <scheme val="major"/>
    </font>
    <font>
      <sz val="18"/>
      <color theme="1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sz val="22"/>
      <color theme="1"/>
      <name val="Cambria"/>
      <family val="1"/>
      <charset val="162"/>
      <scheme val="major"/>
    </font>
    <font>
      <sz val="26"/>
      <color theme="1"/>
      <name val="Cambria"/>
      <family val="1"/>
      <charset val="162"/>
      <scheme val="major"/>
    </font>
    <font>
      <sz val="28"/>
      <name val="Cambria"/>
      <family val="1"/>
      <charset val="162"/>
      <scheme val="major"/>
    </font>
    <font>
      <b/>
      <sz val="28"/>
      <color rgb="FFFF0000"/>
      <name val="Cambria"/>
      <family val="1"/>
      <charset val="162"/>
      <scheme val="major"/>
    </font>
    <font>
      <i/>
      <sz val="28"/>
      <name val="Cambria"/>
      <family val="1"/>
      <charset val="162"/>
      <scheme val="major"/>
    </font>
    <font>
      <sz val="36"/>
      <color indexed="10"/>
      <name val="Cambria"/>
      <family val="1"/>
      <charset val="162"/>
    </font>
    <font>
      <b/>
      <sz val="36"/>
      <color rgb="FF336699"/>
      <name val="Cambria"/>
      <family val="1"/>
      <charset val="162"/>
      <scheme val="major"/>
    </font>
    <font>
      <b/>
      <sz val="22"/>
      <name val="Cambria"/>
      <family val="1"/>
      <charset val="162"/>
      <scheme val="major"/>
    </font>
    <font>
      <b/>
      <sz val="22"/>
      <color theme="1"/>
      <name val="Cambria"/>
      <family val="1"/>
      <charset val="162"/>
      <scheme val="major"/>
    </font>
    <font>
      <sz val="28"/>
      <color theme="1"/>
      <name val="Cambria"/>
      <family val="1"/>
      <charset val="162"/>
      <scheme val="major"/>
    </font>
    <font>
      <sz val="16"/>
      <name val="Cambria"/>
      <family val="1"/>
      <charset val="162"/>
    </font>
    <font>
      <sz val="16"/>
      <color indexed="8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b/>
      <sz val="12"/>
      <color rgb="FF000000"/>
      <name val="Cambria"/>
      <family val="1"/>
      <charset val="162"/>
    </font>
    <font>
      <sz val="24"/>
      <name val="Cambria"/>
      <family val="1"/>
      <charset val="162"/>
    </font>
    <font>
      <sz val="24"/>
      <name val="Cambria"/>
      <family val="1"/>
      <charset val="162"/>
      <scheme val="major"/>
    </font>
    <font>
      <sz val="24"/>
      <color rgb="FFFF0000"/>
      <name val="Cambria"/>
      <family val="1"/>
      <charset val="162"/>
      <scheme val="major"/>
    </font>
    <font>
      <sz val="24"/>
      <color indexed="8"/>
      <name val="Cambria"/>
      <family val="1"/>
      <charset val="162"/>
    </font>
    <font>
      <sz val="24"/>
      <color theme="1"/>
      <name val="Cambria"/>
      <family val="1"/>
      <charset val="162"/>
      <scheme val="major"/>
    </font>
    <font>
      <sz val="26"/>
      <color rgb="FFFF0000"/>
      <name val="Cambria"/>
      <family val="1"/>
      <charset val="162"/>
      <scheme val="major"/>
    </font>
    <font>
      <sz val="26"/>
      <color indexed="8"/>
      <name val="Cambria"/>
      <family val="1"/>
      <charset val="162"/>
    </font>
    <font>
      <sz val="20"/>
      <color theme="1"/>
      <name val="Cambria"/>
      <family val="1"/>
      <charset val="162"/>
      <scheme val="major"/>
    </font>
    <font>
      <sz val="36"/>
      <color theme="1"/>
      <name val="Cambria"/>
      <family val="1"/>
      <charset val="162"/>
      <scheme val="major"/>
    </font>
    <font>
      <sz val="36"/>
      <name val="Cambria"/>
      <family val="1"/>
      <charset val="162"/>
      <scheme val="major"/>
    </font>
    <font>
      <b/>
      <sz val="26"/>
      <color theme="1"/>
      <name val="Cambria"/>
      <family val="1"/>
      <charset val="162"/>
      <scheme val="major"/>
    </font>
    <font>
      <b/>
      <sz val="28"/>
      <name val="Cambria"/>
      <family val="1"/>
      <charset val="162"/>
      <scheme val="major"/>
    </font>
    <font>
      <b/>
      <sz val="24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2"/>
      <color rgb="FFFF0000"/>
      <name val="Cambria"/>
      <family val="1"/>
      <charset val="16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9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rgb="FFE1FFFF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9"/>
        </stop>
      </gradientFill>
    </fill>
    <fill>
      <gradientFill degree="90">
        <stop position="0">
          <color theme="0"/>
        </stop>
        <stop position="0.5">
          <color rgb="FFFFFFC1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9" tint="0.59999389629810485"/>
        <bgColor indexed="9"/>
      </patternFill>
    </fill>
    <fill>
      <gradientFill>
        <stop position="0">
          <color theme="0"/>
        </stop>
        <stop position="0.5">
          <color rgb="FFFFFFCC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F5F5F5"/>
        </stop>
      </gradientFill>
    </fill>
    <fill>
      <gradientFill degree="90">
        <stop position="0">
          <color theme="0"/>
        </stop>
        <stop position="1">
          <color rgb="FFF7F7F7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auto="1"/>
      </patternFill>
    </fill>
  </fills>
  <borders count="7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Dot">
        <color auto="1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dashDot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dashDot">
        <color auto="1"/>
      </bottom>
      <diagonal/>
    </border>
    <border>
      <left style="hair">
        <color auto="1"/>
      </left>
      <right style="hair">
        <color auto="1"/>
      </right>
      <top style="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ashDot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ashDot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ashDot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 style="dashDot">
        <color auto="1"/>
      </top>
      <bottom/>
      <diagonal/>
    </border>
    <border>
      <left/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/>
      <right/>
      <top style="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ashDot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dashDot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dashDot">
        <color theme="1"/>
      </bottom>
      <diagonal/>
    </border>
    <border>
      <left style="hair">
        <color auto="1"/>
      </left>
      <right style="hair">
        <color auto="1"/>
      </right>
      <top style="dashDot">
        <color auto="1"/>
      </top>
      <bottom/>
      <diagonal/>
    </border>
    <border>
      <left/>
      <right/>
      <top style="dashDotDot">
        <color auto="1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862">
    <xf numFmtId="0" fontId="0" fillId="0" borderId="0" xfId="0"/>
    <xf numFmtId="0" fontId="23" fillId="0" borderId="0" xfId="0" applyFont="1"/>
    <xf numFmtId="0" fontId="23" fillId="24" borderId="0" xfId="0" applyFont="1" applyFill="1" applyBorder="1"/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20" fontId="73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4" fillId="0" borderId="0" xfId="0" applyFont="1"/>
    <xf numFmtId="0" fontId="23" fillId="24" borderId="10" xfId="0" applyFont="1" applyFill="1" applyBorder="1"/>
    <xf numFmtId="0" fontId="23" fillId="24" borderId="11" xfId="0" applyFont="1" applyFill="1" applyBorder="1"/>
    <xf numFmtId="0" fontId="23" fillId="24" borderId="12" xfId="0" applyFont="1" applyFill="1" applyBorder="1"/>
    <xf numFmtId="0" fontId="23" fillId="24" borderId="13" xfId="0" applyFont="1" applyFill="1" applyBorder="1"/>
    <xf numFmtId="0" fontId="23" fillId="24" borderId="14" xfId="0" applyFont="1" applyFill="1" applyBorder="1"/>
    <xf numFmtId="164" fontId="26" fillId="24" borderId="15" xfId="0" applyNumberFormat="1" applyFont="1" applyFill="1" applyBorder="1" applyAlignment="1">
      <alignment horizontal="left" vertical="center"/>
    </xf>
    <xf numFmtId="0" fontId="23" fillId="24" borderId="16" xfId="0" applyFont="1" applyFill="1" applyBorder="1"/>
    <xf numFmtId="0" fontId="23" fillId="24" borderId="17" xfId="0" applyFont="1" applyFill="1" applyBorder="1"/>
    <xf numFmtId="0" fontId="23" fillId="24" borderId="18" xfId="0" applyFont="1" applyFill="1" applyBorder="1"/>
    <xf numFmtId="49" fontId="74" fillId="25" borderId="0" xfId="36" applyNumberFormat="1" applyFont="1" applyFill="1" applyBorder="1" applyAlignment="1">
      <alignment horizontal="center" vertical="center"/>
    </xf>
    <xf numFmtId="49" fontId="74" fillId="25" borderId="0" xfId="36" applyNumberFormat="1" applyFont="1" applyFill="1" applyAlignment="1">
      <alignment horizontal="left" vertical="center" wrapText="1"/>
    </xf>
    <xf numFmtId="0" fontId="75" fillId="25" borderId="19" xfId="36" applyFont="1" applyFill="1" applyBorder="1" applyAlignment="1">
      <alignment horizontal="left" vertical="center"/>
    </xf>
    <xf numFmtId="0" fontId="74" fillId="25" borderId="19" xfId="36" applyFont="1" applyFill="1" applyBorder="1" applyAlignment="1">
      <alignment horizontal="center" vertical="center"/>
    </xf>
    <xf numFmtId="49" fontId="75" fillId="25" borderId="19" xfId="36" applyNumberFormat="1" applyFont="1" applyFill="1" applyBorder="1" applyAlignment="1">
      <alignment horizontal="center" vertical="center"/>
    </xf>
    <xf numFmtId="0" fontId="74" fillId="25" borderId="0" xfId="0" applyFont="1" applyFill="1"/>
    <xf numFmtId="173" fontId="76" fillId="25" borderId="0" xfId="36" applyNumberFormat="1" applyFont="1" applyFill="1" applyAlignment="1">
      <alignment vertical="center"/>
    </xf>
    <xf numFmtId="49" fontId="74" fillId="25" borderId="19" xfId="36" applyNumberFormat="1" applyFont="1" applyFill="1" applyBorder="1" applyAlignment="1">
      <alignment vertical="center"/>
    </xf>
    <xf numFmtId="0" fontId="23" fillId="0" borderId="0" xfId="36" applyFont="1" applyProtection="1">
      <protection hidden="1"/>
    </xf>
    <xf numFmtId="168" fontId="23" fillId="0" borderId="0" xfId="36" applyNumberFormat="1" applyFont="1" applyProtection="1">
      <protection hidden="1"/>
    </xf>
    <xf numFmtId="169" fontId="23" fillId="0" borderId="0" xfId="36" applyNumberFormat="1" applyFont="1" applyProtection="1">
      <protection hidden="1"/>
    </xf>
    <xf numFmtId="170" fontId="23" fillId="0" borderId="0" xfId="36" applyNumberFormat="1" applyFont="1" applyProtection="1">
      <protection hidden="1"/>
    </xf>
    <xf numFmtId="1" fontId="23" fillId="0" borderId="0" xfId="36" applyNumberFormat="1" applyFont="1" applyProtection="1">
      <protection hidden="1"/>
    </xf>
    <xf numFmtId="0" fontId="71" fillId="0" borderId="0" xfId="36" applyFont="1" applyAlignment="1">
      <alignment horizontal="center" vertical="center"/>
    </xf>
    <xf numFmtId="0" fontId="77" fillId="0" borderId="0" xfId="36" applyFont="1" applyAlignment="1">
      <alignment horizontal="center" vertical="center"/>
    </xf>
    <xf numFmtId="0" fontId="78" fillId="0" borderId="0" xfId="36" applyFont="1" applyAlignment="1">
      <alignment horizontal="center" vertical="center"/>
    </xf>
    <xf numFmtId="49" fontId="77" fillId="0" borderId="0" xfId="36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25" borderId="0" xfId="0" applyFont="1" applyFill="1" applyBorder="1" applyAlignment="1">
      <alignment vertical="center"/>
    </xf>
    <xf numFmtId="49" fontId="79" fillId="25" borderId="19" xfId="36" applyNumberFormat="1" applyFont="1" applyFill="1" applyBorder="1" applyAlignment="1">
      <alignment horizontal="center" vertical="center"/>
    </xf>
    <xf numFmtId="0" fontId="74" fillId="25" borderId="19" xfId="36" applyFont="1" applyFill="1" applyBorder="1" applyAlignment="1">
      <alignment horizontal="right" vertical="center" wrapText="1"/>
    </xf>
    <xf numFmtId="0" fontId="80" fillId="25" borderId="19" xfId="36" applyFont="1" applyFill="1" applyBorder="1" applyAlignment="1">
      <alignment horizontal="right" vertical="center" wrapText="1"/>
    </xf>
    <xf numFmtId="49" fontId="74" fillId="25" borderId="19" xfId="36" applyNumberFormat="1" applyFont="1" applyFill="1" applyBorder="1" applyAlignment="1">
      <alignment horizontal="center" vertical="center"/>
    </xf>
    <xf numFmtId="0" fontId="74" fillId="25" borderId="0" xfId="0" applyFont="1" applyFill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74" fillId="0" borderId="64" xfId="0" applyFont="1" applyBorder="1"/>
    <xf numFmtId="0" fontId="74" fillId="0" borderId="65" xfId="0" applyFont="1" applyBorder="1"/>
    <xf numFmtId="0" fontId="77" fillId="0" borderId="0" xfId="36" applyNumberFormat="1" applyFont="1" applyAlignment="1">
      <alignment horizontal="center" vertical="center"/>
    </xf>
    <xf numFmtId="49" fontId="74" fillId="25" borderId="0" xfId="36" applyNumberFormat="1" applyFont="1" applyFill="1" applyBorder="1" applyAlignment="1">
      <alignment vertical="center"/>
    </xf>
    <xf numFmtId="0" fontId="74" fillId="25" borderId="64" xfId="0" applyFont="1" applyFill="1" applyBorder="1"/>
    <xf numFmtId="49" fontId="81" fillId="25" borderId="0" xfId="31" applyNumberFormat="1" applyFont="1" applyFill="1" applyBorder="1" applyAlignment="1" applyProtection="1">
      <alignment horizontal="left" vertical="center" wrapText="1"/>
    </xf>
    <xf numFmtId="0" fontId="76" fillId="25" borderId="0" xfId="0" applyFont="1" applyFill="1"/>
    <xf numFmtId="172" fontId="82" fillId="25" borderId="0" xfId="36" applyNumberFormat="1" applyFont="1" applyFill="1" applyBorder="1" applyAlignment="1">
      <alignment vertical="center"/>
    </xf>
    <xf numFmtId="0" fontId="76" fillId="25" borderId="0" xfId="36" applyFont="1" applyFill="1" applyBorder="1" applyAlignment="1">
      <alignment horizontal="center" vertical="center"/>
    </xf>
    <xf numFmtId="0" fontId="83" fillId="25" borderId="0" xfId="36" applyFont="1" applyFill="1" applyBorder="1" applyAlignment="1">
      <alignment horizontal="left" vertical="center"/>
    </xf>
    <xf numFmtId="0" fontId="74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49" fontId="28" fillId="25" borderId="0" xfId="36" applyNumberFormat="1" applyFont="1" applyFill="1" applyBorder="1" applyAlignment="1">
      <alignment horizontal="right" vertical="center" wrapText="1"/>
    </xf>
    <xf numFmtId="49" fontId="73" fillId="25" borderId="0" xfId="36" applyNumberFormat="1" applyFont="1" applyFill="1" applyBorder="1" applyAlignment="1">
      <alignment horizontal="right" vertical="center" wrapText="1"/>
    </xf>
    <xf numFmtId="49" fontId="73" fillId="25" borderId="0" xfId="36" applyNumberFormat="1" applyFont="1" applyFill="1" applyBorder="1" applyAlignment="1">
      <alignment horizontal="right" vertical="center"/>
    </xf>
    <xf numFmtId="0" fontId="74" fillId="25" borderId="0" xfId="36" applyFont="1" applyFill="1" applyAlignment="1">
      <alignment horizontal="right" vertical="center" wrapText="1"/>
    </xf>
    <xf numFmtId="0" fontId="84" fillId="0" borderId="0" xfId="36" applyFont="1" applyAlignment="1">
      <alignment horizontal="center" vertical="center"/>
    </xf>
    <xf numFmtId="0" fontId="74" fillId="0" borderId="0" xfId="36" applyFont="1" applyAlignment="1">
      <alignment horizontal="center" vertical="center"/>
    </xf>
    <xf numFmtId="0" fontId="75" fillId="0" borderId="0" xfId="36" applyFont="1" applyAlignment="1">
      <alignment horizontal="center" vertical="center"/>
    </xf>
    <xf numFmtId="0" fontId="74" fillId="0" borderId="0" xfId="36" applyNumberFormat="1" applyFont="1" applyAlignment="1">
      <alignment horizontal="center" vertical="center"/>
    </xf>
    <xf numFmtId="49" fontId="74" fillId="0" borderId="0" xfId="36" applyNumberFormat="1" applyFont="1" applyAlignment="1">
      <alignment horizontal="center" vertical="center"/>
    </xf>
    <xf numFmtId="0" fontId="29" fillId="0" borderId="0" xfId="36" applyFont="1" applyFill="1" applyBorder="1" applyAlignment="1">
      <alignment wrapText="1"/>
    </xf>
    <xf numFmtId="0" fontId="29" fillId="0" borderId="0" xfId="36" applyFont="1" applyFill="1" applyAlignment="1">
      <alignment wrapText="1"/>
    </xf>
    <xf numFmtId="0" fontId="29" fillId="0" borderId="0" xfId="36" applyFont="1" applyFill="1" applyBorder="1" applyAlignment="1">
      <alignment vertical="center" wrapText="1"/>
    </xf>
    <xf numFmtId="0" fontId="29" fillId="0" borderId="0" xfId="36" applyFont="1" applyFill="1" applyAlignment="1">
      <alignment vertical="center" wrapText="1"/>
    </xf>
    <xf numFmtId="0" fontId="23" fillId="0" borderId="23" xfId="36" applyFont="1" applyFill="1" applyBorder="1" applyAlignment="1">
      <alignment horizontal="center" vertical="center" wrapText="1"/>
    </xf>
    <xf numFmtId="0" fontId="29" fillId="0" borderId="0" xfId="36" applyFont="1" applyFill="1" applyAlignment="1">
      <alignment horizontal="center" wrapText="1"/>
    </xf>
    <xf numFmtId="1" fontId="29" fillId="0" borderId="0" xfId="36" applyNumberFormat="1" applyFont="1" applyFill="1" applyAlignment="1">
      <alignment horizontal="center" wrapText="1"/>
    </xf>
    <xf numFmtId="0" fontId="29" fillId="0" borderId="0" xfId="36" applyFont="1" applyFill="1" applyAlignment="1">
      <alignment horizontal="left" wrapText="1"/>
    </xf>
    <xf numFmtId="14" fontId="29" fillId="0" borderId="0" xfId="36" applyNumberFormat="1" applyFont="1" applyFill="1" applyAlignment="1">
      <alignment horizontal="center" wrapText="1"/>
    </xf>
    <xf numFmtId="168" fontId="29" fillId="0" borderId="0" xfId="36" applyNumberFormat="1" applyFont="1" applyFill="1" applyAlignment="1">
      <alignment horizontal="center" wrapText="1"/>
    </xf>
    <xf numFmtId="0" fontId="23" fillId="26" borderId="23" xfId="36" applyFont="1" applyFill="1" applyBorder="1" applyAlignment="1">
      <alignment horizontal="center" vertical="center" wrapText="1"/>
    </xf>
    <xf numFmtId="0" fontId="49" fillId="26" borderId="23" xfId="36" applyFont="1" applyFill="1" applyBorder="1" applyAlignment="1">
      <alignment horizontal="center" vertical="center" wrapText="1"/>
    </xf>
    <xf numFmtId="1" fontId="30" fillId="26" borderId="23" xfId="36" applyNumberFormat="1" applyFont="1" applyFill="1" applyBorder="1" applyAlignment="1">
      <alignment horizontal="center" vertical="center" wrapText="1"/>
    </xf>
    <xf numFmtId="0" fontId="23" fillId="26" borderId="23" xfId="36" applyFont="1" applyFill="1" applyBorder="1" applyAlignment="1">
      <alignment horizontal="left" vertical="center" wrapText="1"/>
    </xf>
    <xf numFmtId="14" fontId="23" fillId="26" borderId="23" xfId="36" applyNumberFormat="1" applyFont="1" applyFill="1" applyBorder="1" applyAlignment="1">
      <alignment horizontal="center" vertical="center" wrapText="1"/>
    </xf>
    <xf numFmtId="168" fontId="23" fillId="26" borderId="23" xfId="36" applyNumberFormat="1" applyFont="1" applyFill="1" applyBorder="1" applyAlignment="1">
      <alignment horizontal="center" vertical="center" wrapText="1"/>
    </xf>
    <xf numFmtId="1" fontId="23" fillId="26" borderId="23" xfId="36" applyNumberFormat="1" applyFont="1" applyFill="1" applyBorder="1" applyAlignment="1">
      <alignment horizontal="center" vertical="center" wrapText="1"/>
    </xf>
    <xf numFmtId="0" fontId="23" fillId="27" borderId="23" xfId="36" applyFont="1" applyFill="1" applyBorder="1" applyAlignment="1">
      <alignment horizontal="center" vertical="center" wrapText="1"/>
    </xf>
    <xf numFmtId="0" fontId="49" fillId="27" borderId="23" xfId="36" applyFont="1" applyFill="1" applyBorder="1" applyAlignment="1">
      <alignment horizontal="center" vertical="center" wrapText="1"/>
    </xf>
    <xf numFmtId="1" fontId="30" fillId="27" borderId="23" xfId="36" applyNumberFormat="1" applyFont="1" applyFill="1" applyBorder="1" applyAlignment="1">
      <alignment horizontal="center" vertical="center" wrapText="1"/>
    </xf>
    <xf numFmtId="0" fontId="23" fillId="27" borderId="23" xfId="36" applyFont="1" applyFill="1" applyBorder="1" applyAlignment="1">
      <alignment horizontal="left" vertical="center" wrapText="1"/>
    </xf>
    <xf numFmtId="14" fontId="23" fillId="27" borderId="23" xfId="36" applyNumberFormat="1" applyFont="1" applyFill="1" applyBorder="1" applyAlignment="1">
      <alignment horizontal="center" vertical="center" wrapText="1"/>
    </xf>
    <xf numFmtId="168" fontId="23" fillId="27" borderId="23" xfId="36" applyNumberFormat="1" applyFont="1" applyFill="1" applyBorder="1" applyAlignment="1">
      <alignment horizontal="center" vertical="center" wrapText="1"/>
    </xf>
    <xf numFmtId="1" fontId="23" fillId="27" borderId="23" xfId="36" applyNumberFormat="1" applyFont="1" applyFill="1" applyBorder="1" applyAlignment="1">
      <alignment horizontal="center" vertical="center" wrapText="1"/>
    </xf>
    <xf numFmtId="170" fontId="23" fillId="27" borderId="23" xfId="36" applyNumberFormat="1" applyFont="1" applyFill="1" applyBorder="1" applyAlignment="1">
      <alignment horizontal="center" vertical="center" wrapText="1"/>
    </xf>
    <xf numFmtId="1" fontId="30" fillId="27" borderId="24" xfId="36" applyNumberFormat="1" applyFont="1" applyFill="1" applyBorder="1" applyAlignment="1">
      <alignment horizontal="center" vertical="center" wrapText="1"/>
    </xf>
    <xf numFmtId="0" fontId="23" fillId="27" borderId="24" xfId="36" applyFont="1" applyFill="1" applyBorder="1" applyAlignment="1">
      <alignment horizontal="left" vertical="center" wrapText="1"/>
    </xf>
    <xf numFmtId="14" fontId="23" fillId="27" borderId="24" xfId="36" applyNumberFormat="1" applyFont="1" applyFill="1" applyBorder="1" applyAlignment="1">
      <alignment horizontal="center" vertical="center" wrapText="1"/>
    </xf>
    <xf numFmtId="168" fontId="23" fillId="27" borderId="24" xfId="36" applyNumberFormat="1" applyFont="1" applyFill="1" applyBorder="1" applyAlignment="1">
      <alignment horizontal="center" vertical="center" wrapText="1"/>
    </xf>
    <xf numFmtId="0" fontId="23" fillId="27" borderId="24" xfId="36" applyFont="1" applyFill="1" applyBorder="1" applyAlignment="1">
      <alignment horizontal="center" vertical="center" wrapText="1"/>
    </xf>
    <xf numFmtId="1" fontId="23" fillId="27" borderId="24" xfId="36" applyNumberFormat="1" applyFont="1" applyFill="1" applyBorder="1" applyAlignment="1">
      <alignment horizontal="center" vertical="center" wrapText="1"/>
    </xf>
    <xf numFmtId="0" fontId="23" fillId="27" borderId="25" xfId="36" applyFont="1" applyFill="1" applyBorder="1" applyAlignment="1">
      <alignment horizontal="center" vertical="center" wrapText="1"/>
    </xf>
    <xf numFmtId="0" fontId="23" fillId="28" borderId="23" xfId="36" applyFont="1" applyFill="1" applyBorder="1" applyAlignment="1">
      <alignment horizontal="center" vertical="center" wrapText="1"/>
    </xf>
    <xf numFmtId="0" fontId="49" fillId="28" borderId="23" xfId="36" applyFont="1" applyFill="1" applyBorder="1" applyAlignment="1">
      <alignment horizontal="center" vertical="center" wrapText="1"/>
    </xf>
    <xf numFmtId="170" fontId="23" fillId="28" borderId="23" xfId="36" applyNumberFormat="1" applyFont="1" applyFill="1" applyBorder="1" applyAlignment="1">
      <alignment horizontal="center" vertical="center" wrapText="1"/>
    </xf>
    <xf numFmtId="1" fontId="30" fillId="28" borderId="23" xfId="36" applyNumberFormat="1" applyFont="1" applyFill="1" applyBorder="1" applyAlignment="1">
      <alignment horizontal="center" vertical="center" wrapText="1"/>
    </xf>
    <xf numFmtId="0" fontId="23" fillId="28" borderId="23" xfId="36" applyFont="1" applyFill="1" applyBorder="1" applyAlignment="1">
      <alignment horizontal="left" vertical="center" wrapText="1"/>
    </xf>
    <xf numFmtId="14" fontId="23" fillId="28" borderId="23" xfId="36" applyNumberFormat="1" applyFont="1" applyFill="1" applyBorder="1" applyAlignment="1">
      <alignment horizontal="center" vertical="center" wrapText="1"/>
    </xf>
    <xf numFmtId="168" fontId="23" fillId="28" borderId="23" xfId="36" applyNumberFormat="1" applyFont="1" applyFill="1" applyBorder="1" applyAlignment="1">
      <alignment horizontal="center" vertical="center" wrapText="1"/>
    </xf>
    <xf numFmtId="1" fontId="23" fillId="28" borderId="23" xfId="36" applyNumberFormat="1" applyFont="1" applyFill="1" applyBorder="1" applyAlignment="1">
      <alignment horizontal="center" vertical="center" wrapText="1"/>
    </xf>
    <xf numFmtId="169" fontId="23" fillId="27" borderId="23" xfId="36" applyNumberFormat="1" applyFont="1" applyFill="1" applyBorder="1" applyAlignment="1">
      <alignment horizontal="center" vertical="center" wrapText="1"/>
    </xf>
    <xf numFmtId="0" fontId="23" fillId="27" borderId="23" xfId="36" applyNumberFormat="1" applyFont="1" applyFill="1" applyBorder="1" applyAlignment="1">
      <alignment horizontal="center" vertical="center" wrapText="1"/>
    </xf>
    <xf numFmtId="169" fontId="23" fillId="28" borderId="23" xfId="36" applyNumberFormat="1" applyFont="1" applyFill="1" applyBorder="1" applyAlignment="1">
      <alignment horizontal="center" vertical="center" wrapText="1"/>
    </xf>
    <xf numFmtId="169" fontId="23" fillId="26" borderId="23" xfId="36" applyNumberFormat="1" applyFont="1" applyFill="1" applyBorder="1" applyAlignment="1">
      <alignment horizontal="center" vertical="center" wrapText="1"/>
    </xf>
    <xf numFmtId="0" fontId="29" fillId="28" borderId="23" xfId="36" applyFont="1" applyFill="1" applyBorder="1" applyAlignment="1">
      <alignment horizontal="center" wrapText="1"/>
    </xf>
    <xf numFmtId="0" fontId="29" fillId="26" borderId="23" xfId="36" applyFont="1" applyFill="1" applyBorder="1" applyAlignment="1">
      <alignment horizontal="center" wrapText="1"/>
    </xf>
    <xf numFmtId="0" fontId="81" fillId="25" borderId="0" xfId="0" applyFont="1" applyFill="1" applyBorder="1" applyAlignment="1">
      <alignment horizontal="center" vertical="center"/>
    </xf>
    <xf numFmtId="0" fontId="85" fillId="25" borderId="0" xfId="0" applyFont="1" applyFill="1" applyBorder="1" applyAlignment="1">
      <alignment horizontal="left" vertical="center"/>
    </xf>
    <xf numFmtId="0" fontId="85" fillId="25" borderId="0" xfId="0" applyNumberFormat="1" applyFont="1" applyFill="1" applyBorder="1" applyAlignment="1">
      <alignment horizontal="center" vertical="center"/>
    </xf>
    <xf numFmtId="170" fontId="76" fillId="25" borderId="0" xfId="36" quotePrefix="1" applyNumberFormat="1" applyFont="1" applyFill="1" applyBorder="1" applyAlignment="1">
      <alignment horizontal="center" vertical="center"/>
    </xf>
    <xf numFmtId="49" fontId="86" fillId="25" borderId="0" xfId="31" applyNumberFormat="1" applyFont="1" applyFill="1" applyBorder="1" applyAlignment="1" applyProtection="1">
      <alignment horizontal="left" vertical="center" wrapText="1"/>
    </xf>
    <xf numFmtId="0" fontId="75" fillId="25" borderId="0" xfId="36" applyFont="1" applyFill="1" applyBorder="1" applyAlignment="1">
      <alignment horizontal="left" vertical="center"/>
    </xf>
    <xf numFmtId="0" fontId="74" fillId="25" borderId="0" xfId="36" applyFont="1" applyFill="1" applyBorder="1" applyAlignment="1">
      <alignment horizontal="center" vertical="center"/>
    </xf>
    <xf numFmtId="49" fontId="75" fillId="25" borderId="0" xfId="36" applyNumberFormat="1" applyFont="1" applyFill="1" applyBorder="1" applyAlignment="1">
      <alignment horizontal="center" vertical="center"/>
    </xf>
    <xf numFmtId="0" fontId="87" fillId="29" borderId="0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168" fontId="51" fillId="30" borderId="22" xfId="36" applyNumberFormat="1" applyFont="1" applyFill="1" applyBorder="1" applyAlignment="1" applyProtection="1">
      <alignment horizontal="center" vertical="center"/>
      <protection hidden="1"/>
    </xf>
    <xf numFmtId="1" fontId="51" fillId="30" borderId="22" xfId="36" applyNumberFormat="1" applyFont="1" applyFill="1" applyBorder="1" applyAlignment="1" applyProtection="1">
      <alignment horizontal="center" vertical="center"/>
      <protection hidden="1"/>
    </xf>
    <xf numFmtId="169" fontId="51" fillId="30" borderId="22" xfId="36" applyNumberFormat="1" applyFont="1" applyFill="1" applyBorder="1" applyAlignment="1" applyProtection="1">
      <alignment horizontal="center" vertical="center"/>
      <protection hidden="1"/>
    </xf>
    <xf numFmtId="0" fontId="51" fillId="30" borderId="22" xfId="36" applyFont="1" applyFill="1" applyBorder="1" applyAlignment="1" applyProtection="1">
      <alignment horizontal="center" vertical="center"/>
      <protection hidden="1"/>
    </xf>
    <xf numFmtId="170" fontId="51" fillId="30" borderId="22" xfId="36" applyNumberFormat="1" applyFont="1" applyFill="1" applyBorder="1" applyAlignment="1" applyProtection="1">
      <alignment horizontal="center" vertical="center"/>
      <protection hidden="1"/>
    </xf>
    <xf numFmtId="0" fontId="76" fillId="0" borderId="23" xfId="36" applyFont="1" applyBorder="1" applyAlignment="1">
      <alignment horizontal="center" vertical="center"/>
    </xf>
    <xf numFmtId="170" fontId="85" fillId="0" borderId="23" xfId="36" applyNumberFormat="1" applyFont="1" applyBorder="1" applyAlignment="1">
      <alignment horizontal="center" vertical="center"/>
    </xf>
    <xf numFmtId="0" fontId="76" fillId="0" borderId="0" xfId="36" applyFont="1" applyAlignment="1">
      <alignment horizontal="center" vertical="center"/>
    </xf>
    <xf numFmtId="0" fontId="85" fillId="0" borderId="23" xfId="36" applyFont="1" applyBorder="1" applyAlignment="1">
      <alignment horizontal="center" vertical="center"/>
    </xf>
    <xf numFmtId="0" fontId="85" fillId="0" borderId="23" xfId="36" applyFont="1" applyBorder="1" applyAlignment="1">
      <alignment vertical="center"/>
    </xf>
    <xf numFmtId="0" fontId="70" fillId="0" borderId="0" xfId="36" applyFont="1" applyAlignment="1">
      <alignment horizontal="center" vertical="center"/>
    </xf>
    <xf numFmtId="169" fontId="85" fillId="0" borderId="23" xfId="36" applyNumberFormat="1" applyFont="1" applyBorder="1" applyAlignment="1">
      <alignment horizontal="center" vertical="center"/>
    </xf>
    <xf numFmtId="0" fontId="85" fillId="0" borderId="23" xfId="36" applyFont="1" applyBorder="1" applyAlignment="1">
      <alignment horizontal="left" vertical="center"/>
    </xf>
    <xf numFmtId="169" fontId="85" fillId="0" borderId="23" xfId="37" applyNumberFormat="1" applyFont="1" applyBorder="1" applyAlignment="1">
      <alignment horizontal="center" vertical="center"/>
    </xf>
    <xf numFmtId="0" fontId="82" fillId="0" borderId="23" xfId="36" applyFont="1" applyBorder="1" applyAlignment="1">
      <alignment horizontal="center" vertical="center"/>
    </xf>
    <xf numFmtId="0" fontId="89" fillId="0" borderId="0" xfId="36" applyFont="1" applyAlignment="1">
      <alignment horizontal="center" vertical="center"/>
    </xf>
    <xf numFmtId="0" fontId="76" fillId="0" borderId="0" xfId="0" applyFont="1"/>
    <xf numFmtId="0" fontId="87" fillId="0" borderId="0" xfId="0" applyFont="1"/>
    <xf numFmtId="0" fontId="74" fillId="25" borderId="0" xfId="0" applyFont="1" applyFill="1" applyBorder="1"/>
    <xf numFmtId="0" fontId="90" fillId="32" borderId="23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20" fontId="89" fillId="33" borderId="23" xfId="0" applyNumberFormat="1" applyFont="1" applyFill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center" vertical="center" wrapText="1"/>
    </xf>
    <xf numFmtId="20" fontId="91" fillId="33" borderId="23" xfId="0" applyNumberFormat="1" applyFont="1" applyFill="1" applyBorder="1" applyAlignment="1">
      <alignment horizontal="center" vertical="center" wrapText="1"/>
    </xf>
    <xf numFmtId="0" fontId="29" fillId="0" borderId="0" xfId="36" applyFont="1" applyBorder="1" applyAlignment="1" applyProtection="1">
      <alignment horizontal="center" wrapText="1"/>
      <protection hidden="1"/>
    </xf>
    <xf numFmtId="0" fontId="92" fillId="25" borderId="0" xfId="36" applyFont="1" applyFill="1" applyBorder="1" applyAlignment="1" applyProtection="1">
      <alignment horizontal="center" vertical="center" wrapText="1"/>
      <protection hidden="1"/>
    </xf>
    <xf numFmtId="0" fontId="58" fillId="0" borderId="0" xfId="36" applyFont="1" applyProtection="1">
      <protection hidden="1"/>
    </xf>
    <xf numFmtId="0" fontId="42" fillId="24" borderId="13" xfId="0" applyFont="1" applyFill="1" applyBorder="1"/>
    <xf numFmtId="0" fontId="42" fillId="24" borderId="0" xfId="0" applyFont="1" applyFill="1" applyBorder="1"/>
    <xf numFmtId="0" fontId="42" fillId="24" borderId="14" xfId="0" applyFont="1" applyFill="1" applyBorder="1"/>
    <xf numFmtId="0" fontId="93" fillId="0" borderId="0" xfId="0" applyFont="1" applyAlignment="1">
      <alignment horizontal="left" readingOrder="1"/>
    </xf>
    <xf numFmtId="0" fontId="95" fillId="25" borderId="0" xfId="36" applyNumberFormat="1" applyFont="1" applyFill="1" applyAlignment="1">
      <alignment horizontal="right" vertical="center"/>
    </xf>
    <xf numFmtId="0" fontId="74" fillId="25" borderId="0" xfId="36" applyFont="1" applyFill="1" applyAlignment="1">
      <alignment horizontal="center" vertical="center"/>
    </xf>
    <xf numFmtId="0" fontId="76" fillId="25" borderId="0" xfId="36" applyFont="1" applyFill="1" applyAlignment="1">
      <alignment horizontal="center" vertical="center"/>
    </xf>
    <xf numFmtId="0" fontId="75" fillId="25" borderId="0" xfId="36" applyFont="1" applyFill="1" applyAlignment="1">
      <alignment horizontal="center" vertical="center"/>
    </xf>
    <xf numFmtId="0" fontId="89" fillId="25" borderId="0" xfId="36" applyFont="1" applyFill="1" applyAlignment="1">
      <alignment horizontal="center" vertical="center"/>
    </xf>
    <xf numFmtId="0" fontId="74" fillId="0" borderId="66" xfId="0" applyFont="1" applyBorder="1"/>
    <xf numFmtId="0" fontId="74" fillId="25" borderId="66" xfId="0" applyFont="1" applyFill="1" applyBorder="1"/>
    <xf numFmtId="49" fontId="75" fillId="34" borderId="27" xfId="36" applyNumberFormat="1" applyFont="1" applyFill="1" applyBorder="1" applyAlignment="1">
      <alignment horizontal="center" vertical="center" wrapText="1"/>
    </xf>
    <xf numFmtId="0" fontId="96" fillId="34" borderId="27" xfId="36" applyFont="1" applyFill="1" applyBorder="1" applyAlignment="1">
      <alignment horizontal="center" vertical="center" wrapText="1"/>
    </xf>
    <xf numFmtId="0" fontId="96" fillId="34" borderId="0" xfId="36" applyFont="1" applyFill="1" applyBorder="1" applyAlignment="1">
      <alignment horizontal="center" vertical="center" wrapText="1"/>
    </xf>
    <xf numFmtId="14" fontId="85" fillId="25" borderId="0" xfId="0" applyNumberFormat="1" applyFont="1" applyFill="1" applyBorder="1" applyAlignment="1">
      <alignment horizontal="center" vertical="center"/>
    </xf>
    <xf numFmtId="49" fontId="97" fillId="35" borderId="31" xfId="36" applyNumberFormat="1" applyFont="1" applyFill="1" applyBorder="1" applyAlignment="1">
      <alignment horizontal="center" vertical="center" wrapText="1"/>
    </xf>
    <xf numFmtId="0" fontId="97" fillId="35" borderId="27" xfId="36" applyFont="1" applyFill="1" applyBorder="1" applyAlignment="1">
      <alignment horizontal="left" vertical="center"/>
    </xf>
    <xf numFmtId="0" fontId="86" fillId="33" borderId="23" xfId="31" applyFont="1" applyFill="1" applyBorder="1" applyAlignment="1" applyProtection="1">
      <alignment horizontal="center" vertical="center" wrapText="1"/>
    </xf>
    <xf numFmtId="0" fontId="48" fillId="36" borderId="24" xfId="36" applyFont="1" applyFill="1" applyBorder="1" applyAlignment="1">
      <alignment horizontal="center" wrapText="1"/>
    </xf>
    <xf numFmtId="0" fontId="30" fillId="36" borderId="24" xfId="36" applyFont="1" applyFill="1" applyBorder="1" applyAlignment="1">
      <alignment horizontal="center" wrapText="1"/>
    </xf>
    <xf numFmtId="1" fontId="30" fillId="36" borderId="24" xfId="36" applyNumberFormat="1" applyFont="1" applyFill="1" applyBorder="1" applyAlignment="1">
      <alignment horizontal="center" wrapText="1"/>
    </xf>
    <xf numFmtId="14" fontId="48" fillId="36" borderId="24" xfId="36" applyNumberFormat="1" applyFont="1" applyFill="1" applyBorder="1" applyAlignment="1">
      <alignment horizontal="center" wrapText="1"/>
    </xf>
    <xf numFmtId="168" fontId="48" fillId="36" borderId="24" xfId="36" applyNumberFormat="1" applyFont="1" applyFill="1" applyBorder="1" applyAlignment="1">
      <alignment horizontal="center" wrapText="1"/>
    </xf>
    <xf numFmtId="0" fontId="29" fillId="0" borderId="0" xfId="36" applyFont="1" applyFill="1" applyBorder="1" applyAlignment="1" applyProtection="1">
      <alignment wrapText="1"/>
      <protection hidden="1"/>
    </xf>
    <xf numFmtId="0" fontId="29" fillId="0" borderId="0" xfId="36" applyFont="1" applyFill="1" applyAlignment="1" applyProtection="1">
      <alignment wrapText="1"/>
      <protection hidden="1"/>
    </xf>
    <xf numFmtId="0" fontId="29" fillId="26" borderId="23" xfId="36" applyFont="1" applyFill="1" applyBorder="1" applyAlignment="1" applyProtection="1">
      <alignment horizontal="center" vertical="center" wrapText="1"/>
      <protection hidden="1"/>
    </xf>
    <xf numFmtId="14" fontId="29" fillId="26" borderId="23" xfId="36" applyNumberFormat="1" applyFont="1" applyFill="1" applyBorder="1" applyAlignment="1" applyProtection="1">
      <alignment horizontal="center" vertical="center" wrapText="1"/>
      <protection hidden="1"/>
    </xf>
    <xf numFmtId="0" fontId="29" fillId="26" borderId="23" xfId="36" applyNumberFormat="1" applyFont="1" applyFill="1" applyBorder="1" applyAlignment="1" applyProtection="1">
      <alignment horizontal="center" vertical="center" wrapText="1"/>
      <protection hidden="1"/>
    </xf>
    <xf numFmtId="0" fontId="61" fillId="26" borderId="23" xfId="36" applyFont="1" applyFill="1" applyBorder="1" applyAlignment="1" applyProtection="1">
      <alignment horizontal="center" vertical="center" wrapText="1"/>
      <protection hidden="1"/>
    </xf>
    <xf numFmtId="0" fontId="29" fillId="25" borderId="0" xfId="36" applyFont="1" applyFill="1" applyBorder="1" applyAlignment="1" applyProtection="1">
      <alignment vertical="center" wrapText="1"/>
      <protection hidden="1"/>
    </xf>
    <xf numFmtId="0" fontId="29" fillId="25" borderId="32" xfId="36" applyFont="1" applyFill="1" applyBorder="1" applyAlignment="1" applyProtection="1">
      <alignment vertical="center" wrapText="1"/>
      <protection hidden="1"/>
    </xf>
    <xf numFmtId="0" fontId="29" fillId="25" borderId="33" xfId="36" applyFont="1" applyFill="1" applyBorder="1" applyAlignment="1" applyProtection="1">
      <alignment vertical="center" wrapText="1"/>
      <protection hidden="1"/>
    </xf>
    <xf numFmtId="0" fontId="29" fillId="25" borderId="0" xfId="36" applyFont="1" applyFill="1" applyBorder="1" applyAlignment="1" applyProtection="1">
      <alignment wrapText="1"/>
      <protection hidden="1"/>
    </xf>
    <xf numFmtId="0" fontId="29" fillId="25" borderId="0" xfId="36" applyFont="1" applyFill="1" applyAlignment="1" applyProtection="1">
      <alignment wrapText="1"/>
      <protection hidden="1"/>
    </xf>
    <xf numFmtId="1" fontId="29" fillId="0" borderId="0" xfId="36" applyNumberFormat="1" applyFont="1" applyFill="1" applyAlignment="1" applyProtection="1">
      <alignment horizontal="center" wrapText="1"/>
      <protection hidden="1"/>
    </xf>
    <xf numFmtId="0" fontId="29" fillId="0" borderId="0" xfId="36" applyNumberFormat="1" applyFont="1" applyFill="1" applyBorder="1" applyAlignment="1" applyProtection="1">
      <alignment horizontal="center" wrapText="1"/>
      <protection hidden="1"/>
    </xf>
    <xf numFmtId="0" fontId="29" fillId="0" borderId="0" xfId="36" applyFont="1" applyFill="1" applyAlignment="1" applyProtection="1">
      <alignment horizontal="center" wrapText="1"/>
      <protection hidden="1"/>
    </xf>
    <xf numFmtId="0" fontId="29" fillId="0" borderId="0" xfId="36" applyFont="1" applyFill="1" applyAlignment="1" applyProtection="1">
      <alignment horizontal="left" wrapText="1"/>
      <protection hidden="1"/>
    </xf>
    <xf numFmtId="0" fontId="80" fillId="25" borderId="0" xfId="0" applyFont="1" applyFill="1" applyBorder="1" applyAlignment="1">
      <alignment horizontal="center" vertical="center"/>
    </xf>
    <xf numFmtId="0" fontId="98" fillId="25" borderId="0" xfId="0" applyFont="1" applyFill="1" applyBorder="1" applyAlignment="1">
      <alignment horizontal="center" vertical="center" wrapText="1"/>
    </xf>
    <xf numFmtId="49" fontId="97" fillId="35" borderId="31" xfId="36" applyNumberFormat="1" applyFont="1" applyFill="1" applyBorder="1" applyAlignment="1">
      <alignment horizontal="center" vertical="center" wrapText="1"/>
    </xf>
    <xf numFmtId="49" fontId="97" fillId="35" borderId="21" xfId="36" applyNumberFormat="1" applyFont="1" applyFill="1" applyBorder="1" applyAlignment="1">
      <alignment horizontal="center" vertical="center" wrapText="1"/>
    </xf>
    <xf numFmtId="0" fontId="73" fillId="0" borderId="0" xfId="0" applyFont="1"/>
    <xf numFmtId="0" fontId="76" fillId="0" borderId="34" xfId="36" applyFont="1" applyBorder="1" applyAlignment="1">
      <alignment horizontal="center" vertical="center"/>
    </xf>
    <xf numFmtId="0" fontId="82" fillId="0" borderId="34" xfId="36" applyFont="1" applyBorder="1" applyAlignment="1">
      <alignment horizontal="center" vertical="center"/>
    </xf>
    <xf numFmtId="0" fontId="85" fillId="0" borderId="34" xfId="36" applyFont="1" applyBorder="1" applyAlignment="1">
      <alignment horizontal="center" vertical="center"/>
    </xf>
    <xf numFmtId="0" fontId="85" fillId="0" borderId="34" xfId="36" applyFont="1" applyBorder="1" applyAlignment="1">
      <alignment horizontal="left" vertical="center"/>
    </xf>
    <xf numFmtId="170" fontId="85" fillId="0" borderId="34" xfId="36" applyNumberFormat="1" applyFont="1" applyBorder="1" applyAlignment="1">
      <alignment horizontal="center" vertical="center"/>
    </xf>
    <xf numFmtId="0" fontId="89" fillId="37" borderId="35" xfId="36" applyFont="1" applyFill="1" applyBorder="1" applyAlignment="1">
      <alignment horizontal="center" vertical="center"/>
    </xf>
    <xf numFmtId="0" fontId="89" fillId="37" borderId="35" xfId="36" applyNumberFormat="1" applyFont="1" applyFill="1" applyBorder="1" applyAlignment="1">
      <alignment horizontal="center" vertical="center"/>
    </xf>
    <xf numFmtId="49" fontId="89" fillId="37" borderId="35" xfId="36" applyNumberFormat="1" applyFont="1" applyFill="1" applyBorder="1" applyAlignment="1">
      <alignment horizontal="center" vertical="center"/>
    </xf>
    <xf numFmtId="170" fontId="85" fillId="0" borderId="34" xfId="37" applyNumberFormat="1" applyFont="1" applyBorder="1" applyAlignment="1">
      <alignment horizontal="center" vertical="center"/>
    </xf>
    <xf numFmtId="0" fontId="85" fillId="0" borderId="34" xfId="36" applyFont="1" applyBorder="1" applyAlignment="1">
      <alignment vertical="center"/>
    </xf>
    <xf numFmtId="169" fontId="85" fillId="0" borderId="34" xfId="36" applyNumberFormat="1" applyFont="1" applyBorder="1" applyAlignment="1">
      <alignment horizontal="center" vertical="center"/>
    </xf>
    <xf numFmtId="169" fontId="85" fillId="0" borderId="34" xfId="37" applyNumberFormat="1" applyFont="1" applyBorder="1" applyAlignment="1">
      <alignment horizontal="center" vertical="center"/>
    </xf>
    <xf numFmtId="0" fontId="91" fillId="37" borderId="35" xfId="36" applyFont="1" applyFill="1" applyBorder="1" applyAlignment="1">
      <alignment horizontal="center" vertical="center"/>
    </xf>
    <xf numFmtId="0" fontId="91" fillId="37" borderId="35" xfId="36" applyNumberFormat="1" applyFont="1" applyFill="1" applyBorder="1" applyAlignment="1">
      <alignment horizontal="center" vertical="center"/>
    </xf>
    <xf numFmtId="49" fontId="91" fillId="37" borderId="35" xfId="36" applyNumberFormat="1" applyFont="1" applyFill="1" applyBorder="1" applyAlignment="1">
      <alignment horizontal="center" vertical="center"/>
    </xf>
    <xf numFmtId="0" fontId="99" fillId="25" borderId="0" xfId="36" applyFont="1" applyFill="1" applyAlignment="1">
      <alignment horizontal="center" vertical="center"/>
    </xf>
    <xf numFmtId="0" fontId="40" fillId="28" borderId="23" xfId="0" applyFont="1" applyFill="1" applyBorder="1" applyAlignment="1">
      <alignment horizontal="center" vertical="center"/>
    </xf>
    <xf numFmtId="0" fontId="61" fillId="28" borderId="23" xfId="36" applyFont="1" applyFill="1" applyBorder="1" applyAlignment="1" applyProtection="1">
      <alignment horizontal="center" vertical="center" wrapText="1"/>
      <protection hidden="1"/>
    </xf>
    <xf numFmtId="0" fontId="37" fillId="25" borderId="23" xfId="36" applyFont="1" applyFill="1" applyBorder="1" applyAlignment="1" applyProtection="1">
      <alignment horizontal="center" vertical="center" wrapText="1"/>
      <protection locked="0"/>
    </xf>
    <xf numFmtId="0" fontId="63" fillId="25" borderId="23" xfId="36" applyFont="1" applyFill="1" applyBorder="1" applyAlignment="1" applyProtection="1">
      <alignment horizontal="center" vertical="center" wrapText="1"/>
      <protection locked="0"/>
    </xf>
    <xf numFmtId="0" fontId="27" fillId="28" borderId="23" xfId="36" applyFont="1" applyFill="1" applyBorder="1" applyAlignment="1" applyProtection="1">
      <alignment horizontal="center" vertical="center" wrapText="1"/>
      <protection locked="0"/>
    </xf>
    <xf numFmtId="0" fontId="100" fillId="28" borderId="23" xfId="0" applyFont="1" applyFill="1" applyBorder="1" applyAlignment="1">
      <alignment vertical="center"/>
    </xf>
    <xf numFmtId="170" fontId="37" fillId="28" borderId="23" xfId="0" applyNumberFormat="1" applyFont="1" applyFill="1" applyBorder="1" applyAlignment="1">
      <alignment horizontal="center" vertical="center"/>
    </xf>
    <xf numFmtId="0" fontId="37" fillId="28" borderId="23" xfId="36" applyFont="1" applyFill="1" applyBorder="1" applyAlignment="1" applyProtection="1">
      <alignment horizontal="center" vertical="center" wrapText="1"/>
      <protection locked="0"/>
    </xf>
    <xf numFmtId="0" fontId="101" fillId="28" borderId="23" xfId="36" applyNumberFormat="1" applyFont="1" applyFill="1" applyBorder="1" applyAlignment="1" applyProtection="1">
      <alignment horizontal="center" vertical="center" wrapText="1"/>
      <protection hidden="1"/>
    </xf>
    <xf numFmtId="0" fontId="37" fillId="28" borderId="23" xfId="0" applyFont="1" applyFill="1" applyBorder="1" applyAlignment="1">
      <alignment horizontal="left" vertical="center"/>
    </xf>
    <xf numFmtId="169" fontId="37" fillId="28" borderId="23" xfId="0" applyNumberFormat="1" applyFont="1" applyFill="1" applyBorder="1" applyAlignment="1">
      <alignment horizontal="center" vertical="center"/>
    </xf>
    <xf numFmtId="169" fontId="100" fillId="28" borderId="23" xfId="0" applyNumberFormat="1" applyFont="1" applyFill="1" applyBorder="1" applyAlignment="1">
      <alignment horizontal="center" vertical="center"/>
    </xf>
    <xf numFmtId="0" fontId="75" fillId="25" borderId="0" xfId="36" applyNumberFormat="1" applyFont="1" applyFill="1" applyAlignment="1">
      <alignment horizontal="right"/>
    </xf>
    <xf numFmtId="0" fontId="89" fillId="38" borderId="35" xfId="36" applyFont="1" applyFill="1" applyBorder="1" applyAlignment="1">
      <alignment horizontal="center" vertical="center"/>
    </xf>
    <xf numFmtId="0" fontId="89" fillId="38" borderId="35" xfId="36" applyNumberFormat="1" applyFont="1" applyFill="1" applyBorder="1" applyAlignment="1">
      <alignment horizontal="center" vertical="center"/>
    </xf>
    <xf numFmtId="49" fontId="89" fillId="38" borderId="35" xfId="36" applyNumberFormat="1" applyFont="1" applyFill="1" applyBorder="1" applyAlignment="1">
      <alignment horizontal="center" vertical="center"/>
    </xf>
    <xf numFmtId="0" fontId="81" fillId="0" borderId="34" xfId="36" applyFont="1" applyBorder="1" applyAlignment="1">
      <alignment horizontal="center" vertical="center"/>
    </xf>
    <xf numFmtId="0" fontId="81" fillId="0" borderId="23" xfId="36" applyFont="1" applyBorder="1" applyAlignment="1">
      <alignment horizontal="center" vertical="center"/>
    </xf>
    <xf numFmtId="49" fontId="97" fillId="35" borderId="21" xfId="36" applyNumberFormat="1" applyFont="1" applyFill="1" applyBorder="1" applyAlignment="1">
      <alignment horizontal="center" vertical="center" wrapText="1"/>
    </xf>
    <xf numFmtId="49" fontId="44" fillId="25" borderId="19" xfId="36" applyNumberFormat="1" applyFont="1" applyFill="1" applyBorder="1" applyAlignment="1">
      <alignment horizontal="left" vertical="center" wrapText="1"/>
    </xf>
    <xf numFmtId="170" fontId="64" fillId="25" borderId="36" xfId="36" applyNumberFormat="1" applyFont="1" applyFill="1" applyBorder="1" applyAlignment="1" applyProtection="1">
      <alignment horizontal="center" vertical="center" wrapText="1"/>
      <protection hidden="1"/>
    </xf>
    <xf numFmtId="170" fontId="64" fillId="25" borderId="22" xfId="36" applyNumberFormat="1" applyFont="1" applyFill="1" applyBorder="1" applyAlignment="1" applyProtection="1">
      <alignment horizontal="center" vertical="center" wrapText="1"/>
      <protection hidden="1"/>
    </xf>
    <xf numFmtId="20" fontId="91" fillId="33" borderId="0" xfId="0" applyNumberFormat="1" applyFont="1" applyFill="1" applyBorder="1" applyAlignment="1">
      <alignment horizontal="center" vertical="center" wrapText="1"/>
    </xf>
    <xf numFmtId="0" fontId="102" fillId="25" borderId="0" xfId="0" applyFont="1" applyFill="1" applyBorder="1" applyAlignment="1">
      <alignment horizontal="center" vertical="center"/>
    </xf>
    <xf numFmtId="49" fontId="38" fillId="34" borderId="27" xfId="36" applyNumberFormat="1" applyFont="1" applyFill="1" applyBorder="1" applyAlignment="1">
      <alignment horizontal="center" vertical="center" wrapText="1"/>
    </xf>
    <xf numFmtId="49" fontId="27" fillId="30" borderId="27" xfId="36" applyNumberFormat="1" applyFont="1" applyFill="1" applyBorder="1" applyAlignment="1">
      <alignment horizontal="center" vertical="center" wrapText="1"/>
    </xf>
    <xf numFmtId="49" fontId="81" fillId="30" borderId="27" xfId="36" applyNumberFormat="1" applyFont="1" applyFill="1" applyBorder="1" applyAlignment="1">
      <alignment horizontal="center" vertical="center" wrapText="1"/>
    </xf>
    <xf numFmtId="170" fontId="100" fillId="28" borderId="23" xfId="0" applyNumberFormat="1" applyFont="1" applyFill="1" applyBorder="1" applyAlignment="1">
      <alignment horizontal="center" vertical="center"/>
    </xf>
    <xf numFmtId="0" fontId="37" fillId="28" borderId="23" xfId="0" applyFont="1" applyFill="1" applyBorder="1" applyAlignment="1">
      <alignment vertical="center"/>
    </xf>
    <xf numFmtId="0" fontId="27" fillId="25" borderId="23" xfId="36" applyFont="1" applyFill="1" applyBorder="1" applyAlignment="1" applyProtection="1">
      <alignment horizontal="center" vertical="center" wrapText="1"/>
      <protection locked="0"/>
    </xf>
    <xf numFmtId="0" fontId="37" fillId="25" borderId="23" xfId="0" applyFont="1" applyFill="1" applyBorder="1" applyAlignment="1">
      <alignment horizontal="left" vertical="center"/>
    </xf>
    <xf numFmtId="169" fontId="37" fillId="25" borderId="23" xfId="0" applyNumberFormat="1" applyFont="1" applyFill="1" applyBorder="1" applyAlignment="1">
      <alignment horizontal="center" vertical="center"/>
    </xf>
    <xf numFmtId="0" fontId="40" fillId="25" borderId="23" xfId="0" applyFont="1" applyFill="1" applyBorder="1" applyAlignment="1">
      <alignment horizontal="center" vertical="center"/>
    </xf>
    <xf numFmtId="0" fontId="101" fillId="25" borderId="23" xfId="36" applyNumberFormat="1" applyFont="1" applyFill="1" applyBorder="1" applyAlignment="1" applyProtection="1">
      <alignment horizontal="center" vertical="center" wrapText="1"/>
      <protection hidden="1"/>
    </xf>
    <xf numFmtId="0" fontId="61" fillId="25" borderId="23" xfId="36" applyFont="1" applyFill="1" applyBorder="1" applyAlignment="1" applyProtection="1">
      <alignment horizontal="center" vertical="center" wrapText="1"/>
      <protection hidden="1"/>
    </xf>
    <xf numFmtId="170" fontId="37" fillId="25" borderId="23" xfId="0" applyNumberFormat="1" applyFont="1" applyFill="1" applyBorder="1" applyAlignment="1">
      <alignment horizontal="center" vertical="center"/>
    </xf>
    <xf numFmtId="0" fontId="37" fillId="25" borderId="23" xfId="0" applyFont="1" applyFill="1" applyBorder="1" applyAlignment="1">
      <alignment vertical="center"/>
    </xf>
    <xf numFmtId="170" fontId="100" fillId="25" borderId="23" xfId="0" applyNumberFormat="1" applyFont="1" applyFill="1" applyBorder="1" applyAlignment="1">
      <alignment horizontal="center" vertical="center"/>
    </xf>
    <xf numFmtId="167" fontId="88" fillId="40" borderId="22" xfId="36" applyNumberFormat="1" applyFont="1" applyFill="1" applyBorder="1" applyAlignment="1">
      <alignment horizontal="center" vertical="center"/>
    </xf>
    <xf numFmtId="49" fontId="97" fillId="35" borderId="31" xfId="36" applyNumberFormat="1" applyFont="1" applyFill="1" applyBorder="1" applyAlignment="1">
      <alignment horizontal="center" vertical="center" wrapText="1"/>
    </xf>
    <xf numFmtId="0" fontId="85" fillId="0" borderId="34" xfId="36" applyNumberFormat="1" applyFont="1" applyBorder="1" applyAlignment="1">
      <alignment horizontal="left" vertical="center"/>
    </xf>
    <xf numFmtId="0" fontId="85" fillId="0" borderId="23" xfId="36" applyNumberFormat="1" applyFont="1" applyBorder="1" applyAlignment="1">
      <alignment horizontal="left" vertical="center"/>
    </xf>
    <xf numFmtId="0" fontId="85" fillId="0" borderId="34" xfId="37" applyNumberFormat="1" applyFont="1" applyBorder="1" applyAlignment="1">
      <alignment horizontal="left" vertical="center"/>
    </xf>
    <xf numFmtId="0" fontId="85" fillId="0" borderId="23" xfId="37" applyNumberFormat="1" applyFont="1" applyBorder="1" applyAlignment="1">
      <alignment horizontal="left" vertical="center"/>
    </xf>
    <xf numFmtId="0" fontId="76" fillId="25" borderId="37" xfId="36" applyFont="1" applyFill="1" applyBorder="1" applyAlignment="1">
      <alignment horizontal="center" vertical="center"/>
    </xf>
    <xf numFmtId="0" fontId="76" fillId="25" borderId="37" xfId="0" applyFont="1" applyFill="1" applyBorder="1" applyAlignment="1">
      <alignment horizontal="center" vertical="center"/>
    </xf>
    <xf numFmtId="0" fontId="76" fillId="25" borderId="37" xfId="0" applyFont="1" applyFill="1" applyBorder="1" applyAlignment="1">
      <alignment vertical="center"/>
    </xf>
    <xf numFmtId="170" fontId="76" fillId="25" borderId="37" xfId="0" applyNumberFormat="1" applyFont="1" applyFill="1" applyBorder="1" applyAlignment="1">
      <alignment horizontal="center" vertical="center"/>
    </xf>
    <xf numFmtId="167" fontId="81" fillId="25" borderId="37" xfId="0" applyNumberFormat="1" applyFont="1" applyFill="1" applyBorder="1" applyAlignment="1">
      <alignment horizontal="center" vertical="center"/>
    </xf>
    <xf numFmtId="0" fontId="84" fillId="41" borderId="22" xfId="36" applyFont="1" applyFill="1" applyBorder="1" applyAlignment="1">
      <alignment horizontal="center" vertical="center"/>
    </xf>
    <xf numFmtId="0" fontId="84" fillId="41" borderId="22" xfId="36" applyFont="1" applyFill="1" applyBorder="1" applyAlignment="1">
      <alignment horizontal="left" vertical="center"/>
    </xf>
    <xf numFmtId="0" fontId="88" fillId="41" borderId="22" xfId="0" applyFont="1" applyFill="1" applyBorder="1" applyAlignment="1">
      <alignment horizontal="center" vertical="center"/>
    </xf>
    <xf numFmtId="0" fontId="104" fillId="41" borderId="22" xfId="0" applyNumberFormat="1" applyFont="1" applyFill="1" applyBorder="1" applyAlignment="1">
      <alignment horizontal="left" vertical="center"/>
    </xf>
    <xf numFmtId="170" fontId="105" fillId="41" borderId="22" xfId="36" quotePrefix="1" applyNumberFormat="1" applyFont="1" applyFill="1" applyBorder="1" applyAlignment="1">
      <alignment horizontal="center" vertical="center"/>
    </xf>
    <xf numFmtId="0" fontId="84" fillId="42" borderId="22" xfId="36" applyFont="1" applyFill="1" applyBorder="1" applyAlignment="1">
      <alignment horizontal="center" vertical="center"/>
    </xf>
    <xf numFmtId="0" fontId="88" fillId="42" borderId="22" xfId="0" applyFont="1" applyFill="1" applyBorder="1" applyAlignment="1">
      <alignment horizontal="center" vertical="center"/>
    </xf>
    <xf numFmtId="0" fontId="84" fillId="42" borderId="22" xfId="0" applyFont="1" applyFill="1" applyBorder="1" applyAlignment="1">
      <alignment vertical="center" wrapText="1"/>
    </xf>
    <xf numFmtId="0" fontId="84" fillId="42" borderId="22" xfId="0" applyFont="1" applyFill="1" applyBorder="1" applyAlignment="1">
      <alignment horizontal="left" vertical="center"/>
    </xf>
    <xf numFmtId="170" fontId="105" fillId="42" borderId="22" xfId="0" applyNumberFormat="1" applyFont="1" applyFill="1" applyBorder="1" applyAlignment="1">
      <alignment horizontal="center" vertical="center"/>
    </xf>
    <xf numFmtId="167" fontId="88" fillId="42" borderId="22" xfId="0" applyNumberFormat="1" applyFont="1" applyFill="1" applyBorder="1" applyAlignment="1">
      <alignment horizontal="center" vertical="center"/>
    </xf>
    <xf numFmtId="0" fontId="84" fillId="40" borderId="22" xfId="36" applyFont="1" applyFill="1" applyBorder="1" applyAlignment="1">
      <alignment horizontal="center" vertical="center"/>
    </xf>
    <xf numFmtId="0" fontId="84" fillId="40" borderId="22" xfId="36" applyFont="1" applyFill="1" applyBorder="1" applyAlignment="1">
      <alignment horizontal="left" vertical="center"/>
    </xf>
    <xf numFmtId="0" fontId="88" fillId="40" borderId="22" xfId="0" applyFont="1" applyFill="1" applyBorder="1" applyAlignment="1">
      <alignment horizontal="center" vertical="center"/>
    </xf>
    <xf numFmtId="0" fontId="104" fillId="40" borderId="22" xfId="0" applyFont="1" applyFill="1" applyBorder="1" applyAlignment="1">
      <alignment horizontal="left" vertical="center"/>
    </xf>
    <xf numFmtId="0" fontId="104" fillId="40" borderId="22" xfId="0" applyNumberFormat="1" applyFont="1" applyFill="1" applyBorder="1" applyAlignment="1">
      <alignment horizontal="center" vertical="center"/>
    </xf>
    <xf numFmtId="0" fontId="104" fillId="40" borderId="22" xfId="0" applyNumberFormat="1" applyFont="1" applyFill="1" applyBorder="1" applyAlignment="1">
      <alignment horizontal="left" vertical="center"/>
    </xf>
    <xf numFmtId="170" fontId="84" fillId="40" borderId="22" xfId="36" quotePrefix="1" applyNumberFormat="1" applyFont="1" applyFill="1" applyBorder="1" applyAlignment="1">
      <alignment horizontal="center" vertical="center"/>
    </xf>
    <xf numFmtId="0" fontId="84" fillId="40" borderId="22" xfId="0" applyFont="1" applyFill="1" applyBorder="1" applyAlignment="1">
      <alignment vertical="center" wrapText="1"/>
    </xf>
    <xf numFmtId="0" fontId="84" fillId="40" borderId="22" xfId="0" applyFont="1" applyFill="1" applyBorder="1" applyAlignment="1">
      <alignment vertical="center"/>
    </xf>
    <xf numFmtId="0" fontId="104" fillId="40" borderId="22" xfId="0" applyFont="1" applyFill="1" applyBorder="1" applyAlignment="1">
      <alignment horizontal="left" vertical="center" wrapText="1"/>
    </xf>
    <xf numFmtId="169" fontId="84" fillId="40" borderId="22" xfId="36" quotePrefix="1" applyNumberFormat="1" applyFont="1" applyFill="1" applyBorder="1" applyAlignment="1">
      <alignment horizontal="center" vertical="center"/>
    </xf>
    <xf numFmtId="0" fontId="84" fillId="40" borderId="22" xfId="0" applyFont="1" applyFill="1" applyBorder="1" applyAlignment="1">
      <alignment horizontal="center" vertical="center"/>
    </xf>
    <xf numFmtId="169" fontId="84" fillId="40" borderId="22" xfId="0" applyNumberFormat="1" applyFont="1" applyFill="1" applyBorder="1" applyAlignment="1">
      <alignment horizontal="center" vertical="center"/>
    </xf>
    <xf numFmtId="167" fontId="88" fillId="40" borderId="22" xfId="0" applyNumberFormat="1" applyFont="1" applyFill="1" applyBorder="1" applyAlignment="1">
      <alignment horizontal="center" vertical="center"/>
    </xf>
    <xf numFmtId="167" fontId="88" fillId="41" borderId="22" xfId="36" applyNumberFormat="1" applyFont="1" applyFill="1" applyBorder="1" applyAlignment="1">
      <alignment horizontal="center" vertical="center"/>
    </xf>
    <xf numFmtId="0" fontId="84" fillId="40" borderId="36" xfId="36" applyFont="1" applyFill="1" applyBorder="1" applyAlignment="1">
      <alignment horizontal="center" vertical="center"/>
    </xf>
    <xf numFmtId="0" fontId="88" fillId="40" borderId="36" xfId="0" applyFont="1" applyFill="1" applyBorder="1" applyAlignment="1">
      <alignment horizontal="center" vertical="center"/>
    </xf>
    <xf numFmtId="0" fontId="104" fillId="40" borderId="36" xfId="0" applyFont="1" applyFill="1" applyBorder="1" applyAlignment="1">
      <alignment horizontal="left" vertical="center" wrapText="1"/>
    </xf>
    <xf numFmtId="167" fontId="88" fillId="40" borderId="36" xfId="36" applyNumberFormat="1" applyFont="1" applyFill="1" applyBorder="1" applyAlignment="1">
      <alignment horizontal="center" vertical="center"/>
    </xf>
    <xf numFmtId="0" fontId="84" fillId="40" borderId="41" xfId="36" applyFont="1" applyFill="1" applyBorder="1" applyAlignment="1">
      <alignment horizontal="center" vertical="center"/>
    </xf>
    <xf numFmtId="0" fontId="84" fillId="40" borderId="36" xfId="36" applyFont="1" applyFill="1" applyBorder="1" applyAlignment="1">
      <alignment horizontal="left" vertical="center"/>
    </xf>
    <xf numFmtId="0" fontId="84" fillId="40" borderId="38" xfId="36" applyFont="1" applyFill="1" applyBorder="1" applyAlignment="1">
      <alignment horizontal="center" vertical="center"/>
    </xf>
    <xf numFmtId="167" fontId="88" fillId="40" borderId="42" xfId="36" applyNumberFormat="1" applyFont="1" applyFill="1" applyBorder="1" applyAlignment="1">
      <alignment horizontal="center" vertical="center"/>
    </xf>
    <xf numFmtId="167" fontId="88" fillId="40" borderId="43" xfId="36" applyNumberFormat="1" applyFont="1" applyFill="1" applyBorder="1" applyAlignment="1">
      <alignment horizontal="center" vertical="center"/>
    </xf>
    <xf numFmtId="0" fontId="65" fillId="40" borderId="44" xfId="36" applyFont="1" applyFill="1" applyBorder="1" applyAlignment="1" applyProtection="1">
      <alignment horizontal="center" vertical="center"/>
      <protection hidden="1"/>
    </xf>
    <xf numFmtId="0" fontId="107" fillId="40" borderId="31" xfId="0" applyFont="1" applyFill="1" applyBorder="1" applyAlignment="1">
      <alignment horizontal="left" vertical="center"/>
    </xf>
    <xf numFmtId="0" fontId="88" fillId="40" borderId="30" xfId="0" applyFont="1" applyFill="1" applyBorder="1" applyAlignment="1">
      <alignment horizontal="center" vertical="center"/>
    </xf>
    <xf numFmtId="0" fontId="104" fillId="40" borderId="30" xfId="0" applyNumberFormat="1" applyFont="1" applyFill="1" applyBorder="1" applyAlignment="1">
      <alignment horizontal="left" vertical="center"/>
    </xf>
    <xf numFmtId="0" fontId="104" fillId="40" borderId="30" xfId="0" applyFont="1" applyFill="1" applyBorder="1" applyAlignment="1">
      <alignment horizontal="left" vertical="center"/>
    </xf>
    <xf numFmtId="169" fontId="105" fillId="41" borderId="22" xfId="36" quotePrefix="1" applyNumberFormat="1" applyFont="1" applyFill="1" applyBorder="1" applyAlignment="1">
      <alignment horizontal="center" vertical="center"/>
    </xf>
    <xf numFmtId="0" fontId="97" fillId="35" borderId="28" xfId="36" applyFont="1" applyFill="1" applyBorder="1" applyAlignment="1">
      <alignment horizontal="left" vertical="center"/>
    </xf>
    <xf numFmtId="49" fontId="97" fillId="35" borderId="45" xfId="36" applyNumberFormat="1" applyFont="1" applyFill="1" applyBorder="1" applyAlignment="1">
      <alignment horizontal="center" vertical="center" wrapText="1"/>
    </xf>
    <xf numFmtId="173" fontId="84" fillId="25" borderId="36" xfId="36" applyNumberFormat="1" applyFont="1" applyFill="1" applyBorder="1" applyAlignment="1">
      <alignment horizontal="center" vertical="center"/>
    </xf>
    <xf numFmtId="167" fontId="108" fillId="40" borderId="46" xfId="36" applyNumberFormat="1" applyFont="1" applyFill="1" applyBorder="1" applyAlignment="1" applyProtection="1">
      <alignment horizontal="center" vertical="center"/>
      <protection hidden="1"/>
    </xf>
    <xf numFmtId="168" fontId="53" fillId="30" borderId="22" xfId="36" applyNumberFormat="1" applyFont="1" applyFill="1" applyBorder="1" applyAlignment="1" applyProtection="1">
      <alignment horizontal="center" vertical="center"/>
      <protection hidden="1"/>
    </xf>
    <xf numFmtId="1" fontId="53" fillId="30" borderId="22" xfId="36" applyNumberFormat="1" applyFont="1" applyFill="1" applyBorder="1" applyAlignment="1" applyProtection="1">
      <alignment horizontal="center" vertical="center"/>
      <protection hidden="1"/>
    </xf>
    <xf numFmtId="169" fontId="53" fillId="30" borderId="22" xfId="36" applyNumberFormat="1" applyFont="1" applyFill="1" applyBorder="1" applyAlignment="1" applyProtection="1">
      <alignment horizontal="center" vertical="center"/>
      <protection hidden="1"/>
    </xf>
    <xf numFmtId="0" fontId="53" fillId="30" borderId="22" xfId="36" applyFont="1" applyFill="1" applyBorder="1" applyAlignment="1" applyProtection="1">
      <alignment horizontal="center" vertical="center"/>
      <protection hidden="1"/>
    </xf>
    <xf numFmtId="170" fontId="53" fillId="30" borderId="22" xfId="36" applyNumberFormat="1" applyFont="1" applyFill="1" applyBorder="1" applyAlignment="1" applyProtection="1">
      <alignment horizontal="center" vertical="center"/>
      <protection hidden="1"/>
    </xf>
    <xf numFmtId="167" fontId="108" fillId="40" borderId="40" xfId="36" applyNumberFormat="1" applyFont="1" applyFill="1" applyBorder="1" applyAlignment="1" applyProtection="1">
      <alignment horizontal="center" vertical="center"/>
      <protection hidden="1"/>
    </xf>
    <xf numFmtId="49" fontId="88" fillId="41" borderId="22" xfId="36" applyNumberFormat="1" applyFont="1" applyFill="1" applyBorder="1" applyAlignment="1">
      <alignment horizontal="center" vertical="center"/>
    </xf>
    <xf numFmtId="170" fontId="84" fillId="40" borderId="22" xfId="0" applyNumberFormat="1" applyFont="1" applyFill="1" applyBorder="1" applyAlignment="1">
      <alignment horizontal="center" vertical="center"/>
    </xf>
    <xf numFmtId="0" fontId="84" fillId="40" borderId="22" xfId="0" applyFont="1" applyFill="1" applyBorder="1" applyAlignment="1">
      <alignment horizontal="left" vertical="center"/>
    </xf>
    <xf numFmtId="170" fontId="109" fillId="40" borderId="36" xfId="36" quotePrefix="1" applyNumberFormat="1" applyFont="1" applyFill="1" applyBorder="1" applyAlignment="1">
      <alignment horizontal="center" vertical="center"/>
    </xf>
    <xf numFmtId="170" fontId="109" fillId="40" borderId="22" xfId="36" quotePrefix="1" applyNumberFormat="1" applyFont="1" applyFill="1" applyBorder="1" applyAlignment="1">
      <alignment horizontal="center" vertical="center"/>
    </xf>
    <xf numFmtId="49" fontId="88" fillId="40" borderId="22" xfId="36" applyNumberFormat="1" applyFont="1" applyFill="1" applyBorder="1" applyAlignment="1">
      <alignment horizontal="center" vertical="center"/>
    </xf>
    <xf numFmtId="170" fontId="109" fillId="41" borderId="22" xfId="36" quotePrefix="1" applyNumberFormat="1" applyFont="1" applyFill="1" applyBorder="1" applyAlignment="1">
      <alignment horizontal="center" vertical="center"/>
    </xf>
    <xf numFmtId="169" fontId="84" fillId="42" borderId="22" xfId="0" applyNumberFormat="1" applyFont="1" applyFill="1" applyBorder="1" applyAlignment="1">
      <alignment horizontal="center" vertical="center"/>
    </xf>
    <xf numFmtId="167" fontId="108" fillId="40" borderId="22" xfId="36" applyNumberFormat="1" applyFont="1" applyFill="1" applyBorder="1" applyAlignment="1" applyProtection="1">
      <alignment horizontal="center" vertical="center"/>
      <protection hidden="1"/>
    </xf>
    <xf numFmtId="167" fontId="108" fillId="40" borderId="43" xfId="36" applyNumberFormat="1" applyFont="1" applyFill="1" applyBorder="1" applyAlignment="1" applyProtection="1">
      <alignment horizontal="center" vertical="center"/>
      <protection hidden="1"/>
    </xf>
    <xf numFmtId="167" fontId="85" fillId="0" borderId="34" xfId="36" applyNumberFormat="1" applyFont="1" applyBorder="1" applyAlignment="1">
      <alignment horizontal="center" vertical="center"/>
    </xf>
    <xf numFmtId="167" fontId="85" fillId="0" borderId="23" xfId="36" applyNumberFormat="1" applyFont="1" applyBorder="1" applyAlignment="1">
      <alignment horizontal="center" vertical="center"/>
    </xf>
    <xf numFmtId="170" fontId="67" fillId="40" borderId="22" xfId="36" applyNumberFormat="1" applyFont="1" applyFill="1" applyBorder="1" applyAlignment="1" applyProtection="1">
      <alignment horizontal="center" vertical="center"/>
      <protection hidden="1"/>
    </xf>
    <xf numFmtId="167" fontId="110" fillId="40" borderId="22" xfId="36" applyNumberFormat="1" applyFont="1" applyFill="1" applyBorder="1" applyAlignment="1" applyProtection="1">
      <alignment horizontal="center" vertical="center"/>
      <protection hidden="1"/>
    </xf>
    <xf numFmtId="168" fontId="67" fillId="40" borderId="22" xfId="36" applyNumberFormat="1" applyFont="1" applyFill="1" applyBorder="1" applyAlignment="1" applyProtection="1">
      <alignment horizontal="center" vertical="center"/>
      <protection hidden="1"/>
    </xf>
    <xf numFmtId="169" fontId="67" fillId="40" borderId="22" xfId="36" applyNumberFormat="1" applyFont="1" applyFill="1" applyBorder="1" applyAlignment="1" applyProtection="1">
      <alignment horizontal="center" vertical="center"/>
      <protection hidden="1"/>
    </xf>
    <xf numFmtId="171" fontId="111" fillId="40" borderId="22" xfId="36" applyNumberFormat="1" applyFont="1" applyFill="1" applyBorder="1" applyAlignment="1" applyProtection="1">
      <alignment horizontal="center" vertical="center"/>
      <protection hidden="1"/>
    </xf>
    <xf numFmtId="0" fontId="92" fillId="25" borderId="47" xfId="36" applyFont="1" applyFill="1" applyBorder="1" applyAlignment="1" applyProtection="1">
      <alignment horizontal="center" vertical="center" wrapText="1"/>
      <protection hidden="1"/>
    </xf>
    <xf numFmtId="0" fontId="29" fillId="0" borderId="47" xfId="36" applyFont="1" applyBorder="1" applyAlignment="1" applyProtection="1">
      <alignment horizontal="center" wrapText="1"/>
      <protection hidden="1"/>
    </xf>
    <xf numFmtId="0" fontId="24" fillId="24" borderId="48" xfId="0" applyFont="1" applyFill="1" applyBorder="1" applyAlignment="1"/>
    <xf numFmtId="0" fontId="24" fillId="24" borderId="49" xfId="0" applyFont="1" applyFill="1" applyBorder="1" applyAlignment="1"/>
    <xf numFmtId="0" fontId="24" fillId="24" borderId="36" xfId="0" applyFont="1" applyFill="1" applyBorder="1" applyAlignment="1">
      <alignment horizontal="center" vertical="center"/>
    </xf>
    <xf numFmtId="14" fontId="37" fillId="28" borderId="23" xfId="0" applyNumberFormat="1" applyFont="1" applyFill="1" applyBorder="1" applyAlignment="1">
      <alignment horizontal="center" vertical="center"/>
    </xf>
    <xf numFmtId="14" fontId="37" fillId="25" borderId="23" xfId="0" applyNumberFormat="1" applyFont="1" applyFill="1" applyBorder="1" applyAlignment="1">
      <alignment horizontal="center" vertical="center"/>
    </xf>
    <xf numFmtId="14" fontId="29" fillId="0" borderId="0" xfId="36" applyNumberFormat="1" applyFont="1" applyFill="1" applyAlignment="1" applyProtection="1">
      <alignment horizontal="center" wrapText="1"/>
      <protection hidden="1"/>
    </xf>
    <xf numFmtId="14" fontId="37" fillId="28" borderId="23" xfId="0" applyNumberFormat="1" applyFont="1" applyFill="1" applyBorder="1" applyAlignment="1">
      <alignment horizontal="center" vertical="center" wrapText="1"/>
    </xf>
    <xf numFmtId="0" fontId="80" fillId="25" borderId="19" xfId="36" applyFont="1" applyFill="1" applyBorder="1" applyAlignment="1">
      <alignment horizontal="right" vertical="center" wrapText="1"/>
    </xf>
    <xf numFmtId="0" fontId="37" fillId="28" borderId="23" xfId="0" applyFont="1" applyFill="1" applyBorder="1" applyAlignment="1">
      <alignment vertical="center" wrapText="1"/>
    </xf>
    <xf numFmtId="0" fontId="100" fillId="25" borderId="23" xfId="0" applyFont="1" applyFill="1" applyBorder="1" applyAlignment="1">
      <alignment vertical="center" wrapText="1"/>
    </xf>
    <xf numFmtId="14" fontId="37" fillId="25" borderId="23" xfId="0" applyNumberFormat="1" applyFont="1" applyFill="1" applyBorder="1" applyAlignment="1">
      <alignment horizontal="center" vertical="center" wrapText="1"/>
    </xf>
    <xf numFmtId="0" fontId="37" fillId="25" borderId="23" xfId="0" applyFont="1" applyFill="1" applyBorder="1" applyAlignment="1">
      <alignment horizontal="left" vertical="center" wrapText="1"/>
    </xf>
    <xf numFmtId="14" fontId="89" fillId="38" borderId="35" xfId="36" applyNumberFormat="1" applyFont="1" applyFill="1" applyBorder="1" applyAlignment="1">
      <alignment horizontal="center" vertical="center"/>
    </xf>
    <xf numFmtId="14" fontId="85" fillId="0" borderId="34" xfId="36" applyNumberFormat="1" applyFont="1" applyBorder="1" applyAlignment="1">
      <alignment horizontal="center" vertical="center"/>
    </xf>
    <xf numFmtId="14" fontId="85" fillId="0" borderId="23" xfId="36" applyNumberFormat="1" applyFont="1" applyBorder="1" applyAlignment="1">
      <alignment horizontal="center" vertical="center"/>
    </xf>
    <xf numFmtId="14" fontId="85" fillId="0" borderId="34" xfId="37" applyNumberFormat="1" applyFont="1" applyBorder="1" applyAlignment="1">
      <alignment horizontal="center" vertical="center"/>
    </xf>
    <xf numFmtId="14" fontId="85" fillId="0" borderId="23" xfId="37" applyNumberFormat="1" applyFont="1" applyBorder="1" applyAlignment="1">
      <alignment horizontal="center" vertical="center"/>
    </xf>
    <xf numFmtId="14" fontId="74" fillId="0" borderId="0" xfId="36" applyNumberFormat="1" applyFont="1" applyAlignment="1">
      <alignment horizontal="center" vertical="center"/>
    </xf>
    <xf numFmtId="14" fontId="94" fillId="25" borderId="0" xfId="36" applyNumberFormat="1" applyFont="1" applyFill="1" applyAlignment="1">
      <alignment vertical="center"/>
    </xf>
    <xf numFmtId="14" fontId="76" fillId="25" borderId="0" xfId="36" applyNumberFormat="1" applyFont="1" applyFill="1" applyAlignment="1">
      <alignment horizontal="center" vertical="center"/>
    </xf>
    <xf numFmtId="0" fontId="81" fillId="0" borderId="34" xfId="36" applyFont="1" applyBorder="1" applyAlignment="1">
      <alignment horizontal="center" vertical="center" wrapText="1"/>
    </xf>
    <xf numFmtId="0" fontId="85" fillId="0" borderId="34" xfId="36" applyFont="1" applyBorder="1" applyAlignment="1">
      <alignment horizontal="left" vertical="center" wrapText="1"/>
    </xf>
    <xf numFmtId="14" fontId="85" fillId="0" borderId="34" xfId="36" applyNumberFormat="1" applyFont="1" applyBorder="1" applyAlignment="1">
      <alignment horizontal="center" vertical="center" wrapText="1"/>
    </xf>
    <xf numFmtId="14" fontId="74" fillId="25" borderId="0" xfId="36" applyNumberFormat="1" applyFont="1" applyFill="1" applyBorder="1" applyAlignment="1">
      <alignment horizontal="center" vertical="center"/>
    </xf>
    <xf numFmtId="14" fontId="79" fillId="25" borderId="19" xfId="36" applyNumberFormat="1" applyFont="1" applyFill="1" applyBorder="1" applyAlignment="1">
      <alignment horizontal="center" vertical="center"/>
    </xf>
    <xf numFmtId="14" fontId="79" fillId="25" borderId="0" xfId="36" applyNumberFormat="1" applyFont="1" applyFill="1" applyAlignment="1">
      <alignment horizontal="center" vertical="center"/>
    </xf>
    <xf numFmtId="14" fontId="38" fillId="34" borderId="27" xfId="36" applyNumberFormat="1" applyFont="1" applyFill="1" applyBorder="1" applyAlignment="1">
      <alignment horizontal="center" vertical="center" wrapText="1"/>
    </xf>
    <xf numFmtId="14" fontId="104" fillId="41" borderId="22" xfId="0" applyNumberFormat="1" applyFont="1" applyFill="1" applyBorder="1" applyAlignment="1">
      <alignment horizontal="center" vertical="center"/>
    </xf>
    <xf numFmtId="14" fontId="74" fillId="25" borderId="19" xfId="36" applyNumberFormat="1" applyFont="1" applyFill="1" applyBorder="1" applyAlignment="1">
      <alignment horizontal="center" vertical="center"/>
    </xf>
    <xf numFmtId="14" fontId="74" fillId="0" borderId="0" xfId="0" applyNumberFormat="1" applyFont="1" applyAlignment="1">
      <alignment vertical="center"/>
    </xf>
    <xf numFmtId="14" fontId="74" fillId="25" borderId="0" xfId="0" applyNumberFormat="1" applyFont="1" applyFill="1" applyBorder="1" applyAlignment="1">
      <alignment vertical="center"/>
    </xf>
    <xf numFmtId="14" fontId="81" fillId="30" borderId="27" xfId="36" applyNumberFormat="1" applyFont="1" applyFill="1" applyBorder="1" applyAlignment="1">
      <alignment horizontal="center" vertical="center" wrapText="1"/>
    </xf>
    <xf numFmtId="14" fontId="84" fillId="42" borderId="22" xfId="0" applyNumberFormat="1" applyFont="1" applyFill="1" applyBorder="1" applyAlignment="1">
      <alignment horizontal="center" vertical="center"/>
    </xf>
    <xf numFmtId="14" fontId="76" fillId="25" borderId="0" xfId="36" applyNumberFormat="1" applyFont="1" applyFill="1" applyBorder="1" applyAlignment="1">
      <alignment horizontal="center" vertical="center"/>
    </xf>
    <xf numFmtId="14" fontId="104" fillId="40" borderId="36" xfId="0" applyNumberFormat="1" applyFont="1" applyFill="1" applyBorder="1" applyAlignment="1">
      <alignment horizontal="center" vertical="center"/>
    </xf>
    <xf numFmtId="14" fontId="104" fillId="40" borderId="22" xfId="0" applyNumberFormat="1" applyFont="1" applyFill="1" applyBorder="1" applyAlignment="1">
      <alignment horizontal="center" vertical="center"/>
    </xf>
    <xf numFmtId="14" fontId="84" fillId="40" borderId="22" xfId="0" applyNumberFormat="1" applyFont="1" applyFill="1" applyBorder="1" applyAlignment="1">
      <alignment vertical="center"/>
    </xf>
    <xf numFmtId="14" fontId="76" fillId="25" borderId="19" xfId="36" applyNumberFormat="1" applyFont="1" applyFill="1" applyBorder="1" applyAlignment="1">
      <alignment horizontal="center" vertical="center"/>
    </xf>
    <xf numFmtId="14" fontId="104" fillId="40" borderId="30" xfId="0" applyNumberFormat="1" applyFont="1" applyFill="1" applyBorder="1" applyAlignment="1">
      <alignment horizontal="center" vertical="center"/>
    </xf>
    <xf numFmtId="14" fontId="74" fillId="0" borderId="0" xfId="0" applyNumberFormat="1" applyFont="1"/>
    <xf numFmtId="0" fontId="104" fillId="41" borderId="22" xfId="0" applyNumberFormat="1" applyFont="1" applyFill="1" applyBorder="1" applyAlignment="1">
      <alignment horizontal="left" vertical="center" wrapText="1"/>
    </xf>
    <xf numFmtId="0" fontId="104" fillId="41" borderId="22" xfId="0" applyFont="1" applyFill="1" applyBorder="1" applyAlignment="1">
      <alignment horizontal="left" vertical="center" wrapText="1"/>
    </xf>
    <xf numFmtId="14" fontId="84" fillId="40" borderId="22" xfId="0" applyNumberFormat="1" applyFont="1" applyFill="1" applyBorder="1" applyAlignment="1">
      <alignment horizontal="center" vertical="center"/>
    </xf>
    <xf numFmtId="0" fontId="104" fillId="40" borderId="22" xfId="0" applyNumberFormat="1" applyFont="1" applyFill="1" applyBorder="1" applyAlignment="1">
      <alignment horizontal="left" vertical="center" wrapText="1"/>
    </xf>
    <xf numFmtId="0" fontId="104" fillId="40" borderId="36" xfId="0" applyNumberFormat="1" applyFont="1" applyFill="1" applyBorder="1" applyAlignment="1">
      <alignment horizontal="left" vertical="center" wrapText="1"/>
    </xf>
    <xf numFmtId="14" fontId="87" fillId="25" borderId="0" xfId="36" applyNumberFormat="1" applyFont="1" applyFill="1" applyBorder="1" applyAlignment="1">
      <alignment horizontal="center" vertical="center"/>
    </xf>
    <xf numFmtId="14" fontId="87" fillId="25" borderId="67" xfId="36" applyNumberFormat="1" applyFont="1" applyFill="1" applyBorder="1" applyAlignment="1">
      <alignment horizontal="center" vertical="center"/>
    </xf>
    <xf numFmtId="0" fontId="104" fillId="41" borderId="22" xfId="0" applyNumberFormat="1" applyFont="1" applyFill="1" applyBorder="1" applyAlignment="1">
      <alignment horizontal="center" vertical="center" wrapText="1"/>
    </xf>
    <xf numFmtId="14" fontId="84" fillId="40" borderId="22" xfId="0" applyNumberFormat="1" applyFont="1" applyFill="1" applyBorder="1" applyAlignment="1">
      <alignment horizontal="left" vertical="center"/>
    </xf>
    <xf numFmtId="14" fontId="87" fillId="25" borderId="19" xfId="36" applyNumberFormat="1" applyFont="1" applyFill="1" applyBorder="1" applyAlignment="1">
      <alignment horizontal="center" vertical="center"/>
    </xf>
    <xf numFmtId="0" fontId="84" fillId="42" borderId="22" xfId="0" applyFont="1" applyFill="1" applyBorder="1" applyAlignment="1">
      <alignment horizontal="left" vertical="center" wrapText="1"/>
    </xf>
    <xf numFmtId="0" fontId="104" fillId="40" borderId="22" xfId="0" applyNumberFormat="1" applyFont="1" applyFill="1" applyBorder="1" applyAlignment="1">
      <alignment horizontal="center" vertical="center" wrapText="1"/>
    </xf>
    <xf numFmtId="14" fontId="89" fillId="37" borderId="35" xfId="36" applyNumberFormat="1" applyFont="1" applyFill="1" applyBorder="1" applyAlignment="1">
      <alignment horizontal="center" vertical="center"/>
    </xf>
    <xf numFmtId="14" fontId="91" fillId="37" borderId="35" xfId="36" applyNumberFormat="1" applyFont="1" applyFill="1" applyBorder="1" applyAlignment="1">
      <alignment horizontal="center" vertical="center"/>
    </xf>
    <xf numFmtId="14" fontId="77" fillId="0" borderId="0" xfId="36" applyNumberFormat="1" applyFont="1" applyAlignment="1">
      <alignment horizontal="center" vertical="center"/>
    </xf>
    <xf numFmtId="0" fontId="85" fillId="0" borderId="34" xfId="36" applyFont="1" applyBorder="1" applyAlignment="1">
      <alignment horizontal="center" vertical="center" wrapText="1"/>
    </xf>
    <xf numFmtId="49" fontId="123" fillId="30" borderId="48" xfId="36" applyNumberFormat="1" applyFont="1" applyFill="1" applyBorder="1" applyAlignment="1">
      <alignment horizontal="center" vertical="center" wrapText="1"/>
    </xf>
    <xf numFmtId="0" fontId="128" fillId="25" borderId="38" xfId="36" applyFont="1" applyFill="1" applyBorder="1" applyAlignment="1">
      <alignment horizontal="center" vertical="center"/>
    </xf>
    <xf numFmtId="0" fontId="128" fillId="25" borderId="22" xfId="36" applyFont="1" applyFill="1" applyBorder="1" applyAlignment="1">
      <alignment horizontal="left" vertical="center"/>
    </xf>
    <xf numFmtId="0" fontId="116" fillId="25" borderId="22" xfId="0" applyFont="1" applyFill="1" applyBorder="1" applyAlignment="1">
      <alignment horizontal="center" vertical="center"/>
    </xf>
    <xf numFmtId="0" fontId="136" fillId="25" borderId="22" xfId="0" applyFont="1" applyFill="1" applyBorder="1" applyAlignment="1">
      <alignment horizontal="left" vertical="center" wrapText="1"/>
    </xf>
    <xf numFmtId="14" fontId="136" fillId="25" borderId="22" xfId="0" applyNumberFormat="1" applyFont="1" applyFill="1" applyBorder="1" applyAlignment="1">
      <alignment horizontal="center" vertical="center"/>
    </xf>
    <xf numFmtId="0" fontId="136" fillId="25" borderId="22" xfId="0" applyNumberFormat="1" applyFont="1" applyFill="1" applyBorder="1" applyAlignment="1">
      <alignment horizontal="left" vertical="center" wrapText="1"/>
    </xf>
    <xf numFmtId="0" fontId="116" fillId="25" borderId="30" xfId="0" applyFont="1" applyFill="1" applyBorder="1" applyAlignment="1">
      <alignment horizontal="center" vertical="center"/>
    </xf>
    <xf numFmtId="0" fontId="136" fillId="25" borderId="30" xfId="0" applyFont="1" applyFill="1" applyBorder="1" applyAlignment="1">
      <alignment horizontal="left" vertical="center" wrapText="1"/>
    </xf>
    <xf numFmtId="14" fontId="136" fillId="25" borderId="30" xfId="0" applyNumberFormat="1" applyFont="1" applyFill="1" applyBorder="1" applyAlignment="1">
      <alignment horizontal="center" vertical="center"/>
    </xf>
    <xf numFmtId="0" fontId="136" fillId="25" borderId="30" xfId="0" applyNumberFormat="1" applyFont="1" applyFill="1" applyBorder="1" applyAlignment="1">
      <alignment horizontal="left" vertical="center" wrapText="1"/>
    </xf>
    <xf numFmtId="1" fontId="137" fillId="31" borderId="30" xfId="36" quotePrefix="1" applyNumberFormat="1" applyFont="1" applyFill="1" applyBorder="1" applyAlignment="1">
      <alignment horizontal="center" vertical="center"/>
    </xf>
    <xf numFmtId="1" fontId="137" fillId="25" borderId="30" xfId="36" quotePrefix="1" applyNumberFormat="1" applyFont="1" applyFill="1" applyBorder="1" applyAlignment="1">
      <alignment horizontal="center" vertical="center"/>
    </xf>
    <xf numFmtId="168" fontId="137" fillId="25" borderId="30" xfId="36" quotePrefix="1" applyNumberFormat="1" applyFont="1" applyFill="1" applyBorder="1" applyAlignment="1">
      <alignment horizontal="center" vertical="center"/>
    </xf>
    <xf numFmtId="1" fontId="137" fillId="31" borderId="39" xfId="36" quotePrefix="1" applyNumberFormat="1" applyFont="1" applyFill="1" applyBorder="1" applyAlignment="1">
      <alignment horizontal="center" vertical="center"/>
    </xf>
    <xf numFmtId="1" fontId="137" fillId="25" borderId="22" xfId="36" quotePrefix="1" applyNumberFormat="1" applyFont="1" applyFill="1" applyBorder="1" applyAlignment="1">
      <alignment horizontal="center" vertical="center"/>
    </xf>
    <xf numFmtId="1" fontId="137" fillId="31" borderId="22" xfId="36" quotePrefix="1" applyNumberFormat="1" applyFont="1" applyFill="1" applyBorder="1" applyAlignment="1">
      <alignment horizontal="center" vertical="center"/>
    </xf>
    <xf numFmtId="168" fontId="137" fillId="25" borderId="22" xfId="36" quotePrefix="1" applyNumberFormat="1" applyFont="1" applyFill="1" applyBorder="1" applyAlignment="1">
      <alignment horizontal="center" vertical="center"/>
    </xf>
    <xf numFmtId="1" fontId="137" fillId="31" borderId="40" xfId="36" quotePrefix="1" applyNumberFormat="1" applyFont="1" applyFill="1" applyBorder="1" applyAlignment="1">
      <alignment horizontal="center" vertical="center"/>
    </xf>
    <xf numFmtId="170" fontId="137" fillId="25" borderId="39" xfId="36" quotePrefix="1" applyNumberFormat="1" applyFont="1" applyFill="1" applyBorder="1" applyAlignment="1">
      <alignment horizontal="center" vertical="center"/>
    </xf>
    <xf numFmtId="167" fontId="138" fillId="31" borderId="43" xfId="36" applyNumberFormat="1" applyFont="1" applyFill="1" applyBorder="1" applyAlignment="1">
      <alignment horizontal="center" vertical="center"/>
    </xf>
    <xf numFmtId="170" fontId="137" fillId="25" borderId="40" xfId="36" quotePrefix="1" applyNumberFormat="1" applyFont="1" applyFill="1" applyBorder="1" applyAlignment="1">
      <alignment horizontal="center" vertical="center"/>
    </xf>
    <xf numFmtId="49" fontId="123" fillId="30" borderId="0" xfId="36" applyNumberFormat="1" applyFont="1" applyFill="1" applyBorder="1" applyAlignment="1">
      <alignment horizontal="center" vertical="center" wrapText="1"/>
    </xf>
    <xf numFmtId="0" fontId="128" fillId="40" borderId="22" xfId="36" applyFont="1" applyFill="1" applyBorder="1" applyAlignment="1">
      <alignment horizontal="center" vertical="center"/>
    </xf>
    <xf numFmtId="0" fontId="128" fillId="40" borderId="22" xfId="36" applyFont="1" applyFill="1" applyBorder="1" applyAlignment="1">
      <alignment horizontal="left" vertical="center"/>
    </xf>
    <xf numFmtId="0" fontId="116" fillId="40" borderId="22" xfId="0" applyFont="1" applyFill="1" applyBorder="1" applyAlignment="1">
      <alignment horizontal="center" vertical="center"/>
    </xf>
    <xf numFmtId="0" fontId="136" fillId="40" borderId="22" xfId="0" applyFont="1" applyFill="1" applyBorder="1" applyAlignment="1">
      <alignment horizontal="left" vertical="center" wrapText="1"/>
    </xf>
    <xf numFmtId="14" fontId="136" fillId="40" borderId="22" xfId="0" applyNumberFormat="1" applyFont="1" applyFill="1" applyBorder="1" applyAlignment="1">
      <alignment horizontal="center" vertical="center"/>
    </xf>
    <xf numFmtId="0" fontId="136" fillId="40" borderId="22" xfId="0" applyNumberFormat="1" applyFont="1" applyFill="1" applyBorder="1" applyAlignment="1">
      <alignment horizontal="left" vertical="center" wrapText="1"/>
    </xf>
    <xf numFmtId="0" fontId="116" fillId="40" borderId="30" xfId="0" applyFont="1" applyFill="1" applyBorder="1" applyAlignment="1">
      <alignment horizontal="center" vertical="center"/>
    </xf>
    <xf numFmtId="0" fontId="136" fillId="40" borderId="30" xfId="0" applyFont="1" applyFill="1" applyBorder="1" applyAlignment="1">
      <alignment horizontal="left" vertical="center" wrapText="1"/>
    </xf>
    <xf numFmtId="14" fontId="136" fillId="40" borderId="30" xfId="0" applyNumberFormat="1" applyFont="1" applyFill="1" applyBorder="1" applyAlignment="1">
      <alignment horizontal="center" vertical="center"/>
    </xf>
    <xf numFmtId="0" fontId="136" fillId="40" borderId="30" xfId="0" applyNumberFormat="1" applyFont="1" applyFill="1" applyBorder="1" applyAlignment="1">
      <alignment horizontal="left" vertical="center" wrapText="1"/>
    </xf>
    <xf numFmtId="1" fontId="139" fillId="31" borderId="30" xfId="36" quotePrefix="1" applyNumberFormat="1" applyFont="1" applyFill="1" applyBorder="1" applyAlignment="1">
      <alignment horizontal="center" vertical="center"/>
    </xf>
    <xf numFmtId="1" fontId="139" fillId="25" borderId="30" xfId="36" quotePrefix="1" applyNumberFormat="1" applyFont="1" applyFill="1" applyBorder="1" applyAlignment="1">
      <alignment horizontal="center" vertical="center"/>
    </xf>
    <xf numFmtId="168" fontId="139" fillId="25" borderId="30" xfId="36" quotePrefix="1" applyNumberFormat="1" applyFont="1" applyFill="1" applyBorder="1" applyAlignment="1">
      <alignment horizontal="center" vertical="center"/>
    </xf>
    <xf numFmtId="170" fontId="137" fillId="29" borderId="30" xfId="36" quotePrefix="1" applyNumberFormat="1" applyFont="1" applyFill="1" applyBorder="1" applyAlignment="1">
      <alignment horizontal="center" vertical="center"/>
    </xf>
    <xf numFmtId="167" fontId="138" fillId="31" borderId="30" xfId="36" quotePrefix="1" applyNumberFormat="1" applyFont="1" applyFill="1" applyBorder="1" applyAlignment="1">
      <alignment horizontal="center" vertical="center"/>
    </xf>
    <xf numFmtId="1" fontId="139" fillId="25" borderId="22" xfId="36" quotePrefix="1" applyNumberFormat="1" applyFont="1" applyFill="1" applyBorder="1" applyAlignment="1">
      <alignment horizontal="center" vertical="center"/>
    </xf>
    <xf numFmtId="1" fontId="139" fillId="31" borderId="22" xfId="36" quotePrefix="1" applyNumberFormat="1" applyFont="1" applyFill="1" applyBorder="1" applyAlignment="1">
      <alignment horizontal="center" vertical="center"/>
    </xf>
    <xf numFmtId="168" fontId="139" fillId="25" borderId="22" xfId="36" quotePrefix="1" applyNumberFormat="1" applyFont="1" applyFill="1" applyBorder="1" applyAlignment="1">
      <alignment horizontal="center" vertical="center"/>
    </xf>
    <xf numFmtId="170" fontId="137" fillId="29" borderId="22" xfId="36" quotePrefix="1" applyNumberFormat="1" applyFont="1" applyFill="1" applyBorder="1" applyAlignment="1">
      <alignment horizontal="center" vertical="center"/>
    </xf>
    <xf numFmtId="14" fontId="134" fillId="25" borderId="0" xfId="36" applyNumberFormat="1" applyFont="1" applyFill="1" applyBorder="1" applyAlignment="1">
      <alignment horizontal="center" vertical="center"/>
    </xf>
    <xf numFmtId="0" fontId="58" fillId="24" borderId="22" xfId="0" applyFont="1" applyFill="1" applyBorder="1" applyAlignment="1">
      <alignment horizontal="center" vertical="center"/>
    </xf>
    <xf numFmtId="49" fontId="44" fillId="35" borderId="27" xfId="36" applyNumberFormat="1" applyFont="1" applyFill="1" applyBorder="1" applyAlignment="1">
      <alignment horizontal="center" vertical="center" wrapText="1"/>
    </xf>
    <xf numFmtId="49" fontId="59" fillId="30" borderId="0" xfId="36" applyNumberFormat="1" applyFont="1" applyFill="1" applyBorder="1" applyAlignment="1">
      <alignment horizontal="center" vertical="center" wrapText="1"/>
    </xf>
    <xf numFmtId="173" fontId="76" fillId="25" borderId="19" xfId="36" applyNumberFormat="1" applyFont="1" applyFill="1" applyBorder="1" applyAlignment="1">
      <alignment horizontal="left" vertical="center"/>
    </xf>
    <xf numFmtId="173" fontId="87" fillId="25" borderId="19" xfId="0" applyNumberFormat="1" applyFont="1" applyFill="1" applyBorder="1" applyAlignment="1">
      <alignment horizontal="left" vertical="center"/>
    </xf>
    <xf numFmtId="49" fontId="68" fillId="30" borderId="48" xfId="36" applyNumberFormat="1" applyFont="1" applyFill="1" applyBorder="1" applyAlignment="1">
      <alignment horizontal="center" vertical="center" wrapText="1"/>
    </xf>
    <xf numFmtId="49" fontId="27" fillId="30" borderId="0" xfId="36" applyNumberFormat="1" applyFont="1" applyFill="1" applyBorder="1" applyAlignment="1">
      <alignment horizontal="center" vertical="center" wrapText="1"/>
    </xf>
    <xf numFmtId="49" fontId="44" fillId="35" borderId="0" xfId="36" applyNumberFormat="1" applyFont="1" applyFill="1" applyBorder="1" applyAlignment="1">
      <alignment horizontal="center" vertical="center" wrapText="1"/>
    </xf>
    <xf numFmtId="49" fontId="86" fillId="35" borderId="0" xfId="36" applyNumberFormat="1" applyFont="1" applyFill="1" applyBorder="1" applyAlignment="1">
      <alignment horizontal="center" vertical="center" wrapText="1"/>
    </xf>
    <xf numFmtId="49" fontId="127" fillId="30" borderId="27" xfId="36" applyNumberFormat="1" applyFont="1" applyFill="1" applyBorder="1" applyAlignment="1">
      <alignment horizontal="center" vertical="center" wrapText="1"/>
    </xf>
    <xf numFmtId="167" fontId="138" fillId="31" borderId="40" xfId="36" applyNumberFormat="1" applyFont="1" applyFill="1" applyBorder="1" applyAlignment="1">
      <alignment horizontal="center" vertical="center"/>
    </xf>
    <xf numFmtId="49" fontId="86" fillId="35" borderId="31" xfId="36" applyNumberFormat="1" applyFont="1" applyFill="1" applyBorder="1" applyAlignment="1">
      <alignment horizontal="center" vertical="center" wrapText="1"/>
    </xf>
    <xf numFmtId="49" fontId="88" fillId="30" borderId="27" xfId="36" applyNumberFormat="1" applyFont="1" applyFill="1" applyBorder="1" applyAlignment="1">
      <alignment horizontal="center" vertical="center" wrapText="1"/>
    </xf>
    <xf numFmtId="0" fontId="104" fillId="40" borderId="36" xfId="0" applyNumberFormat="1" applyFont="1" applyFill="1" applyBorder="1" applyAlignment="1">
      <alignment horizontal="center" vertical="center" wrapText="1"/>
    </xf>
    <xf numFmtId="49" fontId="97" fillId="35" borderId="26" xfId="36" applyNumberFormat="1" applyFont="1" applyFill="1" applyBorder="1" applyAlignment="1">
      <alignment horizontal="center" vertical="center" wrapText="1"/>
    </xf>
    <xf numFmtId="49" fontId="97" fillId="35" borderId="48" xfId="36" applyNumberFormat="1" applyFont="1" applyFill="1" applyBorder="1" applyAlignment="1">
      <alignment horizontal="center" vertical="center" wrapText="1"/>
    </xf>
    <xf numFmtId="49" fontId="103" fillId="35" borderId="48" xfId="36" applyNumberFormat="1" applyFont="1" applyFill="1" applyBorder="1" applyAlignment="1">
      <alignment horizontal="center" vertical="center" wrapText="1"/>
    </xf>
    <xf numFmtId="0" fontId="104" fillId="40" borderId="30" xfId="0" applyNumberFormat="1" applyFont="1" applyFill="1" applyBorder="1" applyAlignment="1">
      <alignment horizontal="center" vertical="center"/>
    </xf>
    <xf numFmtId="0" fontId="144" fillId="40" borderId="30" xfId="0" applyNumberFormat="1" applyFont="1" applyFill="1" applyBorder="1" applyAlignment="1">
      <alignment horizontal="center" vertical="center" wrapText="1"/>
    </xf>
    <xf numFmtId="0" fontId="136" fillId="25" borderId="30" xfId="0" applyNumberFormat="1" applyFont="1" applyFill="1" applyBorder="1" applyAlignment="1">
      <alignment horizontal="center" vertical="center" wrapText="1"/>
    </xf>
    <xf numFmtId="167" fontId="88" fillId="40" borderId="38" xfId="36" applyNumberFormat="1" applyFont="1" applyFill="1" applyBorder="1" applyAlignment="1">
      <alignment horizontal="center" vertical="center"/>
    </xf>
    <xf numFmtId="0" fontId="74" fillId="25" borderId="65" xfId="0" applyFont="1" applyFill="1" applyBorder="1"/>
    <xf numFmtId="0" fontId="74" fillId="25" borderId="68" xfId="0" applyFont="1" applyFill="1" applyBorder="1"/>
    <xf numFmtId="0" fontId="106" fillId="41" borderId="22" xfId="0" applyNumberFormat="1" applyFont="1" applyFill="1" applyBorder="1" applyAlignment="1">
      <alignment horizontal="center" vertical="center" wrapText="1"/>
    </xf>
    <xf numFmtId="173" fontId="127" fillId="25" borderId="0" xfId="36" applyNumberFormat="1" applyFont="1" applyFill="1" applyBorder="1" applyAlignment="1">
      <alignment horizontal="right" vertical="center"/>
    </xf>
    <xf numFmtId="0" fontId="143" fillId="25" borderId="0" xfId="0" applyFont="1" applyFill="1" applyBorder="1" applyAlignment="1">
      <alignment horizontal="left" vertical="center"/>
    </xf>
    <xf numFmtId="0" fontId="142" fillId="25" borderId="0" xfId="0" applyFont="1" applyFill="1" applyBorder="1" applyAlignment="1">
      <alignment vertical="center"/>
    </xf>
    <xf numFmtId="49" fontId="88" fillId="25" borderId="0" xfId="31" applyNumberFormat="1" applyFont="1" applyFill="1" applyBorder="1" applyAlignment="1" applyProtection="1">
      <alignment horizontal="left" vertical="center" wrapText="1"/>
    </xf>
    <xf numFmtId="14" fontId="84" fillId="25" borderId="0" xfId="36" applyNumberFormat="1" applyFont="1" applyFill="1" applyBorder="1" applyAlignment="1">
      <alignment horizontal="center" vertical="center"/>
    </xf>
    <xf numFmtId="49" fontId="68" fillId="25" borderId="19" xfId="36" applyNumberFormat="1" applyFont="1" applyFill="1" applyBorder="1" applyAlignment="1">
      <alignment horizontal="left" vertical="center" wrapText="1"/>
    </xf>
    <xf numFmtId="14" fontId="84" fillId="25" borderId="0" xfId="36" applyNumberFormat="1" applyFont="1" applyFill="1" applyAlignment="1">
      <alignment horizontal="center" vertical="center"/>
    </xf>
    <xf numFmtId="0" fontId="148" fillId="28" borderId="23" xfId="0" applyFont="1" applyFill="1" applyBorder="1" applyAlignment="1">
      <alignment vertical="center"/>
    </xf>
    <xf numFmtId="0" fontId="148" fillId="28" borderId="23" xfId="0" applyFont="1" applyFill="1" applyBorder="1" applyAlignment="1">
      <alignment vertical="center" wrapText="1"/>
    </xf>
    <xf numFmtId="0" fontId="40" fillId="25" borderId="23" xfId="0" applyFont="1" applyFill="1" applyBorder="1" applyAlignment="1">
      <alignment horizontal="left" vertical="center"/>
    </xf>
    <xf numFmtId="0" fontId="40" fillId="25" borderId="23" xfId="0" applyFont="1" applyFill="1" applyBorder="1" applyAlignment="1">
      <alignment vertical="center"/>
    </xf>
    <xf numFmtId="0" fontId="148" fillId="25" borderId="23" xfId="0" applyFont="1" applyFill="1" applyBorder="1" applyAlignment="1">
      <alignment vertical="center"/>
    </xf>
    <xf numFmtId="0" fontId="148" fillId="25" borderId="23" xfId="0" applyFont="1" applyFill="1" applyBorder="1" applyAlignment="1">
      <alignment vertical="center" wrapText="1"/>
    </xf>
    <xf numFmtId="49" fontId="37" fillId="25" borderId="0" xfId="36" applyNumberFormat="1" applyFont="1" applyFill="1" applyBorder="1" applyAlignment="1">
      <alignment horizontal="right" vertical="center" wrapText="1"/>
    </xf>
    <xf numFmtId="49" fontId="76" fillId="25" borderId="0" xfId="36" applyNumberFormat="1" applyFont="1" applyFill="1" applyBorder="1" applyAlignment="1">
      <alignment horizontal="right" vertical="center" wrapText="1"/>
    </xf>
    <xf numFmtId="49" fontId="76" fillId="25" borderId="0" xfId="36" applyNumberFormat="1" applyFont="1" applyFill="1" applyBorder="1" applyAlignment="1">
      <alignment horizontal="right" vertical="center"/>
    </xf>
    <xf numFmtId="49" fontId="145" fillId="25" borderId="0" xfId="36" applyNumberFormat="1" applyFont="1" applyFill="1" applyBorder="1" applyAlignment="1">
      <alignment horizontal="right" vertical="center" wrapText="1"/>
    </xf>
    <xf numFmtId="49" fontId="84" fillId="25" borderId="0" xfId="36" applyNumberFormat="1" applyFont="1" applyFill="1" applyBorder="1" applyAlignment="1">
      <alignment horizontal="right" vertical="center" wrapText="1"/>
    </xf>
    <xf numFmtId="49" fontId="84" fillId="25" borderId="0" xfId="36" applyNumberFormat="1" applyFont="1" applyFill="1" applyBorder="1" applyAlignment="1">
      <alignment horizontal="right" vertical="center"/>
    </xf>
    <xf numFmtId="49" fontId="53" fillId="25" borderId="0" xfId="36" applyNumberFormat="1" applyFont="1" applyFill="1" applyBorder="1" applyAlignment="1">
      <alignment horizontal="right" vertical="center" wrapText="1"/>
    </xf>
    <xf numFmtId="49" fontId="134" fillId="25" borderId="0" xfId="36" applyNumberFormat="1" applyFont="1" applyFill="1" applyBorder="1" applyAlignment="1">
      <alignment horizontal="right" vertical="center" wrapText="1"/>
    </xf>
    <xf numFmtId="49" fontId="134" fillId="25" borderId="0" xfId="36" applyNumberFormat="1" applyFont="1" applyFill="1" applyBorder="1" applyAlignment="1">
      <alignment horizontal="right" vertical="center"/>
    </xf>
    <xf numFmtId="0" fontId="80" fillId="25" borderId="0" xfId="36" applyFont="1" applyFill="1" applyBorder="1" applyAlignment="1">
      <alignment horizontal="right" vertical="center" wrapText="1"/>
    </xf>
    <xf numFmtId="0" fontId="76" fillId="25" borderId="0" xfId="36" applyFont="1" applyFill="1" applyBorder="1" applyAlignment="1">
      <alignment horizontal="right" vertical="center" wrapText="1"/>
    </xf>
    <xf numFmtId="0" fontId="87" fillId="25" borderId="19" xfId="36" applyFont="1" applyFill="1" applyBorder="1" applyAlignment="1">
      <alignment horizontal="right" vertical="center" wrapText="1"/>
    </xf>
    <xf numFmtId="0" fontId="40" fillId="28" borderId="23" xfId="0" applyFont="1" applyFill="1" applyBorder="1" applyAlignment="1">
      <alignment horizontal="left" vertical="center"/>
    </xf>
    <xf numFmtId="0" fontId="40" fillId="28" borderId="23" xfId="0" applyFont="1" applyFill="1" applyBorder="1" applyAlignment="1">
      <alignment vertical="center"/>
    </xf>
    <xf numFmtId="49" fontId="44" fillId="25" borderId="0" xfId="36" applyNumberFormat="1" applyFont="1" applyFill="1" applyBorder="1" applyAlignment="1">
      <alignment horizontal="left" vertical="center" wrapText="1"/>
    </xf>
    <xf numFmtId="14" fontId="79" fillId="25" borderId="0" xfId="36" applyNumberFormat="1" applyFont="1" applyFill="1" applyBorder="1" applyAlignment="1">
      <alignment horizontal="center" vertical="center"/>
    </xf>
    <xf numFmtId="0" fontId="74" fillId="25" borderId="0" xfId="36" applyFont="1" applyFill="1" applyBorder="1" applyAlignment="1">
      <alignment horizontal="right" vertical="center" wrapText="1"/>
    </xf>
    <xf numFmtId="173" fontId="81" fillId="25" borderId="0" xfId="36" applyNumberFormat="1" applyFont="1" applyFill="1" applyBorder="1" applyAlignment="1">
      <alignment horizontal="right" vertical="center"/>
    </xf>
    <xf numFmtId="0" fontId="119" fillId="25" borderId="0" xfId="0" applyFont="1" applyFill="1" applyBorder="1" applyAlignment="1">
      <alignment horizontal="left" vertical="center"/>
    </xf>
    <xf numFmtId="173" fontId="87" fillId="25" borderId="0" xfId="36" applyNumberFormat="1" applyFont="1" applyFill="1" applyBorder="1" applyAlignment="1">
      <alignment horizontal="left" vertical="center"/>
    </xf>
    <xf numFmtId="0" fontId="135" fillId="25" borderId="0" xfId="0" applyFont="1" applyFill="1" applyBorder="1" applyAlignment="1">
      <alignment horizontal="center" vertical="center"/>
    </xf>
    <xf numFmtId="0" fontId="104" fillId="25" borderId="0" xfId="0" applyFont="1" applyFill="1" applyBorder="1" applyAlignment="1">
      <alignment horizontal="left" vertical="center" wrapText="1"/>
    </xf>
    <xf numFmtId="168" fontId="135" fillId="25" borderId="0" xfId="0" applyNumberFormat="1" applyFont="1" applyFill="1" applyBorder="1" applyAlignment="1">
      <alignment horizontal="center" vertical="center"/>
    </xf>
    <xf numFmtId="49" fontId="68" fillId="25" borderId="0" xfId="36" applyNumberFormat="1" applyFont="1" applyFill="1" applyBorder="1" applyAlignment="1">
      <alignment horizontal="left" vertical="center" wrapText="1"/>
    </xf>
    <xf numFmtId="49" fontId="145" fillId="25" borderId="75" xfId="36" applyNumberFormat="1" applyFont="1" applyFill="1" applyBorder="1" applyAlignment="1">
      <alignment horizontal="right" vertical="center" wrapText="1"/>
    </xf>
    <xf numFmtId="49" fontId="84" fillId="25" borderId="75" xfId="36" applyNumberFormat="1" applyFont="1" applyFill="1" applyBorder="1" applyAlignment="1">
      <alignment horizontal="right" vertical="center" wrapText="1"/>
    </xf>
    <xf numFmtId="49" fontId="84" fillId="25" borderId="75" xfId="36" applyNumberFormat="1" applyFont="1" applyFill="1" applyBorder="1" applyAlignment="1">
      <alignment horizontal="right" vertical="center"/>
    </xf>
    <xf numFmtId="49" fontId="68" fillId="25" borderId="75" xfId="36" applyNumberFormat="1" applyFont="1" applyFill="1" applyBorder="1" applyAlignment="1">
      <alignment horizontal="left" vertical="center" wrapText="1"/>
    </xf>
    <xf numFmtId="14" fontId="84" fillId="25" borderId="75" xfId="36" applyNumberFormat="1" applyFont="1" applyFill="1" applyBorder="1" applyAlignment="1">
      <alignment horizontal="center" vertical="center"/>
    </xf>
    <xf numFmtId="173" fontId="88" fillId="25" borderId="75" xfId="36" applyNumberFormat="1" applyFont="1" applyFill="1" applyBorder="1" applyAlignment="1">
      <alignment horizontal="right" vertical="center"/>
    </xf>
    <xf numFmtId="0" fontId="104" fillId="25" borderId="75" xfId="0" applyFont="1" applyFill="1" applyBorder="1" applyAlignment="1">
      <alignment horizontal="left" vertical="center" wrapText="1"/>
    </xf>
    <xf numFmtId="173" fontId="88" fillId="25" borderId="0" xfId="36" applyNumberFormat="1" applyFont="1" applyFill="1" applyBorder="1" applyAlignment="1">
      <alignment horizontal="right" vertical="center"/>
    </xf>
    <xf numFmtId="0" fontId="134" fillId="25" borderId="0" xfId="0" applyFont="1" applyFill="1" applyBorder="1"/>
    <xf numFmtId="0" fontId="135" fillId="25" borderId="0" xfId="0" applyFont="1" applyFill="1" applyBorder="1" applyAlignment="1">
      <alignment horizontal="left" vertical="center"/>
    </xf>
    <xf numFmtId="173" fontId="134" fillId="25" borderId="0" xfId="36" applyNumberFormat="1" applyFont="1" applyFill="1" applyBorder="1" applyAlignment="1">
      <alignment horizontal="left" vertical="center"/>
    </xf>
    <xf numFmtId="49" fontId="59" fillId="25" borderId="0" xfId="36" applyNumberFormat="1" applyFont="1" applyFill="1" applyBorder="1" applyAlignment="1">
      <alignment horizontal="left" vertical="center" wrapText="1"/>
    </xf>
    <xf numFmtId="49" fontId="126" fillId="25" borderId="0" xfId="31" applyNumberFormat="1" applyFont="1" applyFill="1" applyBorder="1" applyAlignment="1" applyProtection="1">
      <alignment horizontal="left" vertical="center" wrapText="1"/>
    </xf>
    <xf numFmtId="14" fontId="150" fillId="25" borderId="0" xfId="36" applyNumberFormat="1" applyFont="1" applyFill="1" applyBorder="1" applyAlignment="1">
      <alignment horizontal="center" vertical="center"/>
    </xf>
    <xf numFmtId="0" fontId="150" fillId="25" borderId="0" xfId="0" applyFont="1" applyFill="1"/>
    <xf numFmtId="172" fontId="126" fillId="25" borderId="0" xfId="36" applyNumberFormat="1" applyFont="1" applyFill="1" applyAlignment="1">
      <alignment horizontal="right" vertical="center"/>
    </xf>
    <xf numFmtId="0" fontId="150" fillId="0" borderId="0" xfId="0" applyFont="1" applyAlignment="1">
      <alignment horizontal="left" vertical="center"/>
    </xf>
    <xf numFmtId="49" fontId="66" fillId="25" borderId="19" xfId="36" applyNumberFormat="1" applyFont="1" applyFill="1" applyBorder="1" applyAlignment="1">
      <alignment horizontal="left" vertical="center" wrapText="1"/>
    </xf>
    <xf numFmtId="49" fontId="116" fillId="25" borderId="0" xfId="31" applyNumberFormat="1" applyFont="1" applyFill="1" applyBorder="1" applyAlignment="1" applyProtection="1">
      <alignment horizontal="left" vertical="center" wrapText="1"/>
    </xf>
    <xf numFmtId="14" fontId="128" fillId="25" borderId="0" xfId="36" applyNumberFormat="1" applyFont="1" applyFill="1" applyBorder="1" applyAlignment="1">
      <alignment horizontal="center" vertical="center"/>
    </xf>
    <xf numFmtId="0" fontId="128" fillId="25" borderId="0" xfId="0" applyFont="1" applyFill="1"/>
    <xf numFmtId="172" fontId="116" fillId="25" borderId="0" xfId="36" applyNumberFormat="1" applyFont="1" applyFill="1" applyAlignment="1">
      <alignment horizontal="right" vertical="center"/>
    </xf>
    <xf numFmtId="0" fontId="128" fillId="0" borderId="0" xfId="0" applyFont="1" applyAlignment="1">
      <alignment horizontal="left" vertical="center"/>
    </xf>
    <xf numFmtId="172" fontId="154" fillId="25" borderId="0" xfId="36" applyNumberFormat="1" applyFont="1" applyFill="1" applyBorder="1" applyAlignment="1">
      <alignment horizontal="center" vertical="center"/>
    </xf>
    <xf numFmtId="0" fontId="128" fillId="25" borderId="0" xfId="36" applyFont="1" applyFill="1" applyBorder="1" applyAlignment="1">
      <alignment horizontal="center" vertical="center" wrapText="1"/>
    </xf>
    <xf numFmtId="49" fontId="54" fillId="25" borderId="19" xfId="36" applyNumberFormat="1" applyFont="1" applyFill="1" applyBorder="1" applyAlignment="1">
      <alignment horizontal="left" vertical="center" wrapText="1"/>
    </xf>
    <xf numFmtId="14" fontId="128" fillId="25" borderId="19" xfId="36" applyNumberFormat="1" applyFont="1" applyFill="1" applyBorder="1" applyAlignment="1">
      <alignment horizontal="center" vertical="center"/>
    </xf>
    <xf numFmtId="0" fontId="128" fillId="25" borderId="19" xfId="0" applyFont="1" applyFill="1" applyBorder="1"/>
    <xf numFmtId="173" fontId="116" fillId="25" borderId="19" xfId="36" applyNumberFormat="1" applyFont="1" applyFill="1" applyBorder="1" applyAlignment="1">
      <alignment horizontal="right" vertical="center"/>
    </xf>
    <xf numFmtId="0" fontId="136" fillId="25" borderId="19" xfId="0" applyFont="1" applyFill="1" applyBorder="1" applyAlignment="1">
      <alignment horizontal="left" vertical="center"/>
    </xf>
    <xf numFmtId="173" fontId="128" fillId="25" borderId="19" xfId="36" applyNumberFormat="1" applyFont="1" applyFill="1" applyBorder="1" applyAlignment="1">
      <alignment horizontal="left" vertical="center"/>
    </xf>
    <xf numFmtId="0" fontId="128" fillId="25" borderId="19" xfId="36" applyFont="1" applyFill="1" applyBorder="1" applyAlignment="1">
      <alignment horizontal="center" vertical="center" wrapText="1"/>
    </xf>
    <xf numFmtId="173" fontId="76" fillId="25" borderId="0" xfId="36" applyNumberFormat="1" applyFont="1" applyFill="1" applyBorder="1" applyAlignment="1">
      <alignment horizontal="left" vertical="center"/>
    </xf>
    <xf numFmtId="173" fontId="86" fillId="25" borderId="0" xfId="36" applyNumberFormat="1" applyFont="1" applyFill="1" applyBorder="1" applyAlignment="1">
      <alignment horizontal="right" vertical="center"/>
    </xf>
    <xf numFmtId="0" fontId="85" fillId="25" borderId="0" xfId="0" applyFont="1" applyFill="1" applyBorder="1" applyAlignment="1">
      <alignment horizontal="left" vertical="center" wrapText="1"/>
    </xf>
    <xf numFmtId="0" fontId="80" fillId="25" borderId="17" xfId="36" applyFont="1" applyFill="1" applyBorder="1" applyAlignment="1">
      <alignment vertical="center" wrapText="1"/>
    </xf>
    <xf numFmtId="0" fontId="99" fillId="25" borderId="0" xfId="0" applyFont="1" applyFill="1" applyBorder="1" applyAlignment="1">
      <alignment horizontal="left" vertical="center" wrapText="1"/>
    </xf>
    <xf numFmtId="0" fontId="80" fillId="25" borderId="0" xfId="36" applyFont="1" applyFill="1" applyBorder="1" applyAlignment="1">
      <alignment vertical="center" wrapText="1"/>
    </xf>
    <xf numFmtId="49" fontId="79" fillId="25" borderId="0" xfId="36" applyNumberFormat="1" applyFont="1" applyFill="1" applyBorder="1" applyAlignment="1">
      <alignment horizontal="center" vertical="center"/>
    </xf>
    <xf numFmtId="173" fontId="87" fillId="25" borderId="0" xfId="0" applyNumberFormat="1" applyFont="1" applyFill="1" applyBorder="1" applyAlignment="1">
      <alignment horizontal="left" vertical="center"/>
    </xf>
    <xf numFmtId="172" fontId="151" fillId="25" borderId="0" xfId="36" applyNumberFormat="1" applyFont="1" applyFill="1" applyBorder="1" applyAlignment="1">
      <alignment vertical="center"/>
    </xf>
    <xf numFmtId="0" fontId="150" fillId="25" borderId="0" xfId="36" applyFont="1" applyFill="1" applyBorder="1" applyAlignment="1">
      <alignment horizontal="right" vertical="center" wrapText="1"/>
    </xf>
    <xf numFmtId="14" fontId="150" fillId="25" borderId="0" xfId="36" applyNumberFormat="1" applyFont="1" applyFill="1" applyAlignment="1">
      <alignment horizontal="center" vertical="center"/>
    </xf>
    <xf numFmtId="173" fontId="126" fillId="25" borderId="0" xfId="36" applyNumberFormat="1" applyFont="1" applyFill="1" applyBorder="1" applyAlignment="1">
      <alignment horizontal="right" vertical="center"/>
    </xf>
    <xf numFmtId="0" fontId="153" fillId="25" borderId="0" xfId="0" applyFont="1" applyFill="1" applyBorder="1" applyAlignment="1">
      <alignment horizontal="left" vertical="center"/>
    </xf>
    <xf numFmtId="173" fontId="150" fillId="25" borderId="0" xfId="36" applyNumberFormat="1" applyFont="1" applyFill="1" applyAlignment="1">
      <alignment vertical="center"/>
    </xf>
    <xf numFmtId="0" fontId="150" fillId="25" borderId="0" xfId="36" applyFont="1" applyFill="1" applyAlignment="1">
      <alignment horizontal="center" vertical="center" wrapText="1"/>
    </xf>
    <xf numFmtId="0" fontId="87" fillId="25" borderId="0" xfId="36" applyFont="1" applyFill="1" applyAlignment="1">
      <alignment horizontal="right" vertical="center" wrapText="1"/>
    </xf>
    <xf numFmtId="0" fontId="84" fillId="25" borderId="0" xfId="36" applyFont="1" applyFill="1" applyAlignment="1">
      <alignment horizontal="right" vertical="center" wrapText="1"/>
    </xf>
    <xf numFmtId="14" fontId="84" fillId="25" borderId="19" xfId="36" applyNumberFormat="1" applyFont="1" applyFill="1" applyBorder="1" applyAlignment="1">
      <alignment horizontal="center" vertical="center"/>
    </xf>
    <xf numFmtId="0" fontId="84" fillId="25" borderId="19" xfId="36" applyFont="1" applyFill="1" applyBorder="1" applyAlignment="1">
      <alignment horizontal="right" vertical="center" wrapText="1"/>
    </xf>
    <xf numFmtId="0" fontId="84" fillId="0" borderId="0" xfId="0" applyFont="1" applyAlignment="1">
      <alignment vertical="center"/>
    </xf>
    <xf numFmtId="0" fontId="104" fillId="25" borderId="48" xfId="0" applyFont="1" applyFill="1" applyBorder="1" applyAlignment="1">
      <alignment vertical="center" wrapText="1"/>
    </xf>
    <xf numFmtId="0" fontId="104" fillId="25" borderId="0" xfId="0" applyFont="1" applyFill="1" applyBorder="1" applyAlignment="1">
      <alignment vertical="center" wrapText="1"/>
    </xf>
    <xf numFmtId="0" fontId="104" fillId="25" borderId="19" xfId="0" applyFont="1" applyFill="1" applyBorder="1" applyAlignment="1">
      <alignment vertical="center" wrapText="1"/>
    </xf>
    <xf numFmtId="0" fontId="40" fillId="28" borderId="23" xfId="0" applyFont="1" applyFill="1" applyBorder="1" applyAlignment="1">
      <alignment vertical="center" wrapText="1"/>
    </xf>
    <xf numFmtId="168" fontId="37" fillId="28" borderId="23" xfId="0" applyNumberFormat="1" applyFont="1" applyFill="1" applyBorder="1" applyAlignment="1">
      <alignment horizontal="center" vertical="center"/>
    </xf>
    <xf numFmtId="170" fontId="135" fillId="25" borderId="0" xfId="0" applyNumberFormat="1" applyFont="1" applyFill="1" applyBorder="1" applyAlignment="1">
      <alignment horizontal="center" vertical="center"/>
    </xf>
    <xf numFmtId="169" fontId="135" fillId="25" borderId="0" xfId="0" applyNumberFormat="1" applyFont="1" applyFill="1" applyBorder="1" applyAlignment="1">
      <alignment horizontal="center" vertical="center"/>
    </xf>
    <xf numFmtId="0" fontId="157" fillId="25" borderId="0" xfId="0" applyFont="1" applyFill="1" applyBorder="1" applyAlignment="1">
      <alignment horizontal="center" vertical="center"/>
    </xf>
    <xf numFmtId="0" fontId="157" fillId="25" borderId="48" xfId="0" applyFont="1" applyFill="1" applyBorder="1" applyAlignment="1">
      <alignment vertical="center" wrapText="1"/>
    </xf>
    <xf numFmtId="0" fontId="157" fillId="25" borderId="0" xfId="0" applyFont="1" applyFill="1" applyBorder="1" applyAlignment="1">
      <alignment vertical="center" wrapText="1"/>
    </xf>
    <xf numFmtId="0" fontId="157" fillId="25" borderId="19" xfId="0" applyFont="1" applyFill="1" applyBorder="1" applyAlignment="1">
      <alignment vertical="center" wrapText="1"/>
    </xf>
    <xf numFmtId="0" fontId="133" fillId="25" borderId="0" xfId="0" applyFont="1" applyFill="1" applyBorder="1" applyAlignment="1">
      <alignment horizontal="left" vertical="center" wrapText="1"/>
    </xf>
    <xf numFmtId="0" fontId="156" fillId="25" borderId="0" xfId="0" applyFont="1" applyFill="1" applyBorder="1" applyAlignment="1">
      <alignment horizontal="left" vertical="center" wrapText="1"/>
    </xf>
    <xf numFmtId="0" fontId="135" fillId="25" borderId="0" xfId="0" applyFont="1" applyFill="1" applyBorder="1" applyAlignment="1">
      <alignment horizontal="left" vertical="center" wrapText="1"/>
    </xf>
    <xf numFmtId="49" fontId="84" fillId="25" borderId="0" xfId="36" applyNumberFormat="1" applyFont="1" applyFill="1" applyBorder="1" applyAlignment="1">
      <alignment horizontal="center" vertical="center"/>
    </xf>
    <xf numFmtId="49" fontId="84" fillId="25" borderId="19" xfId="36" applyNumberFormat="1" applyFont="1" applyFill="1" applyBorder="1" applyAlignment="1">
      <alignment horizontal="center" vertical="center"/>
    </xf>
    <xf numFmtId="0" fontId="137" fillId="0" borderId="0" xfId="0" applyFont="1" applyAlignment="1">
      <alignment horizontal="left"/>
    </xf>
    <xf numFmtId="0" fontId="37" fillId="28" borderId="23" xfId="36" applyFont="1" applyFill="1" applyBorder="1" applyAlignment="1" applyProtection="1">
      <alignment horizontal="left" vertical="center" wrapText="1"/>
      <protection locked="0"/>
    </xf>
    <xf numFmtId="49" fontId="37" fillId="25" borderId="0" xfId="36" applyNumberFormat="1" applyFont="1" applyFill="1" applyBorder="1" applyAlignment="1">
      <alignment horizontal="right" vertical="center" wrapText="1"/>
    </xf>
    <xf numFmtId="49" fontId="76" fillId="25" borderId="0" xfId="36" applyNumberFormat="1" applyFont="1" applyFill="1" applyBorder="1" applyAlignment="1">
      <alignment horizontal="right" vertical="center" wrapText="1"/>
    </xf>
    <xf numFmtId="49" fontId="76" fillId="25" borderId="0" xfId="36" applyNumberFormat="1" applyFont="1" applyFill="1" applyBorder="1" applyAlignment="1">
      <alignment horizontal="right" vertical="center"/>
    </xf>
    <xf numFmtId="0" fontId="104" fillId="25" borderId="0" xfId="0" applyFont="1" applyFill="1" applyBorder="1" applyAlignment="1">
      <alignment horizontal="left" vertical="center" wrapText="1"/>
    </xf>
    <xf numFmtId="173" fontId="84" fillId="25" borderId="19" xfId="36" applyNumberFormat="1" applyFont="1" applyFill="1" applyBorder="1" applyAlignment="1">
      <alignment horizontal="left" vertical="center"/>
    </xf>
    <xf numFmtId="49" fontId="84" fillId="25" borderId="36" xfId="36" applyNumberFormat="1" applyFont="1" applyFill="1" applyBorder="1" applyAlignment="1">
      <alignment horizontal="center" vertical="center"/>
    </xf>
    <xf numFmtId="0" fontId="105" fillId="40" borderId="22" xfId="0" applyFont="1" applyFill="1" applyBorder="1" applyAlignment="1">
      <alignment horizontal="center" vertical="center"/>
    </xf>
    <xf numFmtId="0" fontId="102" fillId="41" borderId="22" xfId="0" applyFont="1" applyFill="1" applyBorder="1" applyAlignment="1">
      <alignment horizontal="center" vertical="center" wrapText="1"/>
    </xf>
    <xf numFmtId="0" fontId="133" fillId="41" borderId="22" xfId="0" applyFont="1" applyFill="1" applyBorder="1" applyAlignment="1">
      <alignment horizontal="left" vertical="center" wrapText="1"/>
    </xf>
    <xf numFmtId="0" fontId="102" fillId="42" borderId="22" xfId="0" applyFont="1" applyFill="1" applyBorder="1" applyAlignment="1">
      <alignment horizontal="center" vertical="center" wrapText="1"/>
    </xf>
    <xf numFmtId="0" fontId="109" fillId="42" borderId="22" xfId="0" applyFont="1" applyFill="1" applyBorder="1" applyAlignment="1">
      <alignment vertical="center" wrapText="1"/>
    </xf>
    <xf numFmtId="14" fontId="109" fillId="42" borderId="22" xfId="0" applyNumberFormat="1" applyFont="1" applyFill="1" applyBorder="1" applyAlignment="1">
      <alignment horizontal="center" vertical="center" wrapText="1"/>
    </xf>
    <xf numFmtId="1" fontId="137" fillId="25" borderId="22" xfId="36" applyNumberFormat="1" applyFont="1" applyFill="1" applyBorder="1" applyAlignment="1">
      <alignment horizontal="center" vertical="center"/>
    </xf>
    <xf numFmtId="170" fontId="142" fillId="41" borderId="22" xfId="36" quotePrefix="1" applyNumberFormat="1" applyFont="1" applyFill="1" applyBorder="1" applyAlignment="1">
      <alignment horizontal="center" vertical="center"/>
    </xf>
    <xf numFmtId="170" fontId="112" fillId="42" borderId="22" xfId="0" applyNumberFormat="1" applyFont="1" applyFill="1" applyBorder="1" applyAlignment="1">
      <alignment horizontal="center" vertical="center"/>
    </xf>
    <xf numFmtId="0" fontId="109" fillId="42" borderId="22" xfId="0" applyFont="1" applyFill="1" applyBorder="1" applyAlignment="1">
      <alignment horizontal="left" vertical="center"/>
    </xf>
    <xf numFmtId="167" fontId="127" fillId="42" borderId="22" xfId="0" applyNumberFormat="1" applyFont="1" applyFill="1" applyBorder="1" applyAlignment="1">
      <alignment horizontal="center" vertical="center"/>
    </xf>
    <xf numFmtId="0" fontId="134" fillId="42" borderId="22" xfId="36" applyFont="1" applyFill="1" applyBorder="1" applyAlignment="1">
      <alignment horizontal="center" vertical="center"/>
    </xf>
    <xf numFmtId="1" fontId="85" fillId="0" borderId="34" xfId="36" applyNumberFormat="1" applyFont="1" applyBorder="1" applyAlignment="1">
      <alignment horizontal="center" vertical="center"/>
    </xf>
    <xf numFmtId="0" fontId="84" fillId="25" borderId="0" xfId="0" applyFont="1" applyFill="1" applyBorder="1" applyAlignment="1">
      <alignment vertical="center"/>
    </xf>
    <xf numFmtId="49" fontId="84" fillId="25" borderId="0" xfId="0" applyNumberFormat="1" applyFont="1" applyFill="1" applyAlignment="1">
      <alignment vertical="center"/>
    </xf>
    <xf numFmtId="0" fontId="105" fillId="25" borderId="22" xfId="0" applyFont="1" applyFill="1" applyBorder="1" applyAlignment="1">
      <alignment horizontal="center" vertical="center"/>
    </xf>
    <xf numFmtId="0" fontId="84" fillId="25" borderId="22" xfId="0" applyFont="1" applyFill="1" applyBorder="1" applyAlignment="1">
      <alignment vertical="center" wrapText="1"/>
    </xf>
    <xf numFmtId="0" fontId="162" fillId="28" borderId="23" xfId="0" applyFont="1" applyFill="1" applyBorder="1" applyAlignment="1">
      <alignment vertical="center" wrapText="1"/>
    </xf>
    <xf numFmtId="0" fontId="162" fillId="25" borderId="23" xfId="0" applyFont="1" applyFill="1" applyBorder="1" applyAlignment="1">
      <alignment vertical="center" wrapText="1"/>
    </xf>
    <xf numFmtId="0" fontId="163" fillId="28" borderId="23" xfId="0" applyFont="1" applyFill="1" applyBorder="1" applyAlignment="1">
      <alignment vertical="center" wrapText="1"/>
    </xf>
    <xf numFmtId="0" fontId="105" fillId="40" borderId="22" xfId="36" applyFont="1" applyFill="1" applyBorder="1" applyAlignment="1">
      <alignment horizontal="left" vertical="center"/>
    </xf>
    <xf numFmtId="0" fontId="163" fillId="25" borderId="23" xfId="0" applyFont="1" applyFill="1" applyBorder="1" applyAlignment="1">
      <alignment horizontal="left" vertical="center" wrapText="1"/>
    </xf>
    <xf numFmtId="0" fontId="133" fillId="41" borderId="22" xfId="0" applyNumberFormat="1" applyFont="1" applyFill="1" applyBorder="1" applyAlignment="1">
      <alignment horizontal="center" vertical="center" wrapText="1"/>
    </xf>
    <xf numFmtId="0" fontId="133" fillId="41" borderId="22" xfId="0" applyNumberFormat="1" applyFont="1" applyFill="1" applyBorder="1" applyAlignment="1">
      <alignment horizontal="left" vertical="center"/>
    </xf>
    <xf numFmtId="1" fontId="137" fillId="31" borderId="22" xfId="36" applyNumberFormat="1" applyFont="1" applyFill="1" applyBorder="1" applyAlignment="1">
      <alignment horizontal="center" vertical="center"/>
    </xf>
    <xf numFmtId="167" fontId="110" fillId="0" borderId="22" xfId="36" applyNumberFormat="1" applyFont="1" applyFill="1" applyBorder="1" applyAlignment="1" applyProtection="1">
      <alignment horizontal="center" vertical="center"/>
      <protection hidden="1"/>
    </xf>
    <xf numFmtId="168" fontId="67" fillId="0" borderId="22" xfId="36" applyNumberFormat="1" applyFont="1" applyFill="1" applyBorder="1" applyAlignment="1" applyProtection="1">
      <alignment horizontal="center" vertical="center"/>
      <protection hidden="1"/>
    </xf>
    <xf numFmtId="170" fontId="67" fillId="0" borderId="22" xfId="36" applyNumberFormat="1" applyFont="1" applyFill="1" applyBorder="1" applyAlignment="1" applyProtection="1">
      <alignment horizontal="center" vertical="center"/>
      <protection hidden="1"/>
    </xf>
    <xf numFmtId="169" fontId="67" fillId="0" borderId="22" xfId="36" applyNumberFormat="1" applyFont="1" applyFill="1" applyBorder="1" applyAlignment="1" applyProtection="1">
      <alignment horizontal="center" vertical="center"/>
      <protection hidden="1"/>
    </xf>
    <xf numFmtId="167" fontId="110" fillId="47" borderId="22" xfId="36" applyNumberFormat="1" applyFont="1" applyFill="1" applyBorder="1" applyAlignment="1" applyProtection="1">
      <alignment horizontal="center" vertical="center"/>
      <protection hidden="1"/>
    </xf>
    <xf numFmtId="167" fontId="110" fillId="48" borderId="22" xfId="36" applyNumberFormat="1" applyFont="1" applyFill="1" applyBorder="1" applyAlignment="1" applyProtection="1">
      <alignment horizontal="center" vertical="center"/>
      <protection hidden="1"/>
    </xf>
    <xf numFmtId="169" fontId="156" fillId="25" borderId="0" xfId="0" applyNumberFormat="1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top" wrapText="1"/>
    </xf>
    <xf numFmtId="0" fontId="45" fillId="24" borderId="0" xfId="0" applyFont="1" applyFill="1" applyBorder="1" applyAlignment="1">
      <alignment horizontal="center" vertical="top" wrapText="1"/>
    </xf>
    <xf numFmtId="0" fontId="45" fillId="24" borderId="14" xfId="0" applyFont="1" applyFill="1" applyBorder="1" applyAlignment="1">
      <alignment horizontal="center" vertical="top" wrapText="1"/>
    </xf>
    <xf numFmtId="0" fontId="112" fillId="43" borderId="44" xfId="0" applyFont="1" applyFill="1" applyBorder="1" applyAlignment="1">
      <alignment horizontal="center" vertical="center" wrapText="1"/>
    </xf>
    <xf numFmtId="0" fontId="112" fillId="43" borderId="31" xfId="0" applyFont="1" applyFill="1" applyBorder="1" applyAlignment="1">
      <alignment horizontal="center" vertical="center" wrapText="1"/>
    </xf>
    <xf numFmtId="0" fontId="112" fillId="43" borderId="46" xfId="0" applyFont="1" applyFill="1" applyBorder="1" applyAlignment="1">
      <alignment horizontal="center" vertical="center" wrapText="1"/>
    </xf>
    <xf numFmtId="4" fontId="52" fillId="24" borderId="13" xfId="0" applyNumberFormat="1" applyFont="1" applyFill="1" applyBorder="1" applyAlignment="1">
      <alignment horizontal="center" vertical="center"/>
    </xf>
    <xf numFmtId="4" fontId="52" fillId="24" borderId="0" xfId="0" applyNumberFormat="1" applyFont="1" applyFill="1" applyBorder="1" applyAlignment="1">
      <alignment horizontal="center" vertical="center"/>
    </xf>
    <xf numFmtId="4" fontId="52" fillId="24" borderId="14" xfId="0" applyNumberFormat="1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right" vertical="center"/>
    </xf>
    <xf numFmtId="0" fontId="27" fillId="24" borderId="51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166" fontId="26" fillId="24" borderId="20" xfId="0" applyNumberFormat="1" applyFont="1" applyFill="1" applyBorder="1" applyAlignment="1">
      <alignment horizontal="left" vertical="center"/>
    </xf>
    <xf numFmtId="166" fontId="26" fillId="24" borderId="21" xfId="0" applyNumberFormat="1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26" fillId="24" borderId="15" xfId="0" applyFont="1" applyFill="1" applyBorder="1" applyAlignment="1">
      <alignment horizontal="left" vertical="center"/>
    </xf>
    <xf numFmtId="0" fontId="102" fillId="25" borderId="52" xfId="0" applyFont="1" applyFill="1" applyBorder="1" applyAlignment="1">
      <alignment horizontal="center" vertical="center"/>
    </xf>
    <xf numFmtId="0" fontId="112" fillId="25" borderId="0" xfId="0" applyFont="1" applyFill="1" applyAlignment="1">
      <alignment horizontal="center" vertical="center" wrapText="1"/>
    </xf>
    <xf numFmtId="0" fontId="89" fillId="25" borderId="0" xfId="0" applyFont="1" applyFill="1" applyAlignment="1">
      <alignment horizontal="center" vertical="center"/>
    </xf>
    <xf numFmtId="0" fontId="113" fillId="25" borderId="17" xfId="0" applyFont="1" applyFill="1" applyBorder="1" applyAlignment="1">
      <alignment horizontal="center" vertical="center"/>
    </xf>
    <xf numFmtId="0" fontId="46" fillId="25" borderId="0" xfId="36" applyFont="1" applyFill="1" applyBorder="1" applyAlignment="1">
      <alignment horizontal="center" vertical="center" wrapText="1"/>
    </xf>
    <xf numFmtId="0" fontId="47" fillId="25" borderId="17" xfId="36" applyFont="1" applyFill="1" applyBorder="1" applyAlignment="1">
      <alignment horizontal="center" vertical="center" wrapText="1"/>
    </xf>
    <xf numFmtId="0" fontId="62" fillId="44" borderId="13" xfId="36" applyFont="1" applyFill="1" applyBorder="1" applyAlignment="1" applyProtection="1">
      <alignment horizontal="center" vertical="center" wrapText="1"/>
      <protection hidden="1"/>
    </xf>
    <xf numFmtId="0" fontId="62" fillId="44" borderId="0" xfId="36" applyFont="1" applyFill="1" applyBorder="1" applyAlignment="1" applyProtection="1">
      <alignment horizontal="center" vertical="center" wrapText="1"/>
      <protection hidden="1"/>
    </xf>
    <xf numFmtId="0" fontId="62" fillId="44" borderId="14" xfId="36" applyFont="1" applyFill="1" applyBorder="1" applyAlignment="1" applyProtection="1">
      <alignment horizontal="center" vertical="center" wrapText="1"/>
      <protection hidden="1"/>
    </xf>
    <xf numFmtId="0" fontId="114" fillId="44" borderId="16" xfId="36" applyFont="1" applyFill="1" applyBorder="1" applyAlignment="1" applyProtection="1">
      <alignment horizontal="center" vertical="center" wrapText="1"/>
      <protection hidden="1"/>
    </xf>
    <xf numFmtId="0" fontId="114" fillId="44" borderId="17" xfId="36" applyFont="1" applyFill="1" applyBorder="1" applyAlignment="1" applyProtection="1">
      <alignment horizontal="center" vertical="center" wrapText="1"/>
      <protection hidden="1"/>
    </xf>
    <xf numFmtId="0" fontId="114" fillId="44" borderId="18" xfId="36" applyFont="1" applyFill="1" applyBorder="1" applyAlignment="1" applyProtection="1">
      <alignment horizontal="center" vertical="center" wrapText="1"/>
      <protection hidden="1"/>
    </xf>
    <xf numFmtId="0" fontId="115" fillId="0" borderId="0" xfId="36" applyFont="1" applyFill="1" applyBorder="1" applyAlignment="1">
      <alignment horizontal="center" vertical="center"/>
    </xf>
    <xf numFmtId="0" fontId="116" fillId="25" borderId="0" xfId="36" applyFont="1" applyFill="1" applyAlignment="1">
      <alignment horizontal="center"/>
    </xf>
    <xf numFmtId="165" fontId="75" fillId="25" borderId="0" xfId="36" applyNumberFormat="1" applyFont="1" applyFill="1" applyAlignment="1">
      <alignment horizontal="center"/>
    </xf>
    <xf numFmtId="0" fontId="115" fillId="0" borderId="19" xfId="36" applyFont="1" applyFill="1" applyBorder="1" applyAlignment="1">
      <alignment horizontal="center" vertical="center"/>
    </xf>
    <xf numFmtId="49" fontId="37" fillId="25" borderId="19" xfId="36" applyNumberFormat="1" applyFont="1" applyFill="1" applyBorder="1" applyAlignment="1">
      <alignment horizontal="right" vertical="center" wrapText="1"/>
    </xf>
    <xf numFmtId="49" fontId="76" fillId="25" borderId="19" xfId="36" applyNumberFormat="1" applyFont="1" applyFill="1" applyBorder="1" applyAlignment="1">
      <alignment horizontal="right" vertical="center" wrapText="1"/>
    </xf>
    <xf numFmtId="49" fontId="76" fillId="25" borderId="19" xfId="36" applyNumberFormat="1" applyFont="1" applyFill="1" applyBorder="1" applyAlignment="1">
      <alignment horizontal="right" vertical="center"/>
    </xf>
    <xf numFmtId="173" fontId="81" fillId="25" borderId="19" xfId="36" applyNumberFormat="1" applyFont="1" applyFill="1" applyBorder="1" applyAlignment="1">
      <alignment horizontal="right" vertical="center"/>
    </xf>
    <xf numFmtId="0" fontId="119" fillId="25" borderId="19" xfId="0" applyFont="1" applyFill="1" applyBorder="1" applyAlignment="1">
      <alignment horizontal="left" vertical="center"/>
    </xf>
    <xf numFmtId="0" fontId="43" fillId="39" borderId="27" xfId="0" applyFont="1" applyFill="1" applyBorder="1" applyAlignment="1">
      <alignment horizontal="center" vertical="center" wrapText="1"/>
    </xf>
    <xf numFmtId="0" fontId="87" fillId="39" borderId="31" xfId="0" applyFont="1" applyFill="1" applyBorder="1" applyAlignment="1">
      <alignment horizontal="center" vertical="center"/>
    </xf>
    <xf numFmtId="0" fontId="87" fillId="39" borderId="26" xfId="0" applyFont="1" applyFill="1" applyBorder="1" applyAlignment="1">
      <alignment horizontal="center" vertical="center"/>
    </xf>
    <xf numFmtId="173" fontId="87" fillId="25" borderId="19" xfId="36" applyNumberFormat="1" applyFont="1" applyFill="1" applyBorder="1" applyAlignment="1">
      <alignment horizontal="left" vertical="center"/>
    </xf>
    <xf numFmtId="0" fontId="76" fillId="25" borderId="19" xfId="36" applyFont="1" applyFill="1" applyBorder="1" applyAlignment="1">
      <alignment horizontal="right" vertical="center" wrapText="1"/>
    </xf>
    <xf numFmtId="49" fontId="64" fillId="25" borderId="48" xfId="36" applyNumberFormat="1" applyFont="1" applyFill="1" applyBorder="1" applyAlignment="1">
      <alignment horizontal="center" vertical="center" wrapText="1"/>
    </xf>
    <xf numFmtId="0" fontId="143" fillId="25" borderId="48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 wrapText="1"/>
    </xf>
    <xf numFmtId="0" fontId="117" fillId="25" borderId="0" xfId="0" applyFont="1" applyFill="1" applyBorder="1" applyAlignment="1">
      <alignment horizontal="center" vertical="center" wrapText="1"/>
    </xf>
    <xf numFmtId="0" fontId="118" fillId="45" borderId="0" xfId="0" applyFont="1" applyFill="1" applyBorder="1" applyAlignment="1">
      <alignment horizontal="center" vertical="center" wrapText="1"/>
    </xf>
    <xf numFmtId="49" fontId="37" fillId="25" borderId="0" xfId="36" applyNumberFormat="1" applyFont="1" applyFill="1" applyBorder="1" applyAlignment="1">
      <alignment horizontal="right" vertical="center" wrapText="1"/>
    </xf>
    <xf numFmtId="49" fontId="76" fillId="25" borderId="0" xfId="36" applyNumberFormat="1" applyFont="1" applyFill="1" applyBorder="1" applyAlignment="1">
      <alignment horizontal="right" vertical="center" wrapText="1"/>
    </xf>
    <xf numFmtId="49" fontId="76" fillId="25" borderId="0" xfId="36" applyNumberFormat="1" applyFont="1" applyFill="1" applyBorder="1" applyAlignment="1">
      <alignment horizontal="right" vertical="center"/>
    </xf>
    <xf numFmtId="172" fontId="81" fillId="25" borderId="0" xfId="36" applyNumberFormat="1" applyFont="1" applyFill="1" applyAlignment="1">
      <alignment horizontal="right" vertical="center"/>
    </xf>
    <xf numFmtId="0" fontId="79" fillId="0" borderId="0" xfId="0" applyFont="1" applyAlignment="1">
      <alignment horizontal="left" vertical="center"/>
    </xf>
    <xf numFmtId="172" fontId="82" fillId="25" borderId="0" xfId="36" applyNumberFormat="1" applyFont="1" applyFill="1" applyAlignment="1">
      <alignment horizontal="left" vertical="center"/>
    </xf>
    <xf numFmtId="0" fontId="76" fillId="25" borderId="0" xfId="36" applyFont="1" applyFill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2" fillId="45" borderId="0" xfId="0" applyFont="1" applyFill="1" applyBorder="1" applyAlignment="1">
      <alignment horizontal="center" vertical="center" wrapText="1"/>
    </xf>
    <xf numFmtId="49" fontId="145" fillId="25" borderId="0" xfId="36" applyNumberFormat="1" applyFont="1" applyFill="1" applyBorder="1" applyAlignment="1">
      <alignment horizontal="right" vertical="center" wrapText="1"/>
    </xf>
    <xf numFmtId="49" fontId="84" fillId="25" borderId="0" xfId="36" applyNumberFormat="1" applyFont="1" applyFill="1" applyBorder="1" applyAlignment="1">
      <alignment horizontal="right" vertical="center" wrapText="1"/>
    </xf>
    <xf numFmtId="49" fontId="84" fillId="25" borderId="0" xfId="36" applyNumberFormat="1" applyFont="1" applyFill="1" applyBorder="1" applyAlignment="1">
      <alignment horizontal="right" vertical="center"/>
    </xf>
    <xf numFmtId="172" fontId="88" fillId="25" borderId="0" xfId="36" applyNumberFormat="1" applyFont="1" applyFill="1" applyAlignment="1">
      <alignment horizontal="righ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25" borderId="0" xfId="36" applyFont="1" applyFill="1" applyBorder="1" applyAlignment="1">
      <alignment horizontal="right" vertical="center" wrapText="1"/>
    </xf>
    <xf numFmtId="172" fontId="147" fillId="25" borderId="69" xfId="36" applyNumberFormat="1" applyFont="1" applyFill="1" applyBorder="1" applyAlignment="1">
      <alignment horizontal="left" vertical="center"/>
    </xf>
    <xf numFmtId="172" fontId="147" fillId="25" borderId="0" xfId="36" applyNumberFormat="1" applyFont="1" applyFill="1" applyBorder="1" applyAlignment="1">
      <alignment horizontal="left" vertical="center"/>
    </xf>
    <xf numFmtId="49" fontId="120" fillId="35" borderId="19" xfId="36" applyNumberFormat="1" applyFont="1" applyFill="1" applyBorder="1" applyAlignment="1">
      <alignment horizontal="center" vertical="center" wrapText="1"/>
    </xf>
    <xf numFmtId="49" fontId="86" fillId="35" borderId="19" xfId="36" applyNumberFormat="1" applyFont="1" applyFill="1" applyBorder="1" applyAlignment="1">
      <alignment horizontal="center" vertical="center" wrapText="1"/>
    </xf>
    <xf numFmtId="49" fontId="44" fillId="35" borderId="27" xfId="36" applyNumberFormat="1" applyFont="1" applyFill="1" applyBorder="1" applyAlignment="1">
      <alignment horizontal="center" vertical="center" wrapText="1"/>
    </xf>
    <xf numFmtId="49" fontId="97" fillId="35" borderId="26" xfId="36" applyNumberFormat="1" applyFont="1" applyFill="1" applyBorder="1" applyAlignment="1">
      <alignment horizontal="center" vertical="center" wrapText="1"/>
    </xf>
    <xf numFmtId="14" fontId="44" fillId="35" borderId="27" xfId="36" applyNumberFormat="1" applyFont="1" applyFill="1" applyBorder="1" applyAlignment="1">
      <alignment horizontal="center" vertical="center" wrapText="1"/>
    </xf>
    <xf numFmtId="14" fontId="97" fillId="35" borderId="26" xfId="36" applyNumberFormat="1" applyFont="1" applyFill="1" applyBorder="1" applyAlignment="1">
      <alignment horizontal="center" vertical="center" wrapText="1"/>
    </xf>
    <xf numFmtId="173" fontId="88" fillId="25" borderId="0" xfId="36" applyNumberFormat="1" applyFont="1" applyFill="1" applyBorder="1" applyAlignment="1">
      <alignment horizontal="right" vertical="center"/>
    </xf>
    <xf numFmtId="0" fontId="104" fillId="25" borderId="0" xfId="0" applyFont="1" applyFill="1" applyBorder="1" applyAlignment="1">
      <alignment horizontal="left" vertical="center" wrapText="1"/>
    </xf>
    <xf numFmtId="0" fontId="104" fillId="25" borderId="0" xfId="0" applyFont="1" applyFill="1" applyBorder="1" applyAlignment="1">
      <alignment horizontal="left" vertical="center"/>
    </xf>
    <xf numFmtId="49" fontId="45" fillId="35" borderId="26" xfId="36" applyNumberFormat="1" applyFont="1" applyFill="1" applyBorder="1" applyAlignment="1">
      <alignment horizontal="center" vertical="center" wrapText="1"/>
    </xf>
    <xf numFmtId="0" fontId="44" fillId="35" borderId="27" xfId="36" applyFont="1" applyFill="1" applyBorder="1" applyAlignment="1">
      <alignment horizontal="center" vertical="center" wrapText="1"/>
    </xf>
    <xf numFmtId="0" fontId="97" fillId="35" borderId="26" xfId="36" applyFont="1" applyFill="1" applyBorder="1" applyAlignment="1">
      <alignment horizontal="center" vertical="center" wrapText="1"/>
    </xf>
    <xf numFmtId="173" fontId="84" fillId="25" borderId="0" xfId="36" applyNumberFormat="1" applyFont="1" applyFill="1" applyBorder="1" applyAlignment="1">
      <alignment horizontal="left" vertical="center"/>
    </xf>
    <xf numFmtId="168" fontId="109" fillId="25" borderId="75" xfId="36" applyNumberFormat="1" applyFont="1" applyFill="1" applyBorder="1" applyAlignment="1">
      <alignment horizontal="center" vertical="center"/>
    </xf>
    <xf numFmtId="168" fontId="109" fillId="25" borderId="0" xfId="36" applyNumberFormat="1" applyFont="1" applyFill="1" applyBorder="1" applyAlignment="1">
      <alignment horizontal="center" vertical="center"/>
    </xf>
    <xf numFmtId="168" fontId="109" fillId="0" borderId="0" xfId="0" applyNumberFormat="1" applyFont="1" applyBorder="1" applyAlignment="1">
      <alignment horizontal="center"/>
    </xf>
    <xf numFmtId="0" fontId="37" fillId="25" borderId="0" xfId="36" applyFont="1" applyFill="1" applyAlignment="1">
      <alignment horizontal="right" vertical="center" wrapText="1"/>
    </xf>
    <xf numFmtId="0" fontId="37" fillId="25" borderId="19" xfId="36" applyFont="1" applyFill="1" applyBorder="1" applyAlignment="1">
      <alignment horizontal="right" vertical="center" wrapText="1"/>
    </xf>
    <xf numFmtId="0" fontId="43" fillId="39" borderId="0" xfId="0" applyFont="1" applyFill="1" applyBorder="1" applyAlignment="1">
      <alignment horizontal="center" vertical="center" wrapText="1"/>
    </xf>
    <xf numFmtId="173" fontId="76" fillId="25" borderId="19" xfId="36" applyNumberFormat="1" applyFont="1" applyFill="1" applyBorder="1" applyAlignment="1">
      <alignment horizontal="left" vertical="center"/>
    </xf>
    <xf numFmtId="172" fontId="82" fillId="25" borderId="0" xfId="36" applyNumberFormat="1" applyFont="1" applyFill="1" applyBorder="1" applyAlignment="1">
      <alignment horizontal="left" vertical="center"/>
    </xf>
    <xf numFmtId="49" fontId="97" fillId="35" borderId="31" xfId="36" applyNumberFormat="1" applyFont="1" applyFill="1" applyBorder="1" applyAlignment="1">
      <alignment horizontal="center" vertical="center" wrapText="1"/>
    </xf>
    <xf numFmtId="49" fontId="45" fillId="35" borderId="31" xfId="36" applyNumberFormat="1" applyFont="1" applyFill="1" applyBorder="1" applyAlignment="1">
      <alignment horizontal="center" vertical="center" wrapText="1"/>
    </xf>
    <xf numFmtId="49" fontId="120" fillId="35" borderId="53" xfId="36" applyNumberFormat="1" applyFont="1" applyFill="1" applyBorder="1" applyAlignment="1">
      <alignment horizontal="center" vertical="center" wrapText="1"/>
    </xf>
    <xf numFmtId="49" fontId="86" fillId="35" borderId="53" xfId="36" applyNumberFormat="1" applyFont="1" applyFill="1" applyBorder="1" applyAlignment="1">
      <alignment horizontal="center" vertical="center" wrapText="1"/>
    </xf>
    <xf numFmtId="0" fontId="76" fillId="25" borderId="17" xfId="36" applyFont="1" applyFill="1" applyBorder="1" applyAlignment="1">
      <alignment horizontal="right" vertical="center" wrapText="1"/>
    </xf>
    <xf numFmtId="14" fontId="44" fillId="35" borderId="54" xfId="36" applyNumberFormat="1" applyFont="1" applyFill="1" applyBorder="1" applyAlignment="1">
      <alignment horizontal="center" vertical="center" wrapText="1"/>
    </xf>
    <xf numFmtId="14" fontId="97" fillId="35" borderId="45" xfId="36" applyNumberFormat="1" applyFont="1" applyFill="1" applyBorder="1" applyAlignment="1">
      <alignment horizontal="center" vertical="center" wrapText="1"/>
    </xf>
    <xf numFmtId="172" fontId="86" fillId="25" borderId="0" xfId="36" applyNumberFormat="1" applyFont="1" applyFill="1" applyAlignment="1">
      <alignment horizontal="right" vertical="center"/>
    </xf>
    <xf numFmtId="0" fontId="79" fillId="0" borderId="0" xfId="0" applyFont="1" applyAlignment="1">
      <alignment horizontal="left" vertical="center" wrapText="1"/>
    </xf>
    <xf numFmtId="173" fontId="86" fillId="25" borderId="19" xfId="36" applyNumberFormat="1" applyFont="1" applyFill="1" applyBorder="1" applyAlignment="1">
      <alignment horizontal="right" vertical="center"/>
    </xf>
    <xf numFmtId="0" fontId="85" fillId="25" borderId="19" xfId="0" applyFont="1" applyFill="1" applyBorder="1" applyAlignment="1">
      <alignment horizontal="left" vertical="center" wrapText="1"/>
    </xf>
    <xf numFmtId="0" fontId="85" fillId="25" borderId="19" xfId="0" applyFont="1" applyFill="1" applyBorder="1" applyAlignment="1">
      <alignment horizontal="left" vertical="center"/>
    </xf>
    <xf numFmtId="0" fontId="97" fillId="35" borderId="31" xfId="36" applyFont="1" applyFill="1" applyBorder="1" applyAlignment="1">
      <alignment horizontal="center" vertical="center" wrapText="1"/>
    </xf>
    <xf numFmtId="0" fontId="76" fillId="25" borderId="0" xfId="36" applyFont="1" applyFill="1" applyBorder="1" applyAlignment="1">
      <alignment horizontal="right" vertical="center" wrapText="1"/>
    </xf>
    <xf numFmtId="173" fontId="76" fillId="25" borderId="17" xfId="36" applyNumberFormat="1" applyFont="1" applyFill="1" applyBorder="1" applyAlignment="1">
      <alignment horizontal="left" vertical="center"/>
    </xf>
    <xf numFmtId="172" fontId="82" fillId="25" borderId="69" xfId="36" applyNumberFormat="1" applyFont="1" applyFill="1" applyBorder="1" applyAlignment="1">
      <alignment horizontal="left" vertical="center"/>
    </xf>
    <xf numFmtId="0" fontId="156" fillId="25" borderId="0" xfId="0" applyFont="1" applyFill="1" applyBorder="1" applyAlignment="1">
      <alignment horizontal="left" vertical="center" wrapText="1"/>
    </xf>
    <xf numFmtId="168" fontId="109" fillId="0" borderId="0" xfId="0" applyNumberFormat="1" applyFont="1" applyBorder="1" applyAlignment="1">
      <alignment horizontal="center" vertical="center"/>
    </xf>
    <xf numFmtId="0" fontId="140" fillId="25" borderId="0" xfId="0" applyFont="1" applyFill="1" applyBorder="1" applyAlignment="1">
      <alignment horizontal="center" vertical="center" wrapText="1"/>
    </xf>
    <xf numFmtId="0" fontId="141" fillId="45" borderId="0" xfId="0" applyFont="1" applyFill="1" applyBorder="1" applyAlignment="1">
      <alignment horizontal="center" vertical="center" wrapText="1"/>
    </xf>
    <xf numFmtId="172" fontId="154" fillId="25" borderId="69" xfId="36" applyNumberFormat="1" applyFont="1" applyFill="1" applyBorder="1" applyAlignment="1">
      <alignment horizontal="center" vertical="center"/>
    </xf>
    <xf numFmtId="172" fontId="154" fillId="25" borderId="0" xfId="36" applyNumberFormat="1" applyFont="1" applyFill="1" applyBorder="1" applyAlignment="1">
      <alignment horizontal="center" vertical="center"/>
    </xf>
    <xf numFmtId="173" fontId="128" fillId="25" borderId="0" xfId="36" applyNumberFormat="1" applyFont="1" applyFill="1" applyBorder="1" applyAlignment="1">
      <alignment horizontal="center" vertical="center"/>
    </xf>
    <xf numFmtId="0" fontId="52" fillId="30" borderId="48" xfId="36" applyFont="1" applyFill="1" applyBorder="1" applyAlignment="1">
      <alignment horizontal="center" vertical="center" wrapText="1"/>
    </xf>
    <xf numFmtId="0" fontId="94" fillId="30" borderId="27" xfId="36" applyFont="1" applyFill="1" applyBorder="1" applyAlignment="1">
      <alignment horizontal="center" vertical="center" wrapText="1"/>
    </xf>
    <xf numFmtId="49" fontId="52" fillId="30" borderId="48" xfId="36" applyNumberFormat="1" applyFont="1" applyFill="1" applyBorder="1" applyAlignment="1">
      <alignment horizontal="center" vertical="center" wrapText="1"/>
    </xf>
    <xf numFmtId="49" fontId="58" fillId="30" borderId="27" xfId="36" applyNumberFormat="1" applyFont="1" applyFill="1" applyBorder="1" applyAlignment="1">
      <alignment horizontal="center" vertical="center" wrapText="1"/>
    </xf>
    <xf numFmtId="49" fontId="59" fillId="30" borderId="48" xfId="36" applyNumberFormat="1" applyFont="1" applyFill="1" applyBorder="1" applyAlignment="1">
      <alignment horizontal="center" vertical="center" wrapText="1"/>
    </xf>
    <xf numFmtId="49" fontId="142" fillId="30" borderId="27" xfId="36" applyNumberFormat="1" applyFont="1" applyFill="1" applyBorder="1" applyAlignment="1">
      <alignment horizontal="center" vertical="center" wrapText="1"/>
    </xf>
    <xf numFmtId="173" fontId="116" fillId="25" borderId="19" xfId="36" applyNumberFormat="1" applyFont="1" applyFill="1" applyBorder="1" applyAlignment="1">
      <alignment horizontal="right" vertical="center"/>
    </xf>
    <xf numFmtId="14" fontId="59" fillId="30" borderId="0" xfId="36" applyNumberFormat="1" applyFont="1" applyFill="1" applyBorder="1" applyAlignment="1">
      <alignment horizontal="center" vertical="center" wrapText="1"/>
    </xf>
    <xf numFmtId="14" fontId="142" fillId="30" borderId="27" xfId="36" applyNumberFormat="1" applyFont="1" applyFill="1" applyBorder="1" applyAlignment="1">
      <alignment horizontal="center" vertical="center" wrapText="1"/>
    </xf>
    <xf numFmtId="49" fontId="55" fillId="25" borderId="19" xfId="36" applyNumberFormat="1" applyFont="1" applyFill="1" applyBorder="1" applyAlignment="1">
      <alignment horizontal="right" vertical="center" wrapText="1"/>
    </xf>
    <xf numFmtId="49" fontId="128" fillId="25" borderId="19" xfId="36" applyNumberFormat="1" applyFont="1" applyFill="1" applyBorder="1" applyAlignment="1">
      <alignment horizontal="right" vertical="center" wrapText="1"/>
    </xf>
    <xf numFmtId="49" fontId="128" fillId="25" borderId="19" xfId="36" applyNumberFormat="1" applyFont="1" applyFill="1" applyBorder="1" applyAlignment="1">
      <alignment horizontal="right" vertical="center"/>
    </xf>
    <xf numFmtId="0" fontId="128" fillId="25" borderId="71" xfId="36" applyFont="1" applyFill="1" applyBorder="1" applyAlignment="1">
      <alignment horizontal="center" vertical="center" wrapText="1"/>
    </xf>
    <xf numFmtId="0" fontId="136" fillId="25" borderId="19" xfId="0" applyFont="1" applyFill="1" applyBorder="1" applyAlignment="1">
      <alignment horizontal="left" vertical="center"/>
    </xf>
    <xf numFmtId="49" fontId="59" fillId="30" borderId="0" xfId="36" applyNumberFormat="1" applyFont="1" applyFill="1" applyBorder="1" applyAlignment="1">
      <alignment horizontal="center" vertical="center" wrapText="1"/>
    </xf>
    <xf numFmtId="49" fontId="142" fillId="30" borderId="48" xfId="36" applyNumberFormat="1" applyFont="1" applyFill="1" applyBorder="1" applyAlignment="1">
      <alignment horizontal="center" vertical="center" wrapText="1"/>
    </xf>
    <xf numFmtId="170" fontId="143" fillId="30" borderId="40" xfId="36" applyNumberFormat="1" applyFont="1" applyFill="1" applyBorder="1" applyAlignment="1">
      <alignment horizontal="center" vertical="center" wrapText="1"/>
    </xf>
    <xf numFmtId="170" fontId="143" fillId="30" borderId="31" xfId="36" applyNumberFormat="1" applyFont="1" applyFill="1" applyBorder="1" applyAlignment="1">
      <alignment horizontal="center" vertical="center" wrapText="1"/>
    </xf>
    <xf numFmtId="170" fontId="143" fillId="30" borderId="29" xfId="36" applyNumberFormat="1" applyFont="1" applyFill="1" applyBorder="1" applyAlignment="1">
      <alignment horizontal="center" vertical="center" wrapText="1"/>
    </xf>
    <xf numFmtId="172" fontId="116" fillId="25" borderId="0" xfId="36" applyNumberFormat="1" applyFont="1" applyFill="1" applyAlignment="1">
      <alignment horizontal="right" vertical="center"/>
    </xf>
    <xf numFmtId="0" fontId="80" fillId="25" borderId="0" xfId="36" applyFont="1" applyFill="1" applyBorder="1" applyAlignment="1">
      <alignment horizontal="right" vertical="center" wrapText="1"/>
    </xf>
    <xf numFmtId="173" fontId="128" fillId="25" borderId="19" xfId="36" applyNumberFormat="1" applyFont="1" applyFill="1" applyBorder="1" applyAlignment="1">
      <alignment horizontal="left" vertical="center"/>
    </xf>
    <xf numFmtId="170" fontId="159" fillId="30" borderId="40" xfId="36" applyNumberFormat="1" applyFont="1" applyFill="1" applyBorder="1" applyAlignment="1">
      <alignment horizontal="center" vertical="center" wrapText="1"/>
    </xf>
    <xf numFmtId="170" fontId="159" fillId="30" borderId="31" xfId="36" applyNumberFormat="1" applyFont="1" applyFill="1" applyBorder="1" applyAlignment="1">
      <alignment horizontal="center" vertical="center" wrapText="1"/>
    </xf>
    <xf numFmtId="170" fontId="159" fillId="30" borderId="29" xfId="36" applyNumberFormat="1" applyFont="1" applyFill="1" applyBorder="1" applyAlignment="1">
      <alignment horizontal="center" vertical="center" wrapText="1"/>
    </xf>
    <xf numFmtId="49" fontId="55" fillId="25" borderId="0" xfId="36" applyNumberFormat="1" applyFont="1" applyFill="1" applyBorder="1" applyAlignment="1">
      <alignment horizontal="right" vertical="center" wrapText="1"/>
    </xf>
    <xf numFmtId="49" fontId="128" fillId="25" borderId="0" xfId="36" applyNumberFormat="1" applyFont="1" applyFill="1" applyBorder="1" applyAlignment="1">
      <alignment horizontal="right" vertical="center" wrapText="1"/>
    </xf>
    <xf numFmtId="49" fontId="128" fillId="25" borderId="0" xfId="36" applyNumberFormat="1" applyFont="1" applyFill="1" applyBorder="1" applyAlignment="1">
      <alignment horizontal="right" vertical="center"/>
    </xf>
    <xf numFmtId="0" fontId="128" fillId="25" borderId="70" xfId="36" applyFont="1" applyFill="1" applyBorder="1" applyAlignment="1">
      <alignment horizontal="center" vertical="center" wrapText="1"/>
    </xf>
    <xf numFmtId="0" fontId="128" fillId="0" borderId="0" xfId="0" applyFont="1" applyAlignment="1">
      <alignment horizontal="left" vertical="center" wrapText="1"/>
    </xf>
    <xf numFmtId="0" fontId="128" fillId="0" borderId="0" xfId="0" applyFont="1" applyAlignment="1">
      <alignment horizontal="left" vertical="center"/>
    </xf>
    <xf numFmtId="49" fontId="92" fillId="30" borderId="54" xfId="36" applyNumberFormat="1" applyFont="1" applyFill="1" applyBorder="1" applyAlignment="1">
      <alignment horizontal="center" vertical="center" wrapText="1"/>
    </xf>
    <xf numFmtId="0" fontId="128" fillId="0" borderId="0" xfId="0" applyFont="1" applyAlignment="1">
      <alignment horizontal="center"/>
    </xf>
    <xf numFmtId="0" fontId="128" fillId="0" borderId="19" xfId="0" applyFont="1" applyBorder="1" applyAlignment="1">
      <alignment horizontal="center"/>
    </xf>
    <xf numFmtId="0" fontId="157" fillId="25" borderId="0" xfId="0" applyFont="1" applyFill="1" applyBorder="1" applyAlignment="1">
      <alignment horizontal="left" vertical="center" wrapText="1"/>
    </xf>
    <xf numFmtId="170" fontId="158" fillId="0" borderId="0" xfId="0" applyNumberFormat="1" applyFont="1" applyAlignment="1">
      <alignment horizontal="center"/>
    </xf>
    <xf numFmtId="170" fontId="158" fillId="0" borderId="0" xfId="0" applyNumberFormat="1" applyFont="1" applyAlignment="1">
      <alignment horizontal="center" vertical="center"/>
    </xf>
    <xf numFmtId="0" fontId="84" fillId="25" borderId="0" xfId="36" applyFont="1" applyFill="1" applyAlignment="1">
      <alignment horizontal="right" vertical="center" wrapText="1"/>
    </xf>
    <xf numFmtId="49" fontId="145" fillId="25" borderId="19" xfId="36" applyNumberFormat="1" applyFont="1" applyFill="1" applyBorder="1" applyAlignment="1">
      <alignment horizontal="right" vertical="center" wrapText="1"/>
    </xf>
    <xf numFmtId="49" fontId="84" fillId="25" borderId="19" xfId="36" applyNumberFormat="1" applyFont="1" applyFill="1" applyBorder="1" applyAlignment="1">
      <alignment horizontal="right" vertical="center" wrapText="1"/>
    </xf>
    <xf numFmtId="49" fontId="84" fillId="25" borderId="19" xfId="36" applyNumberFormat="1" applyFont="1" applyFill="1" applyBorder="1" applyAlignment="1">
      <alignment horizontal="right" vertical="center"/>
    </xf>
    <xf numFmtId="173" fontId="88" fillId="25" borderId="19" xfId="36" applyNumberFormat="1" applyFont="1" applyFill="1" applyBorder="1" applyAlignment="1">
      <alignment horizontal="right" vertical="center"/>
    </xf>
    <xf numFmtId="0" fontId="104" fillId="25" borderId="19" xfId="0" applyFont="1" applyFill="1" applyBorder="1" applyAlignment="1">
      <alignment horizontal="left" vertical="center"/>
    </xf>
    <xf numFmtId="0" fontId="84" fillId="25" borderId="19" xfId="36" applyFont="1" applyFill="1" applyBorder="1" applyAlignment="1">
      <alignment horizontal="right" vertical="center" wrapText="1"/>
    </xf>
    <xf numFmtId="173" fontId="84" fillId="25" borderId="19" xfId="36" applyNumberFormat="1" applyFont="1" applyFill="1" applyBorder="1" applyAlignment="1">
      <alignment horizontal="left" vertical="center"/>
    </xf>
    <xf numFmtId="14" fontId="97" fillId="35" borderId="31" xfId="36" applyNumberFormat="1" applyFont="1" applyFill="1" applyBorder="1" applyAlignment="1">
      <alignment horizontal="center" vertical="center" wrapText="1"/>
    </xf>
    <xf numFmtId="0" fontId="99" fillId="25" borderId="19" xfId="0" applyFont="1" applyFill="1" applyBorder="1" applyAlignment="1">
      <alignment horizontal="left" vertical="center" wrapText="1"/>
    </xf>
    <xf numFmtId="0" fontId="99" fillId="25" borderId="19" xfId="0" applyFont="1" applyFill="1" applyBorder="1" applyAlignment="1">
      <alignment horizontal="left" vertical="center"/>
    </xf>
    <xf numFmtId="172" fontId="124" fillId="25" borderId="0" xfId="36" applyNumberFormat="1" applyFont="1" applyFill="1" applyBorder="1" applyAlignment="1">
      <alignment horizontal="left" vertical="center"/>
    </xf>
    <xf numFmtId="172" fontId="124" fillId="25" borderId="72" xfId="36" applyNumberFormat="1" applyFont="1" applyFill="1" applyBorder="1" applyAlignment="1">
      <alignment horizontal="left" vertical="center"/>
    </xf>
    <xf numFmtId="173" fontId="87" fillId="25" borderId="67" xfId="36" applyNumberFormat="1" applyFont="1" applyFill="1" applyBorder="1" applyAlignment="1">
      <alignment horizontal="left" vertical="center"/>
    </xf>
    <xf numFmtId="173" fontId="87" fillId="25" borderId="73" xfId="36" applyNumberFormat="1" applyFont="1" applyFill="1" applyBorder="1" applyAlignment="1">
      <alignment horizontal="left" vertical="center"/>
    </xf>
    <xf numFmtId="0" fontId="87" fillId="25" borderId="0" xfId="36" applyFont="1" applyFill="1" applyBorder="1" applyAlignment="1">
      <alignment horizontal="right" vertical="center" wrapText="1"/>
    </xf>
    <xf numFmtId="0" fontId="87" fillId="25" borderId="67" xfId="36" applyFont="1" applyFill="1" applyBorder="1" applyAlignment="1">
      <alignment horizontal="right" vertical="center" wrapText="1"/>
    </xf>
    <xf numFmtId="49" fontId="120" fillId="35" borderId="27" xfId="36" applyNumberFormat="1" applyFont="1" applyFill="1" applyBorder="1" applyAlignment="1">
      <alignment horizontal="center" vertical="center" wrapText="1"/>
    </xf>
    <xf numFmtId="49" fontId="86" fillId="35" borderId="27" xfId="36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170" fontId="84" fillId="25" borderId="75" xfId="36" applyNumberFormat="1" applyFont="1" applyFill="1" applyBorder="1" applyAlignment="1">
      <alignment horizontal="center" vertical="center"/>
    </xf>
    <xf numFmtId="170" fontId="84" fillId="25" borderId="0" xfId="36" applyNumberFormat="1" applyFont="1" applyFill="1" applyBorder="1" applyAlignment="1">
      <alignment horizontal="center" vertical="center"/>
    </xf>
    <xf numFmtId="170" fontId="84" fillId="0" borderId="0" xfId="0" applyNumberFormat="1" applyFont="1" applyBorder="1" applyAlignment="1">
      <alignment horizontal="center" vertical="center" wrapText="1"/>
    </xf>
    <xf numFmtId="170" fontId="84" fillId="0" borderId="0" xfId="0" applyNumberFormat="1" applyFont="1" applyBorder="1" applyAlignment="1">
      <alignment horizontal="center" vertical="center"/>
    </xf>
    <xf numFmtId="172" fontId="147" fillId="25" borderId="0" xfId="36" applyNumberFormat="1" applyFont="1" applyFill="1" applyAlignment="1">
      <alignment horizontal="left" vertical="center"/>
    </xf>
    <xf numFmtId="0" fontId="142" fillId="25" borderId="48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129" fillId="45" borderId="0" xfId="0" applyFont="1" applyFill="1" applyBorder="1" applyAlignment="1">
      <alignment horizontal="center" vertical="center" wrapText="1"/>
    </xf>
    <xf numFmtId="0" fontId="127" fillId="30" borderId="61" xfId="36" applyFont="1" applyFill="1" applyBorder="1" applyAlignment="1">
      <alignment horizontal="center" vertical="center" wrapText="1"/>
    </xf>
    <xf numFmtId="0" fontId="127" fillId="30" borderId="44" xfId="36" applyFont="1" applyFill="1" applyBorder="1" applyAlignment="1">
      <alignment horizontal="center" vertical="center" wrapText="1"/>
    </xf>
    <xf numFmtId="0" fontId="54" fillId="30" borderId="62" xfId="0" applyFont="1" applyFill="1" applyBorder="1" applyAlignment="1">
      <alignment horizontal="center" vertical="center" wrapText="1"/>
    </xf>
    <xf numFmtId="0" fontId="128" fillId="30" borderId="31" xfId="0" applyFont="1" applyFill="1" applyBorder="1" applyAlignment="1">
      <alignment horizontal="center" vertical="center" wrapText="1"/>
    </xf>
    <xf numFmtId="0" fontId="126" fillId="46" borderId="55" xfId="0" applyFont="1" applyFill="1" applyBorder="1" applyAlignment="1">
      <alignment horizontal="center" vertical="center" wrapText="1"/>
    </xf>
    <xf numFmtId="0" fontId="130" fillId="46" borderId="55" xfId="0" applyFont="1" applyFill="1" applyBorder="1" applyAlignment="1">
      <alignment horizontal="center" vertical="center" wrapText="1"/>
    </xf>
    <xf numFmtId="0" fontId="112" fillId="46" borderId="30" xfId="0" applyFont="1" applyFill="1" applyBorder="1" applyAlignment="1">
      <alignment horizontal="center" vertical="center" wrapText="1"/>
    </xf>
    <xf numFmtId="0" fontId="59" fillId="30" borderId="60" xfId="0" applyFont="1" applyFill="1" applyBorder="1" applyAlignment="1">
      <alignment horizontal="center" vertical="center" wrapText="1"/>
    </xf>
    <xf numFmtId="0" fontId="59" fillId="30" borderId="46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125" fillId="25" borderId="0" xfId="36" applyFont="1" applyFill="1" applyBorder="1" applyAlignment="1" applyProtection="1">
      <alignment horizontal="center" vertical="center" wrapText="1"/>
      <protection hidden="1"/>
    </xf>
    <xf numFmtId="0" fontId="127" fillId="30" borderId="58" xfId="36" applyFont="1" applyFill="1" applyBorder="1" applyAlignment="1">
      <alignment horizontal="center" vertical="center" wrapText="1"/>
    </xf>
    <xf numFmtId="0" fontId="125" fillId="25" borderId="19" xfId="36" applyFont="1" applyFill="1" applyBorder="1" applyAlignment="1" applyProtection="1">
      <alignment horizontal="center" vertical="center" wrapText="1"/>
      <protection hidden="1"/>
    </xf>
    <xf numFmtId="0" fontId="66" fillId="30" borderId="59" xfId="0" applyFont="1" applyFill="1" applyBorder="1" applyAlignment="1">
      <alignment horizontal="center" vertical="center" wrapText="1"/>
    </xf>
    <xf numFmtId="0" fontId="66" fillId="30" borderId="43" xfId="0" applyFont="1" applyFill="1" applyBorder="1" applyAlignment="1">
      <alignment horizontal="center" vertical="center" wrapText="1"/>
    </xf>
    <xf numFmtId="0" fontId="92" fillId="25" borderId="47" xfId="36" applyFont="1" applyFill="1" applyBorder="1" applyAlignment="1" applyProtection="1">
      <alignment horizontal="center" vertical="center" wrapText="1"/>
      <protection hidden="1"/>
    </xf>
    <xf numFmtId="0" fontId="92" fillId="25" borderId="17" xfId="36" applyFont="1" applyFill="1" applyBorder="1" applyAlignment="1" applyProtection="1">
      <alignment horizontal="center" vertical="center" wrapText="1"/>
      <protection hidden="1"/>
    </xf>
    <xf numFmtId="0" fontId="125" fillId="30" borderId="56" xfId="0" applyFont="1" applyFill="1" applyBorder="1" applyAlignment="1">
      <alignment horizontal="center" vertical="center" wrapText="1"/>
    </xf>
    <xf numFmtId="0" fontId="125" fillId="30" borderId="39" xfId="0" applyFont="1" applyFill="1" applyBorder="1" applyAlignment="1">
      <alignment horizontal="center" vertical="center" wrapText="1"/>
    </xf>
    <xf numFmtId="0" fontId="125" fillId="30" borderId="57" xfId="0" applyFont="1" applyFill="1" applyBorder="1" applyAlignment="1">
      <alignment horizontal="center" vertical="center" wrapText="1"/>
    </xf>
    <xf numFmtId="0" fontId="125" fillId="30" borderId="30" xfId="0" applyFont="1" applyFill="1" applyBorder="1" applyAlignment="1">
      <alignment horizontal="center" vertical="center" wrapText="1"/>
    </xf>
    <xf numFmtId="0" fontId="114" fillId="25" borderId="47" xfId="36" applyFont="1" applyFill="1" applyBorder="1" applyAlignment="1" applyProtection="1">
      <alignment horizontal="center" vertical="center" wrapText="1"/>
      <protection hidden="1"/>
    </xf>
    <xf numFmtId="173" fontId="87" fillId="25" borderId="19" xfId="0" applyNumberFormat="1" applyFont="1" applyFill="1" applyBorder="1" applyAlignment="1">
      <alignment horizontal="left" vertical="center"/>
    </xf>
    <xf numFmtId="0" fontId="87" fillId="39" borderId="0" xfId="0" applyFont="1" applyFill="1" applyBorder="1" applyAlignment="1">
      <alignment horizontal="center" vertical="center"/>
    </xf>
    <xf numFmtId="49" fontId="43" fillId="25" borderId="0" xfId="36" applyNumberFormat="1" applyFont="1" applyFill="1" applyBorder="1" applyAlignment="1">
      <alignment horizontal="right" vertical="center" wrapText="1"/>
    </xf>
    <xf numFmtId="49" fontId="87" fillId="25" borderId="0" xfId="36" applyNumberFormat="1" applyFont="1" applyFill="1" applyBorder="1" applyAlignment="1">
      <alignment horizontal="right" vertical="center" wrapText="1"/>
    </xf>
    <xf numFmtId="49" fontId="87" fillId="25" borderId="0" xfId="36" applyNumberFormat="1" applyFont="1" applyFill="1" applyBorder="1" applyAlignment="1">
      <alignment horizontal="right" vertical="center"/>
    </xf>
    <xf numFmtId="0" fontId="87" fillId="0" borderId="0" xfId="0" applyFont="1" applyAlignment="1">
      <alignment horizontal="left" vertical="center"/>
    </xf>
    <xf numFmtId="0" fontId="87" fillId="25" borderId="0" xfId="36" applyFont="1" applyFill="1" applyAlignment="1">
      <alignment horizontal="right" vertical="center" wrapText="1"/>
    </xf>
    <xf numFmtId="172" fontId="124" fillId="25" borderId="0" xfId="36" applyNumberFormat="1" applyFont="1" applyFill="1" applyAlignment="1">
      <alignment horizontal="left" vertical="center"/>
    </xf>
    <xf numFmtId="49" fontId="43" fillId="25" borderId="19" xfId="36" applyNumberFormat="1" applyFont="1" applyFill="1" applyBorder="1" applyAlignment="1">
      <alignment horizontal="right" vertical="center" wrapText="1"/>
    </xf>
    <xf numFmtId="49" fontId="87" fillId="25" borderId="19" xfId="36" applyNumberFormat="1" applyFont="1" applyFill="1" applyBorder="1" applyAlignment="1">
      <alignment horizontal="right" vertical="center" wrapText="1"/>
    </xf>
    <xf numFmtId="49" fontId="87" fillId="25" borderId="19" xfId="36" applyNumberFormat="1" applyFont="1" applyFill="1" applyBorder="1" applyAlignment="1">
      <alignment horizontal="right" vertical="center"/>
    </xf>
    <xf numFmtId="0" fontId="106" fillId="25" borderId="19" xfId="0" applyFont="1" applyFill="1" applyBorder="1" applyAlignment="1">
      <alignment horizontal="left" vertical="center"/>
    </xf>
    <xf numFmtId="0" fontId="87" fillId="25" borderId="19" xfId="36" applyFont="1" applyFill="1" applyBorder="1" applyAlignment="1">
      <alignment horizontal="right" vertical="center" wrapText="1"/>
    </xf>
    <xf numFmtId="0" fontId="133" fillId="25" borderId="0" xfId="0" applyFont="1" applyFill="1" applyBorder="1" applyAlignment="1">
      <alignment horizontal="left" vertical="center" wrapText="1"/>
    </xf>
    <xf numFmtId="0" fontId="105" fillId="25" borderId="0" xfId="36" applyFont="1" applyFill="1" applyBorder="1" applyAlignment="1">
      <alignment horizontal="center" vertical="center"/>
    </xf>
    <xf numFmtId="168" fontId="84" fillId="25" borderId="75" xfId="36" applyNumberFormat="1" applyFont="1" applyFill="1" applyBorder="1" applyAlignment="1">
      <alignment horizontal="center" vertical="center"/>
    </xf>
    <xf numFmtId="49" fontId="161" fillId="25" borderId="0" xfId="36" applyNumberFormat="1" applyFont="1" applyFill="1" applyBorder="1" applyAlignment="1">
      <alignment horizontal="center" vertical="center" wrapText="1"/>
    </xf>
    <xf numFmtId="168" fontId="84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172" fontId="124" fillId="25" borderId="69" xfId="36" applyNumberFormat="1" applyFont="1" applyFill="1" applyBorder="1" applyAlignment="1">
      <alignment horizontal="left" vertical="center"/>
    </xf>
    <xf numFmtId="172" fontId="82" fillId="25" borderId="0" xfId="36" applyNumberFormat="1" applyFont="1" applyFill="1" applyAlignment="1">
      <alignment horizontal="center" vertical="center"/>
    </xf>
    <xf numFmtId="0" fontId="149" fillId="25" borderId="0" xfId="36" applyFont="1" applyFill="1" applyBorder="1" applyAlignment="1">
      <alignment horizontal="center" vertical="center" wrapText="1"/>
    </xf>
    <xf numFmtId="49" fontId="149" fillId="25" borderId="0" xfId="36" applyNumberFormat="1" applyFont="1" applyFill="1" applyBorder="1" applyAlignment="1">
      <alignment horizontal="right" vertical="center" wrapText="1"/>
    </xf>
    <xf numFmtId="49" fontId="150" fillId="25" borderId="0" xfId="36" applyNumberFormat="1" applyFont="1" applyFill="1" applyBorder="1" applyAlignment="1">
      <alignment horizontal="right" vertical="center" wrapText="1"/>
    </xf>
    <xf numFmtId="49" fontId="150" fillId="25" borderId="0" xfId="36" applyNumberFormat="1" applyFont="1" applyFill="1" applyBorder="1" applyAlignment="1">
      <alignment horizontal="right" vertical="center"/>
    </xf>
    <xf numFmtId="172" fontId="126" fillId="25" borderId="0" xfId="36" applyNumberFormat="1" applyFont="1" applyFill="1" applyAlignment="1">
      <alignment horizontal="right" vertical="center"/>
    </xf>
    <xf numFmtId="0" fontId="150" fillId="0" borderId="0" xfId="0" applyFont="1" applyAlignment="1">
      <alignment horizontal="left" vertical="center"/>
    </xf>
    <xf numFmtId="170" fontId="127" fillId="30" borderId="40" xfId="36" applyNumberFormat="1" applyFont="1" applyFill="1" applyBorder="1" applyAlignment="1">
      <alignment horizontal="center" vertical="center" wrapText="1"/>
    </xf>
    <xf numFmtId="170" fontId="127" fillId="30" borderId="31" xfId="36" applyNumberFormat="1" applyFont="1" applyFill="1" applyBorder="1" applyAlignment="1">
      <alignment horizontal="center" vertical="center" wrapText="1"/>
    </xf>
    <xf numFmtId="170" fontId="127" fillId="30" borderId="29" xfId="36" applyNumberFormat="1" applyFont="1" applyFill="1" applyBorder="1" applyAlignment="1">
      <alignment horizontal="center" vertical="center" wrapText="1"/>
    </xf>
    <xf numFmtId="0" fontId="149" fillId="25" borderId="0" xfId="36" applyFont="1" applyFill="1" applyAlignment="1">
      <alignment horizontal="center" vertical="center" wrapText="1"/>
    </xf>
    <xf numFmtId="0" fontId="150" fillId="25" borderId="0" xfId="36" applyFont="1" applyFill="1" applyAlignment="1">
      <alignment horizontal="center" vertical="center" wrapText="1"/>
    </xf>
    <xf numFmtId="173" fontId="126" fillId="25" borderId="0" xfId="36" applyNumberFormat="1" applyFont="1" applyFill="1" applyBorder="1" applyAlignment="1">
      <alignment horizontal="right" vertical="center"/>
    </xf>
    <xf numFmtId="0" fontId="153" fillId="25" borderId="0" xfId="0" applyFont="1" applyFill="1" applyBorder="1" applyAlignment="1">
      <alignment horizontal="left" vertical="center"/>
    </xf>
    <xf numFmtId="0" fontId="160" fillId="25" borderId="19" xfId="36" applyFont="1" applyFill="1" applyBorder="1" applyAlignment="1">
      <alignment horizontal="center" vertical="center"/>
    </xf>
    <xf numFmtId="170" fontId="150" fillId="0" borderId="0" xfId="0" applyNumberFormat="1" applyFont="1" applyAlignment="1">
      <alignment horizontal="center"/>
    </xf>
    <xf numFmtId="49" fontId="68" fillId="30" borderId="48" xfId="36" applyNumberFormat="1" applyFont="1" applyFill="1" applyBorder="1" applyAlignment="1">
      <alignment horizontal="center" vertical="center" wrapText="1"/>
    </xf>
    <xf numFmtId="49" fontId="105" fillId="30" borderId="27" xfId="36" applyNumberFormat="1" applyFont="1" applyFill="1" applyBorder="1" applyAlignment="1">
      <alignment horizontal="center" vertical="center" wrapText="1"/>
    </xf>
    <xf numFmtId="0" fontId="131" fillId="25" borderId="0" xfId="0" applyFont="1" applyFill="1" applyBorder="1" applyAlignment="1">
      <alignment horizontal="center" vertical="center" wrapText="1"/>
    </xf>
    <xf numFmtId="0" fontId="132" fillId="45" borderId="0" xfId="0" applyFont="1" applyFill="1" applyBorder="1" applyAlignment="1">
      <alignment horizontal="center" vertical="center" wrapText="1"/>
    </xf>
    <xf numFmtId="172" fontId="151" fillId="25" borderId="0" xfId="36" applyNumberFormat="1" applyFont="1" applyFill="1" applyBorder="1" applyAlignment="1">
      <alignment horizontal="center" vertical="center"/>
    </xf>
    <xf numFmtId="173" fontId="150" fillId="25" borderId="0" xfId="36" applyNumberFormat="1" applyFont="1" applyFill="1" applyBorder="1" applyAlignment="1">
      <alignment horizontal="center" vertical="center"/>
    </xf>
    <xf numFmtId="0" fontId="44" fillId="30" borderId="74" xfId="36" applyFont="1" applyFill="1" applyBorder="1" applyAlignment="1">
      <alignment horizontal="center" vertical="center" wrapText="1"/>
    </xf>
    <xf numFmtId="0" fontId="97" fillId="30" borderId="30" xfId="36" applyFont="1" applyFill="1" applyBorder="1" applyAlignment="1">
      <alignment horizontal="center" vertical="center" wrapText="1"/>
    </xf>
    <xf numFmtId="49" fontId="149" fillId="25" borderId="19" xfId="36" applyNumberFormat="1" applyFont="1" applyFill="1" applyBorder="1" applyAlignment="1">
      <alignment horizontal="right" vertical="center" wrapText="1"/>
    </xf>
    <xf numFmtId="49" fontId="150" fillId="25" borderId="19" xfId="36" applyNumberFormat="1" applyFont="1" applyFill="1" applyBorder="1" applyAlignment="1">
      <alignment horizontal="right" vertical="center" wrapText="1"/>
    </xf>
    <xf numFmtId="49" fontId="150" fillId="25" borderId="19" xfId="36" applyNumberFormat="1" applyFont="1" applyFill="1" applyBorder="1" applyAlignment="1">
      <alignment horizontal="right" vertical="center"/>
    </xf>
    <xf numFmtId="0" fontId="80" fillId="25" borderId="19" xfId="36" applyFont="1" applyFill="1" applyBorder="1" applyAlignment="1">
      <alignment horizontal="right" vertical="center" wrapText="1"/>
    </xf>
    <xf numFmtId="49" fontId="44" fillId="30" borderId="74" xfId="36" applyNumberFormat="1" applyFont="1" applyFill="1" applyBorder="1" applyAlignment="1">
      <alignment horizontal="center" vertical="center" wrapText="1"/>
    </xf>
    <xf numFmtId="49" fontId="45" fillId="30" borderId="30" xfId="36" applyNumberFormat="1" applyFont="1" applyFill="1" applyBorder="1" applyAlignment="1">
      <alignment horizontal="center" vertical="center" wrapText="1"/>
    </xf>
    <xf numFmtId="49" fontId="92" fillId="30" borderId="28" xfId="36" applyNumberFormat="1" applyFont="1" applyFill="1" applyBorder="1" applyAlignment="1">
      <alignment horizontal="center" vertical="center" wrapText="1"/>
    </xf>
    <xf numFmtId="49" fontId="105" fillId="30" borderId="48" xfId="36" applyNumberFormat="1" applyFont="1" applyFill="1" applyBorder="1" applyAlignment="1">
      <alignment horizontal="center" vertical="center" wrapText="1"/>
    </xf>
    <xf numFmtId="14" fontId="68" fillId="30" borderId="48" xfId="36" applyNumberFormat="1" applyFont="1" applyFill="1" applyBorder="1" applyAlignment="1">
      <alignment horizontal="center" vertical="center" wrapText="1"/>
    </xf>
    <xf numFmtId="14" fontId="105" fillId="30" borderId="27" xfId="36" applyNumberFormat="1" applyFont="1" applyFill="1" applyBorder="1" applyAlignment="1">
      <alignment horizontal="center" vertical="center" wrapText="1"/>
    </xf>
    <xf numFmtId="170" fontId="150" fillId="0" borderId="19" xfId="0" applyNumberFormat="1" applyFont="1" applyBorder="1" applyAlignment="1">
      <alignment horizontal="center"/>
    </xf>
    <xf numFmtId="0" fontId="144" fillId="25" borderId="0" xfId="0" applyFont="1" applyFill="1" applyBorder="1" applyAlignment="1">
      <alignment horizontal="left" vertical="center" wrapText="1"/>
    </xf>
    <xf numFmtId="0" fontId="144" fillId="25" borderId="19" xfId="0" applyFont="1" applyFill="1" applyBorder="1" applyAlignment="1">
      <alignment horizontal="left" vertical="center" wrapText="1"/>
    </xf>
    <xf numFmtId="0" fontId="37" fillId="25" borderId="0" xfId="36" applyFont="1" applyFill="1" applyBorder="1" applyAlignment="1">
      <alignment horizontal="right" vertical="center" wrapText="1"/>
    </xf>
    <xf numFmtId="0" fontId="37" fillId="25" borderId="17" xfId="36" applyFont="1" applyFill="1" applyBorder="1" applyAlignment="1">
      <alignment horizontal="right" vertical="center" wrapText="1"/>
    </xf>
    <xf numFmtId="0" fontId="113" fillId="25" borderId="0" xfId="36" applyFont="1" applyFill="1" applyBorder="1" applyAlignment="1">
      <alignment horizontal="center" vertical="center"/>
    </xf>
    <xf numFmtId="49" fontId="44" fillId="35" borderId="28" xfId="36" applyNumberFormat="1" applyFont="1" applyFill="1" applyBorder="1" applyAlignment="1">
      <alignment horizontal="center" vertical="center" wrapText="1"/>
    </xf>
    <xf numFmtId="49" fontId="97" fillId="35" borderId="45" xfId="36" applyNumberFormat="1" applyFont="1" applyFill="1" applyBorder="1" applyAlignment="1">
      <alignment horizontal="center" vertical="center" wrapText="1"/>
    </xf>
    <xf numFmtId="14" fontId="44" fillId="35" borderId="28" xfId="36" applyNumberFormat="1" applyFont="1" applyFill="1" applyBorder="1" applyAlignment="1">
      <alignment horizontal="center" vertical="center" wrapText="1"/>
    </xf>
    <xf numFmtId="0" fontId="91" fillId="28" borderId="63" xfId="36" applyFont="1" applyFill="1" applyBorder="1" applyAlignment="1">
      <alignment horizontal="center" vertical="center"/>
    </xf>
    <xf numFmtId="0" fontId="91" fillId="25" borderId="0" xfId="36" applyFont="1" applyFill="1" applyBorder="1" applyAlignment="1">
      <alignment horizontal="center" vertical="center"/>
    </xf>
    <xf numFmtId="0" fontId="89" fillId="25" borderId="0" xfId="36" applyFont="1" applyFill="1" applyBorder="1" applyAlignment="1">
      <alignment horizontal="center" vertical="center"/>
    </xf>
    <xf numFmtId="0" fontId="91" fillId="25" borderId="11" xfId="36" applyFont="1" applyFill="1" applyBorder="1" applyAlignment="1">
      <alignment horizontal="center" vertical="center"/>
    </xf>
    <xf numFmtId="0" fontId="94" fillId="25" borderId="0" xfId="36" applyFont="1" applyFill="1" applyAlignment="1">
      <alignment horizontal="center"/>
    </xf>
    <xf numFmtId="165" fontId="95" fillId="25" borderId="0" xfId="36" applyNumberFormat="1" applyFont="1" applyFill="1" applyAlignment="1">
      <alignment horizontal="center" vertical="center"/>
    </xf>
  </cellXfs>
  <cellStyles count="48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rmal_1500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urgu1" xfId="42" builtinId="29" customBuiltin="1"/>
    <cellStyle name="Vurgu2" xfId="43" builtinId="33" customBuiltin="1"/>
    <cellStyle name="Vurgu3" xfId="44" builtinId="37" customBuiltin="1"/>
    <cellStyle name="Vurgu4" xfId="45" builtinId="41" customBuiltin="1"/>
    <cellStyle name="Vurgu5" xfId="46" builtinId="45" customBuiltin="1"/>
    <cellStyle name="Vurgu6" xfId="47" builtinId="49" customBuiltin="1"/>
  </cellStyles>
  <dxfs count="15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21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19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7.jpeg"/><Relationship Id="rId16" Type="http://schemas.openxmlformats.org/officeDocument/2006/relationships/image" Target="../media/image22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4.gif"/><Relationship Id="rId5" Type="http://schemas.openxmlformats.org/officeDocument/2006/relationships/image" Target="../media/image10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19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19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7.jpeg"/><Relationship Id="rId7" Type="http://schemas.openxmlformats.org/officeDocument/2006/relationships/image" Target="../media/image6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8.jpeg"/><Relationship Id="rId5" Type="http://schemas.openxmlformats.org/officeDocument/2006/relationships/image" Target="../media/image9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23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19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19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gif"/><Relationship Id="rId17" Type="http://schemas.openxmlformats.org/officeDocument/2006/relationships/image" Target="../media/image20.gif"/><Relationship Id="rId2" Type="http://schemas.openxmlformats.org/officeDocument/2006/relationships/image" Target="../media/image8.jpeg"/><Relationship Id="rId16" Type="http://schemas.openxmlformats.org/officeDocument/2006/relationships/image" Target="../media/image19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gif"/><Relationship Id="rId5" Type="http://schemas.openxmlformats.org/officeDocument/2006/relationships/image" Target="../media/image11.jpeg"/><Relationship Id="rId15" Type="http://schemas.openxmlformats.org/officeDocument/2006/relationships/image" Target="../media/image18.gif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186356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482137</xdr:colOff>
      <xdr:row>1</xdr:row>
      <xdr:rowOff>719340</xdr:rowOff>
    </xdr:from>
    <xdr:to>
      <xdr:col>5</xdr:col>
      <xdr:colOff>476245</xdr:colOff>
      <xdr:row>1</xdr:row>
      <xdr:rowOff>1266768</xdr:rowOff>
    </xdr:to>
    <xdr:pic>
      <xdr:nvPicPr>
        <xdr:cNvPr id="5" name="irc_mi" descr="http://www.tsyd.org/resim/taf_logo(8)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1937" y="1319415"/>
          <a:ext cx="546558" cy="547428"/>
        </a:xfrm>
        <a:prstGeom prst="flowChartConnector">
          <a:avLst/>
        </a:prstGeom>
        <a:noFill/>
      </xdr:spPr>
    </xdr:pic>
    <xdr:clientData/>
  </xdr:twoCellAnchor>
  <xdr:twoCellAnchor editAs="oneCell">
    <xdr:from>
      <xdr:col>3</xdr:col>
      <xdr:colOff>485775</xdr:colOff>
      <xdr:row>3</xdr:row>
      <xdr:rowOff>152400</xdr:rowOff>
    </xdr:from>
    <xdr:to>
      <xdr:col>6</xdr:col>
      <xdr:colOff>495300</xdr:colOff>
      <xdr:row>8</xdr:row>
      <xdr:rowOff>47625</xdr:rowOff>
    </xdr:to>
    <xdr:pic>
      <xdr:nvPicPr>
        <xdr:cNvPr id="218635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43125" y="2409825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10</xdr:row>
      <xdr:rowOff>19050</xdr:rowOff>
    </xdr:from>
    <xdr:to>
      <xdr:col>6</xdr:col>
      <xdr:colOff>438150</xdr:colOff>
      <xdr:row>13</xdr:row>
      <xdr:rowOff>542925</xdr:rowOff>
    </xdr:to>
    <xdr:pic>
      <xdr:nvPicPr>
        <xdr:cNvPr id="2186359" name="Resim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2650" y="340995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8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4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09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099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1100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01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02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03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04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0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0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0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0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0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1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1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1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2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2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2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2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2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2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2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112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2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2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3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3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32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33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34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35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36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3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3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39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1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2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3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45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6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7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8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49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5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51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52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53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54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1155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5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57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58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59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60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6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16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923925</xdr:colOff>
      <xdr:row>17</xdr:row>
      <xdr:rowOff>0</xdr:rowOff>
    </xdr:to>
    <xdr:pic>
      <xdr:nvPicPr>
        <xdr:cNvPr id="2501163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923925</xdr:colOff>
      <xdr:row>17</xdr:row>
      <xdr:rowOff>0</xdr:rowOff>
    </xdr:to>
    <xdr:pic>
      <xdr:nvPicPr>
        <xdr:cNvPr id="250116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923925</xdr:colOff>
      <xdr:row>17</xdr:row>
      <xdr:rowOff>0</xdr:rowOff>
    </xdr:to>
    <xdr:pic>
      <xdr:nvPicPr>
        <xdr:cNvPr id="250116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514350</xdr:colOff>
      <xdr:row>17</xdr:row>
      <xdr:rowOff>0</xdr:rowOff>
    </xdr:to>
    <xdr:pic>
      <xdr:nvPicPr>
        <xdr:cNvPr id="250116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6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6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6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7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50117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7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8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8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8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18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8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8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18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8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8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18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9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91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9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19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9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9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838200</xdr:colOff>
      <xdr:row>17</xdr:row>
      <xdr:rowOff>0</xdr:rowOff>
    </xdr:to>
    <xdr:pic>
      <xdr:nvPicPr>
        <xdr:cNvPr id="250119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9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19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19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0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0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0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10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11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12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13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838200</xdr:colOff>
      <xdr:row>17</xdr:row>
      <xdr:rowOff>0</xdr:rowOff>
    </xdr:to>
    <xdr:pic>
      <xdr:nvPicPr>
        <xdr:cNvPr id="2501214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15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16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17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18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19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20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1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2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3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4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5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26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7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8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29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30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31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32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33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34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35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914400</xdr:colOff>
      <xdr:row>17</xdr:row>
      <xdr:rowOff>0</xdr:rowOff>
    </xdr:to>
    <xdr:pic>
      <xdr:nvPicPr>
        <xdr:cNvPr id="2501236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37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38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39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40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838200</xdr:colOff>
      <xdr:row>17</xdr:row>
      <xdr:rowOff>0</xdr:rowOff>
    </xdr:to>
    <xdr:pic>
      <xdr:nvPicPr>
        <xdr:cNvPr id="250124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124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746125</xdr:colOff>
      <xdr:row>17</xdr:row>
      <xdr:rowOff>0</xdr:rowOff>
    </xdr:to>
    <xdr:pic>
      <xdr:nvPicPr>
        <xdr:cNvPr id="250124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746125</xdr:colOff>
      <xdr:row>17</xdr:row>
      <xdr:rowOff>0</xdr:rowOff>
    </xdr:to>
    <xdr:pic>
      <xdr:nvPicPr>
        <xdr:cNvPr id="2501244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746125</xdr:colOff>
      <xdr:row>17</xdr:row>
      <xdr:rowOff>0</xdr:rowOff>
    </xdr:to>
    <xdr:pic>
      <xdr:nvPicPr>
        <xdr:cNvPr id="2501245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746125</xdr:colOff>
      <xdr:row>17</xdr:row>
      <xdr:rowOff>0</xdr:rowOff>
    </xdr:to>
    <xdr:pic>
      <xdr:nvPicPr>
        <xdr:cNvPr id="250124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24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24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746125</xdr:colOff>
      <xdr:row>17</xdr:row>
      <xdr:rowOff>0</xdr:rowOff>
    </xdr:to>
    <xdr:pic>
      <xdr:nvPicPr>
        <xdr:cNvPr id="250124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746125</xdr:colOff>
      <xdr:row>17</xdr:row>
      <xdr:rowOff>0</xdr:rowOff>
    </xdr:to>
    <xdr:pic>
      <xdr:nvPicPr>
        <xdr:cNvPr id="250125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25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25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50125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5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5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5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5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5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5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6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6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6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6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26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26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26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26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6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6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27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27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7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28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8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82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83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8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28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8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8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1003300</xdr:colOff>
      <xdr:row>17</xdr:row>
      <xdr:rowOff>0</xdr:rowOff>
    </xdr:to>
    <xdr:pic>
      <xdr:nvPicPr>
        <xdr:cNvPr id="250128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28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2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293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4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5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6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7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298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299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0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1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2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03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4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5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6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7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08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09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10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1003300</xdr:colOff>
      <xdr:row>17</xdr:row>
      <xdr:rowOff>0</xdr:rowOff>
    </xdr:to>
    <xdr:pic>
      <xdr:nvPicPr>
        <xdr:cNvPr id="2501311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1003300</xdr:colOff>
      <xdr:row>17</xdr:row>
      <xdr:rowOff>0</xdr:rowOff>
    </xdr:to>
    <xdr:pic>
      <xdr:nvPicPr>
        <xdr:cNvPr id="2501312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13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14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15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16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17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18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19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0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1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2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3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24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5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6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7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8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29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30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31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32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33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34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35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36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37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1003300</xdr:colOff>
      <xdr:row>17</xdr:row>
      <xdr:rowOff>0</xdr:rowOff>
    </xdr:to>
    <xdr:pic>
      <xdr:nvPicPr>
        <xdr:cNvPr id="2501338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1003300</xdr:colOff>
      <xdr:row>17</xdr:row>
      <xdr:rowOff>0</xdr:rowOff>
    </xdr:to>
    <xdr:pic>
      <xdr:nvPicPr>
        <xdr:cNvPr id="2501339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993775</xdr:colOff>
      <xdr:row>17</xdr:row>
      <xdr:rowOff>0</xdr:rowOff>
    </xdr:to>
    <xdr:pic>
      <xdr:nvPicPr>
        <xdr:cNvPr id="2501340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1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2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3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4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5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6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7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8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49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50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51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52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53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54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55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857250</xdr:colOff>
      <xdr:row>17</xdr:row>
      <xdr:rowOff>0</xdr:rowOff>
    </xdr:to>
    <xdr:pic>
      <xdr:nvPicPr>
        <xdr:cNvPr id="2501356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57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358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59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1860550</xdr:colOff>
      <xdr:row>17</xdr:row>
      <xdr:rowOff>0</xdr:rowOff>
    </xdr:to>
    <xdr:pic>
      <xdr:nvPicPr>
        <xdr:cNvPr id="2501360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361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362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762000</xdr:colOff>
      <xdr:row>17</xdr:row>
      <xdr:rowOff>0</xdr:rowOff>
    </xdr:to>
    <xdr:pic>
      <xdr:nvPicPr>
        <xdr:cNvPr id="2501363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64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65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66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67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68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69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70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71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72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73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74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1022350</xdr:colOff>
      <xdr:row>17</xdr:row>
      <xdr:rowOff>0</xdr:rowOff>
    </xdr:to>
    <xdr:pic>
      <xdr:nvPicPr>
        <xdr:cNvPr id="2501375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376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377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501378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37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38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38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8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39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9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9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39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9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95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9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39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9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39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0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0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0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0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140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0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0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0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0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40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1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1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1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2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2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2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3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143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3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3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3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3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43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3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3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39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40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41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42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165100</xdr:colOff>
      <xdr:row>17</xdr:row>
      <xdr:rowOff>0</xdr:rowOff>
    </xdr:to>
    <xdr:pic>
      <xdr:nvPicPr>
        <xdr:cNvPr id="2501443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44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45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46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47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4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44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5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193675</xdr:colOff>
      <xdr:row>17</xdr:row>
      <xdr:rowOff>0</xdr:rowOff>
    </xdr:to>
    <xdr:pic>
      <xdr:nvPicPr>
        <xdr:cNvPr id="250145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45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45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50145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5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5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5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5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5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6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6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6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6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6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6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46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46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46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46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47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47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7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48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4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5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6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487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8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8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460375</xdr:colOff>
      <xdr:row>17</xdr:row>
      <xdr:rowOff>0</xdr:rowOff>
    </xdr:to>
    <xdr:pic>
      <xdr:nvPicPr>
        <xdr:cNvPr id="2501490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460375</xdr:colOff>
      <xdr:row>17</xdr:row>
      <xdr:rowOff>0</xdr:rowOff>
    </xdr:to>
    <xdr:pic>
      <xdr:nvPicPr>
        <xdr:cNvPr id="250149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49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93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94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95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496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97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98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499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0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01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2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3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4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5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06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7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8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09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536575</xdr:colOff>
      <xdr:row>17</xdr:row>
      <xdr:rowOff>0</xdr:rowOff>
    </xdr:to>
    <xdr:pic>
      <xdr:nvPicPr>
        <xdr:cNvPr id="2501510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11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12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13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14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460375</xdr:colOff>
      <xdr:row>17</xdr:row>
      <xdr:rowOff>0</xdr:rowOff>
    </xdr:to>
    <xdr:pic>
      <xdr:nvPicPr>
        <xdr:cNvPr id="2501515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460375</xdr:colOff>
      <xdr:row>17</xdr:row>
      <xdr:rowOff>0</xdr:rowOff>
    </xdr:to>
    <xdr:pic>
      <xdr:nvPicPr>
        <xdr:cNvPr id="2501516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17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18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19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0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1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22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3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4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5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6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7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28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29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0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1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2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3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34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5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6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7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536575</xdr:colOff>
      <xdr:row>17</xdr:row>
      <xdr:rowOff>0</xdr:rowOff>
    </xdr:to>
    <xdr:pic>
      <xdr:nvPicPr>
        <xdr:cNvPr id="2501538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39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40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41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42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460375</xdr:colOff>
      <xdr:row>17</xdr:row>
      <xdr:rowOff>0</xdr:rowOff>
    </xdr:to>
    <xdr:pic>
      <xdr:nvPicPr>
        <xdr:cNvPr id="2501543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460375</xdr:colOff>
      <xdr:row>17</xdr:row>
      <xdr:rowOff>0</xdr:rowOff>
    </xdr:to>
    <xdr:pic>
      <xdr:nvPicPr>
        <xdr:cNvPr id="2501544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450850</xdr:colOff>
      <xdr:row>17</xdr:row>
      <xdr:rowOff>0</xdr:rowOff>
    </xdr:to>
    <xdr:pic>
      <xdr:nvPicPr>
        <xdr:cNvPr id="2501545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46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47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48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49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1412875</xdr:colOff>
      <xdr:row>17</xdr:row>
      <xdr:rowOff>0</xdr:rowOff>
    </xdr:to>
    <xdr:pic>
      <xdr:nvPicPr>
        <xdr:cNvPr id="2501550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1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2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3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4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5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1412875</xdr:colOff>
      <xdr:row>17</xdr:row>
      <xdr:rowOff>0</xdr:rowOff>
    </xdr:to>
    <xdr:pic>
      <xdr:nvPicPr>
        <xdr:cNvPr id="2501556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7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8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59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60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61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847725</xdr:colOff>
      <xdr:row>17</xdr:row>
      <xdr:rowOff>0</xdr:rowOff>
    </xdr:to>
    <xdr:pic>
      <xdr:nvPicPr>
        <xdr:cNvPr id="2501562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63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564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65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1441450</xdr:colOff>
      <xdr:row>17</xdr:row>
      <xdr:rowOff>0</xdr:rowOff>
    </xdr:to>
    <xdr:pic>
      <xdr:nvPicPr>
        <xdr:cNvPr id="2501566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567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568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01569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0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1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2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3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4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5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6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7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8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79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80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479425</xdr:colOff>
      <xdr:row>17</xdr:row>
      <xdr:rowOff>0</xdr:rowOff>
    </xdr:to>
    <xdr:pic>
      <xdr:nvPicPr>
        <xdr:cNvPr id="2501581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58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583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501584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8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8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8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8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58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59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59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60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0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02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03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1604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0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606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07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0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609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161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61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1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1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14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15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616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17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18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19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0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1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622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3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4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5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6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7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1628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29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30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1631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0848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49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850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51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52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853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854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855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56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57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58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59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860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1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2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3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4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5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866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7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8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69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70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71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872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73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74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75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0876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77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878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79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880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881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882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883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84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85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86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87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384175</xdr:colOff>
      <xdr:row>17</xdr:row>
      <xdr:rowOff>0</xdr:rowOff>
    </xdr:to>
    <xdr:pic>
      <xdr:nvPicPr>
        <xdr:cNvPr id="2510888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89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0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1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2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3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384175</xdr:colOff>
      <xdr:row>17</xdr:row>
      <xdr:rowOff>0</xdr:rowOff>
    </xdr:to>
    <xdr:pic>
      <xdr:nvPicPr>
        <xdr:cNvPr id="2510894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5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6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7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8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899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510900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01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902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903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412750</xdr:colOff>
      <xdr:row>17</xdr:row>
      <xdr:rowOff>0</xdr:rowOff>
    </xdr:to>
    <xdr:pic>
      <xdr:nvPicPr>
        <xdr:cNvPr id="2510904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905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906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10907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08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09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0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1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2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3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4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5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6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7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8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19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920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921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922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2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2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2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92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2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2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2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93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5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6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7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8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39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940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1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2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3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4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5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6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947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8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49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50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51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5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53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54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55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956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5539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2257425</xdr:colOff>
      <xdr:row>0</xdr:row>
      <xdr:rowOff>415924</xdr:rowOff>
    </xdr:from>
    <xdr:to>
      <xdr:col>6</xdr:col>
      <xdr:colOff>5304518</xdr:colOff>
      <xdr:row>2</xdr:row>
      <xdr:rowOff>7351</xdr:rowOff>
    </xdr:to>
    <xdr:pic>
      <xdr:nvPicPr>
        <xdr:cNvPr id="2510957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40675" y="415924"/>
          <a:ext cx="3076575" cy="130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50800</xdr:colOff>
      <xdr:row>0</xdr:row>
      <xdr:rowOff>288924</xdr:rowOff>
    </xdr:from>
    <xdr:to>
      <xdr:col>57</xdr:col>
      <xdr:colOff>406647</xdr:colOff>
      <xdr:row>2</xdr:row>
      <xdr:rowOff>31749</xdr:rowOff>
    </xdr:to>
    <xdr:pic>
      <xdr:nvPicPr>
        <xdr:cNvPr id="2510958" name="Resim 65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46300" y="288924"/>
          <a:ext cx="2578346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4249616</xdr:colOff>
      <xdr:row>9</xdr:row>
      <xdr:rowOff>549519</xdr:rowOff>
    </xdr:from>
    <xdr:to>
      <xdr:col>6</xdr:col>
      <xdr:colOff>5458559</xdr:colOff>
      <xdr:row>9</xdr:row>
      <xdr:rowOff>1355481</xdr:rowOff>
    </xdr:to>
    <xdr:pic>
      <xdr:nvPicPr>
        <xdr:cNvPr id="656" name="Resim 65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04231" y="7363557"/>
          <a:ext cx="1208943" cy="805962"/>
        </a:xfrm>
        <a:prstGeom prst="rect">
          <a:avLst/>
        </a:prstGeom>
      </xdr:spPr>
    </xdr:pic>
    <xdr:clientData/>
  </xdr:twoCellAnchor>
  <xdr:twoCellAnchor editAs="oneCell">
    <xdr:from>
      <xdr:col>6</xdr:col>
      <xdr:colOff>3993173</xdr:colOff>
      <xdr:row>15</xdr:row>
      <xdr:rowOff>402981</xdr:rowOff>
    </xdr:from>
    <xdr:to>
      <xdr:col>6</xdr:col>
      <xdr:colOff>5229689</xdr:colOff>
      <xdr:row>15</xdr:row>
      <xdr:rowOff>1245577</xdr:rowOff>
    </xdr:to>
    <xdr:pic>
      <xdr:nvPicPr>
        <xdr:cNvPr id="657" name="Resim 65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47788" y="15642981"/>
          <a:ext cx="1236516" cy="842596"/>
        </a:xfrm>
        <a:prstGeom prst="rect">
          <a:avLst/>
        </a:prstGeom>
      </xdr:spPr>
    </xdr:pic>
    <xdr:clientData/>
  </xdr:twoCellAnchor>
  <xdr:twoCellAnchor editAs="oneCell">
    <xdr:from>
      <xdr:col>6</xdr:col>
      <xdr:colOff>4212981</xdr:colOff>
      <xdr:row>10</xdr:row>
      <xdr:rowOff>549519</xdr:rowOff>
    </xdr:from>
    <xdr:to>
      <xdr:col>6</xdr:col>
      <xdr:colOff>5434135</xdr:colOff>
      <xdr:row>10</xdr:row>
      <xdr:rowOff>1282211</xdr:rowOff>
    </xdr:to>
    <xdr:pic>
      <xdr:nvPicPr>
        <xdr:cNvPr id="658" name="Resim 65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67596" y="9048750"/>
          <a:ext cx="1221154" cy="732692"/>
        </a:xfrm>
        <a:prstGeom prst="rect">
          <a:avLst/>
        </a:prstGeom>
      </xdr:spPr>
    </xdr:pic>
    <xdr:clientData/>
  </xdr:twoCellAnchor>
  <xdr:twoCellAnchor editAs="oneCell">
    <xdr:from>
      <xdr:col>6</xdr:col>
      <xdr:colOff>4249614</xdr:colOff>
      <xdr:row>14</xdr:row>
      <xdr:rowOff>366346</xdr:rowOff>
    </xdr:from>
    <xdr:to>
      <xdr:col>6</xdr:col>
      <xdr:colOff>5442285</xdr:colOff>
      <xdr:row>14</xdr:row>
      <xdr:rowOff>1208942</xdr:rowOff>
    </xdr:to>
    <xdr:pic>
      <xdr:nvPicPr>
        <xdr:cNvPr id="659" name="Resim 65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04229" y="3810000"/>
          <a:ext cx="1192671" cy="842596"/>
        </a:xfrm>
        <a:prstGeom prst="rect">
          <a:avLst/>
        </a:prstGeom>
      </xdr:spPr>
    </xdr:pic>
    <xdr:clientData/>
  </xdr:twoCellAnchor>
  <xdr:twoCellAnchor editAs="oneCell">
    <xdr:from>
      <xdr:col>6</xdr:col>
      <xdr:colOff>4176345</xdr:colOff>
      <xdr:row>13</xdr:row>
      <xdr:rowOff>366346</xdr:rowOff>
    </xdr:from>
    <xdr:to>
      <xdr:col>6</xdr:col>
      <xdr:colOff>5385052</xdr:colOff>
      <xdr:row>13</xdr:row>
      <xdr:rowOff>1172308</xdr:rowOff>
    </xdr:to>
    <xdr:pic>
      <xdr:nvPicPr>
        <xdr:cNvPr id="660" name="Resim 65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960" y="12235961"/>
          <a:ext cx="1208707" cy="805962"/>
        </a:xfrm>
        <a:prstGeom prst="rect">
          <a:avLst/>
        </a:prstGeom>
      </xdr:spPr>
    </xdr:pic>
    <xdr:clientData/>
  </xdr:twoCellAnchor>
  <xdr:twoCellAnchor editAs="oneCell">
    <xdr:from>
      <xdr:col>6</xdr:col>
      <xdr:colOff>4249615</xdr:colOff>
      <xdr:row>12</xdr:row>
      <xdr:rowOff>402978</xdr:rowOff>
    </xdr:from>
    <xdr:to>
      <xdr:col>6</xdr:col>
      <xdr:colOff>5385289</xdr:colOff>
      <xdr:row>12</xdr:row>
      <xdr:rowOff>1427311</xdr:rowOff>
    </xdr:to>
    <xdr:pic>
      <xdr:nvPicPr>
        <xdr:cNvPr id="661" name="Resim 66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04230" y="5531824"/>
          <a:ext cx="1135674" cy="1024333"/>
        </a:xfrm>
        <a:prstGeom prst="rect">
          <a:avLst/>
        </a:prstGeom>
      </xdr:spPr>
    </xdr:pic>
    <xdr:clientData/>
  </xdr:twoCellAnchor>
  <xdr:twoCellAnchor editAs="oneCell">
    <xdr:from>
      <xdr:col>6</xdr:col>
      <xdr:colOff>4176345</xdr:colOff>
      <xdr:row>11</xdr:row>
      <xdr:rowOff>402981</xdr:rowOff>
    </xdr:from>
    <xdr:to>
      <xdr:col>6</xdr:col>
      <xdr:colOff>5358232</xdr:colOff>
      <xdr:row>11</xdr:row>
      <xdr:rowOff>1318846</xdr:rowOff>
    </xdr:to>
    <xdr:pic>
      <xdr:nvPicPr>
        <xdr:cNvPr id="663" name="Resim 66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960" y="10587404"/>
          <a:ext cx="1181887" cy="915865"/>
        </a:xfrm>
        <a:prstGeom prst="rect">
          <a:avLst/>
        </a:prstGeom>
      </xdr:spPr>
    </xdr:pic>
    <xdr:clientData/>
  </xdr:twoCellAnchor>
  <xdr:twoCellAnchor editAs="oneCell">
    <xdr:from>
      <xdr:col>6</xdr:col>
      <xdr:colOff>4066441</xdr:colOff>
      <xdr:row>16</xdr:row>
      <xdr:rowOff>252975</xdr:rowOff>
    </xdr:from>
    <xdr:to>
      <xdr:col>6</xdr:col>
      <xdr:colOff>5421922</xdr:colOff>
      <xdr:row>16</xdr:row>
      <xdr:rowOff>1261453</xdr:rowOff>
    </xdr:to>
    <xdr:pic>
      <xdr:nvPicPr>
        <xdr:cNvPr id="664" name="Resim 66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21056" y="15822687"/>
          <a:ext cx="1355481" cy="10084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2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5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5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5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6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7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68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66469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70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71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72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7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474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47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7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77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78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79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0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81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2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3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4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5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6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87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8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89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90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91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92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93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94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95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96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66497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498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499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00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01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02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03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04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05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06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07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08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09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0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1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2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3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4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15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6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7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8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19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20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21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22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23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24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66525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26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27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28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29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30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31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32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33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34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35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36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647700</xdr:colOff>
      <xdr:row>17</xdr:row>
      <xdr:rowOff>0</xdr:rowOff>
    </xdr:to>
    <xdr:pic>
      <xdr:nvPicPr>
        <xdr:cNvPr id="2466537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38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39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0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1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2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647700</xdr:colOff>
      <xdr:row>17</xdr:row>
      <xdr:rowOff>0</xdr:rowOff>
    </xdr:to>
    <xdr:pic>
      <xdr:nvPicPr>
        <xdr:cNvPr id="2466543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4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5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6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7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48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12</xdr:col>
      <xdr:colOff>504825</xdr:colOff>
      <xdr:row>17</xdr:row>
      <xdr:rowOff>0</xdr:rowOff>
    </xdr:to>
    <xdr:pic>
      <xdr:nvPicPr>
        <xdr:cNvPr id="246654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5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5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52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676275</xdr:colOff>
      <xdr:row>17</xdr:row>
      <xdr:rowOff>0</xdr:rowOff>
    </xdr:to>
    <xdr:pic>
      <xdr:nvPicPr>
        <xdr:cNvPr id="2466553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54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55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409575</xdr:colOff>
      <xdr:row>17</xdr:row>
      <xdr:rowOff>0</xdr:rowOff>
    </xdr:to>
    <xdr:pic>
      <xdr:nvPicPr>
        <xdr:cNvPr id="2466556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57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58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59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0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1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2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3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4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5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6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7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68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69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66570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71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7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7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7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7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7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7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7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7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8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3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4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6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7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88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89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0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1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2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3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4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5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66596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7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8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599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600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60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602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603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604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66605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266700</xdr:colOff>
      <xdr:row>0</xdr:row>
      <xdr:rowOff>200025</xdr:rowOff>
    </xdr:from>
    <xdr:to>
      <xdr:col>14</xdr:col>
      <xdr:colOff>649060</xdr:colOff>
      <xdr:row>2</xdr:row>
      <xdr:rowOff>152400</xdr:rowOff>
    </xdr:to>
    <xdr:pic>
      <xdr:nvPicPr>
        <xdr:cNvPr id="2466606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167776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914400</xdr:colOff>
      <xdr:row>0</xdr:row>
      <xdr:rowOff>47625</xdr:rowOff>
    </xdr:from>
    <xdr:to>
      <xdr:col>19</xdr:col>
      <xdr:colOff>450397</xdr:colOff>
      <xdr:row>2</xdr:row>
      <xdr:rowOff>28575</xdr:rowOff>
    </xdr:to>
    <xdr:pic>
      <xdr:nvPicPr>
        <xdr:cNvPr id="2466607" name="Resim 15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96350" y="47625"/>
          <a:ext cx="1326697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0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0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1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1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19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20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94421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2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2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2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2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442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27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2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2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0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3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5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6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3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3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1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2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44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6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7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94448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49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50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51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52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4453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4454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55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56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57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58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59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4460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61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62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4463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92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92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2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3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3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393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3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93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3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3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93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93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93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4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4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4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51394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51394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45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46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4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48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51394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51395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5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5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53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5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5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51395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95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5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1395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1396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6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7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7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97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97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97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7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7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7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7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397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398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89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9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399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9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9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94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13995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9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399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9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399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14000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1400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0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0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0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0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0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0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0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0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1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1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1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2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2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2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1402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2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2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2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2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1402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1402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3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3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3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4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4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4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5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1405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5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5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5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5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1405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1405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05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5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51406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6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51406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7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7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7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7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7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933450</xdr:colOff>
      <xdr:row>17</xdr:row>
      <xdr:rowOff>0</xdr:rowOff>
    </xdr:to>
    <xdr:pic>
      <xdr:nvPicPr>
        <xdr:cNvPr id="251407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07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07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7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1407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08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08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1408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8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8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8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8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8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8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8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9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9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9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9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1409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09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09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1409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09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09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0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0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0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1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104775</xdr:colOff>
      <xdr:row>17</xdr:row>
      <xdr:rowOff>0</xdr:rowOff>
    </xdr:to>
    <xdr:pic>
      <xdr:nvPicPr>
        <xdr:cNvPr id="251411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1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2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2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2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28575</xdr:colOff>
      <xdr:row>17</xdr:row>
      <xdr:rowOff>0</xdr:rowOff>
    </xdr:to>
    <xdr:pic>
      <xdr:nvPicPr>
        <xdr:cNvPr id="2514123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28575</xdr:colOff>
      <xdr:row>17</xdr:row>
      <xdr:rowOff>0</xdr:rowOff>
    </xdr:to>
    <xdr:pic>
      <xdr:nvPicPr>
        <xdr:cNvPr id="251412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2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2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2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2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2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3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3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3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4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4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4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4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4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4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104775</xdr:colOff>
      <xdr:row>17</xdr:row>
      <xdr:rowOff>0</xdr:rowOff>
    </xdr:to>
    <xdr:pic>
      <xdr:nvPicPr>
        <xdr:cNvPr id="251414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4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4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4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5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28575</xdr:colOff>
      <xdr:row>17</xdr:row>
      <xdr:rowOff>0</xdr:rowOff>
    </xdr:to>
    <xdr:pic>
      <xdr:nvPicPr>
        <xdr:cNvPr id="251415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28575</xdr:colOff>
      <xdr:row>17</xdr:row>
      <xdr:rowOff>0</xdr:rowOff>
    </xdr:to>
    <xdr:pic>
      <xdr:nvPicPr>
        <xdr:cNvPr id="251415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5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5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5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5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5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5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5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6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6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7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7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7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7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104775</xdr:colOff>
      <xdr:row>17</xdr:row>
      <xdr:rowOff>0</xdr:rowOff>
    </xdr:to>
    <xdr:pic>
      <xdr:nvPicPr>
        <xdr:cNvPr id="251417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7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7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7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17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28575</xdr:colOff>
      <xdr:row>17</xdr:row>
      <xdr:rowOff>0</xdr:rowOff>
    </xdr:to>
    <xdr:pic>
      <xdr:nvPicPr>
        <xdr:cNvPr id="251417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28575</xdr:colOff>
      <xdr:row>17</xdr:row>
      <xdr:rowOff>0</xdr:rowOff>
    </xdr:to>
    <xdr:pic>
      <xdr:nvPicPr>
        <xdr:cNvPr id="251418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pic>
      <xdr:nvPicPr>
        <xdr:cNvPr id="251418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8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8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847725</xdr:colOff>
      <xdr:row>17</xdr:row>
      <xdr:rowOff>0</xdr:rowOff>
    </xdr:to>
    <xdr:pic>
      <xdr:nvPicPr>
        <xdr:cNvPr id="251418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8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8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8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8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847725</xdr:colOff>
      <xdr:row>17</xdr:row>
      <xdr:rowOff>0</xdr:rowOff>
    </xdr:to>
    <xdr:pic>
      <xdr:nvPicPr>
        <xdr:cNvPr id="251418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9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9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9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9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9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419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19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19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9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876300</xdr:colOff>
      <xdr:row>17</xdr:row>
      <xdr:rowOff>0</xdr:rowOff>
    </xdr:to>
    <xdr:pic>
      <xdr:nvPicPr>
        <xdr:cNvPr id="251419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38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20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20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276225</xdr:colOff>
      <xdr:row>17</xdr:row>
      <xdr:rowOff>0</xdr:rowOff>
    </xdr:to>
    <xdr:pic>
      <xdr:nvPicPr>
        <xdr:cNvPr id="251420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0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0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0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0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0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0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0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1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1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1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1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1421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21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21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51421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1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1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2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2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895350</xdr:colOff>
      <xdr:row>17</xdr:row>
      <xdr:rowOff>0</xdr:rowOff>
    </xdr:to>
    <xdr:pic>
      <xdr:nvPicPr>
        <xdr:cNvPr id="251422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3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3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3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3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819150</xdr:colOff>
      <xdr:row>17</xdr:row>
      <xdr:rowOff>0</xdr:rowOff>
    </xdr:to>
    <xdr:pic>
      <xdr:nvPicPr>
        <xdr:cNvPr id="251423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8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3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3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3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3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3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4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4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4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5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5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5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5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5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5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895350</xdr:colOff>
      <xdr:row>17</xdr:row>
      <xdr:rowOff>0</xdr:rowOff>
    </xdr:to>
    <xdr:pic>
      <xdr:nvPicPr>
        <xdr:cNvPr id="251425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5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5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5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6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819150</xdr:colOff>
      <xdr:row>17</xdr:row>
      <xdr:rowOff>0</xdr:rowOff>
    </xdr:to>
    <xdr:pic>
      <xdr:nvPicPr>
        <xdr:cNvPr id="251426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8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819150</xdr:colOff>
      <xdr:row>17</xdr:row>
      <xdr:rowOff>0</xdr:rowOff>
    </xdr:to>
    <xdr:pic>
      <xdr:nvPicPr>
        <xdr:cNvPr id="251426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8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6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6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6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6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6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6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6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7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7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8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8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8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8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895350</xdr:colOff>
      <xdr:row>17</xdr:row>
      <xdr:rowOff>0</xdr:rowOff>
    </xdr:to>
    <xdr:pic>
      <xdr:nvPicPr>
        <xdr:cNvPr id="251428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8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8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8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28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819150</xdr:colOff>
      <xdr:row>17</xdr:row>
      <xdr:rowOff>0</xdr:rowOff>
    </xdr:to>
    <xdr:pic>
      <xdr:nvPicPr>
        <xdr:cNvPr id="251428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8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819150</xdr:colOff>
      <xdr:row>17</xdr:row>
      <xdr:rowOff>0</xdr:rowOff>
    </xdr:to>
    <xdr:pic>
      <xdr:nvPicPr>
        <xdr:cNvPr id="251429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8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809625</xdr:colOff>
      <xdr:row>17</xdr:row>
      <xdr:rowOff>0</xdr:rowOff>
    </xdr:to>
    <xdr:pic>
      <xdr:nvPicPr>
        <xdr:cNvPr id="251429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4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29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0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0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0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0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0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0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0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30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30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0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1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1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1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1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51431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1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1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1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1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1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2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2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2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2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2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2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838200</xdr:colOff>
      <xdr:row>17</xdr:row>
      <xdr:rowOff>0</xdr:rowOff>
    </xdr:to>
    <xdr:pic>
      <xdr:nvPicPr>
        <xdr:cNvPr id="251432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2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2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228600</xdr:colOff>
      <xdr:row>17</xdr:row>
      <xdr:rowOff>0</xdr:rowOff>
    </xdr:to>
    <xdr:pic>
      <xdr:nvPicPr>
        <xdr:cNvPr id="251432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3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4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5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6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7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8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38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9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9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39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51439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9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9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9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9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9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39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40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40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40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40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40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933450</xdr:colOff>
      <xdr:row>17</xdr:row>
      <xdr:rowOff>0</xdr:rowOff>
    </xdr:to>
    <xdr:pic>
      <xdr:nvPicPr>
        <xdr:cNvPr id="251440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695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0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0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51440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1440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1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1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1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13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14414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1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1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41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1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1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2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2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2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2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2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2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2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2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2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2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3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3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3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4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4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4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444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4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4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4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4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4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4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5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5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6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6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6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447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7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7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7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7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7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47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7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7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79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80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8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514482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8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84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8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8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8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8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8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449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9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49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51449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9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9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9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9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9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49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50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50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50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50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50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50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50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50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50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0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1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1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1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2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2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2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23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2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2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26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27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2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4529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453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3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3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3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3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3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3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3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3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39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40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41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42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43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4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4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4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4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4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54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5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5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5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5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455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455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5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5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5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5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6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6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6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7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7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7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7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7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7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7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457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7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7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8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58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458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458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458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8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8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8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8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51458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51459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59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60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847725</xdr:colOff>
      <xdr:row>17</xdr:row>
      <xdr:rowOff>0</xdr:rowOff>
    </xdr:to>
    <xdr:pic>
      <xdr:nvPicPr>
        <xdr:cNvPr id="251460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0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0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60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460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0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0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1460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0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1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462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2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2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51462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2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2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2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2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2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2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3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3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3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4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41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42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4643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4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4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4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4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4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4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5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3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5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59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0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61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2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3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4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5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6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6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7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467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7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7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7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7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7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67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7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7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8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8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8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69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69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469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0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70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0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0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70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70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70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0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0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0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471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471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1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2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2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2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51472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2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72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2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472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72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72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1473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3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4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4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4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74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474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74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4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4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4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74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75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7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8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59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0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1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2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763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4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5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6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7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8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69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4770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1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2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3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4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6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7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8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4779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75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0</xdr:row>
      <xdr:rowOff>342900</xdr:rowOff>
    </xdr:from>
    <xdr:to>
      <xdr:col>5</xdr:col>
      <xdr:colOff>714375</xdr:colOff>
      <xdr:row>1</xdr:row>
      <xdr:rowOff>381000</xdr:rowOff>
    </xdr:to>
    <xdr:pic>
      <xdr:nvPicPr>
        <xdr:cNvPr id="2514780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2200" y="342900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0</xdr:row>
      <xdr:rowOff>323850</xdr:rowOff>
    </xdr:from>
    <xdr:to>
      <xdr:col>14</xdr:col>
      <xdr:colOff>323850</xdr:colOff>
      <xdr:row>2</xdr:row>
      <xdr:rowOff>0</xdr:rowOff>
    </xdr:to>
    <xdr:pic>
      <xdr:nvPicPr>
        <xdr:cNvPr id="2514781" name="Resim 9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58600" y="323850"/>
          <a:ext cx="131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2447193</xdr:colOff>
      <xdr:row>13</xdr:row>
      <xdr:rowOff>190500</xdr:rowOff>
    </xdr:from>
    <xdr:to>
      <xdr:col>6</xdr:col>
      <xdr:colOff>3161568</xdr:colOff>
      <xdr:row>13</xdr:row>
      <xdr:rowOff>666750</xdr:rowOff>
    </xdr:to>
    <xdr:pic>
      <xdr:nvPicPr>
        <xdr:cNvPr id="927" name="Resim 9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01962" y="6623538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2388577</xdr:colOff>
      <xdr:row>10</xdr:row>
      <xdr:rowOff>175846</xdr:rowOff>
    </xdr:from>
    <xdr:to>
      <xdr:col>6</xdr:col>
      <xdr:colOff>3134702</xdr:colOff>
      <xdr:row>10</xdr:row>
      <xdr:rowOff>684276</xdr:rowOff>
    </xdr:to>
    <xdr:pic>
      <xdr:nvPicPr>
        <xdr:cNvPr id="928" name="Resim 92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43346" y="4015154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2417885</xdr:colOff>
      <xdr:row>15</xdr:row>
      <xdr:rowOff>234462</xdr:rowOff>
    </xdr:from>
    <xdr:to>
      <xdr:col>6</xdr:col>
      <xdr:colOff>3185177</xdr:colOff>
      <xdr:row>15</xdr:row>
      <xdr:rowOff>694837</xdr:rowOff>
    </xdr:to>
    <xdr:pic>
      <xdr:nvPicPr>
        <xdr:cNvPr id="929" name="Resim 92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72654" y="7532077"/>
          <a:ext cx="767292" cy="460375"/>
        </a:xfrm>
        <a:prstGeom prst="rect">
          <a:avLst/>
        </a:prstGeom>
      </xdr:spPr>
    </xdr:pic>
    <xdr:clientData/>
  </xdr:twoCellAnchor>
  <xdr:twoCellAnchor editAs="oneCell">
    <xdr:from>
      <xdr:col>6</xdr:col>
      <xdr:colOff>2373923</xdr:colOff>
      <xdr:row>9</xdr:row>
      <xdr:rowOff>146538</xdr:rowOff>
    </xdr:from>
    <xdr:to>
      <xdr:col>6</xdr:col>
      <xdr:colOff>3160393</xdr:colOff>
      <xdr:row>9</xdr:row>
      <xdr:rowOff>702162</xdr:rowOff>
    </xdr:to>
    <xdr:pic>
      <xdr:nvPicPr>
        <xdr:cNvPr id="930" name="Resim 92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28692" y="4850423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2505807</xdr:colOff>
      <xdr:row>16</xdr:row>
      <xdr:rowOff>219808</xdr:rowOff>
    </xdr:from>
    <xdr:to>
      <xdr:col>6</xdr:col>
      <xdr:colOff>3172427</xdr:colOff>
      <xdr:row>16</xdr:row>
      <xdr:rowOff>664308</xdr:rowOff>
    </xdr:to>
    <xdr:pic>
      <xdr:nvPicPr>
        <xdr:cNvPr id="931" name="Resim 93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0576" y="9246577"/>
          <a:ext cx="666620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2388577</xdr:colOff>
      <xdr:row>12</xdr:row>
      <xdr:rowOff>161192</xdr:rowOff>
    </xdr:from>
    <xdr:to>
      <xdr:col>6</xdr:col>
      <xdr:colOff>3157904</xdr:colOff>
      <xdr:row>12</xdr:row>
      <xdr:rowOff>674076</xdr:rowOff>
    </xdr:to>
    <xdr:pic>
      <xdr:nvPicPr>
        <xdr:cNvPr id="932" name="Resim 9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43346" y="5729654"/>
          <a:ext cx="769327" cy="512884"/>
        </a:xfrm>
        <a:prstGeom prst="rect">
          <a:avLst/>
        </a:prstGeom>
      </xdr:spPr>
    </xdr:pic>
    <xdr:clientData/>
  </xdr:twoCellAnchor>
  <xdr:twoCellAnchor editAs="oneCell">
    <xdr:from>
      <xdr:col>6</xdr:col>
      <xdr:colOff>2461846</xdr:colOff>
      <xdr:row>11</xdr:row>
      <xdr:rowOff>146539</xdr:rowOff>
    </xdr:from>
    <xdr:to>
      <xdr:col>6</xdr:col>
      <xdr:colOff>3170978</xdr:colOff>
      <xdr:row>12</xdr:row>
      <xdr:rowOff>1</xdr:rowOff>
    </xdr:to>
    <xdr:pic>
      <xdr:nvPicPr>
        <xdr:cNvPr id="934" name="Resim 93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16615" y="8308731"/>
          <a:ext cx="709132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2403231</xdr:colOff>
      <xdr:row>14</xdr:row>
      <xdr:rowOff>190500</xdr:rowOff>
    </xdr:from>
    <xdr:to>
      <xdr:col>6</xdr:col>
      <xdr:colOff>3064689</xdr:colOff>
      <xdr:row>14</xdr:row>
      <xdr:rowOff>682625</xdr:rowOff>
    </xdr:to>
    <xdr:pic>
      <xdr:nvPicPr>
        <xdr:cNvPr id="935" name="Resim 9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0" y="4659923"/>
          <a:ext cx="661458" cy="4921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1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1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1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1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1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111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19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0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1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2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3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4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1125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6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7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8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29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30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31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32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33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34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294409</xdr:colOff>
      <xdr:row>0</xdr:row>
      <xdr:rowOff>238991</xdr:rowOff>
    </xdr:from>
    <xdr:to>
      <xdr:col>14</xdr:col>
      <xdr:colOff>673140</xdr:colOff>
      <xdr:row>2</xdr:row>
      <xdr:rowOff>75334</xdr:rowOff>
    </xdr:to>
    <xdr:pic>
      <xdr:nvPicPr>
        <xdr:cNvPr id="2191135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4409" y="238991"/>
          <a:ext cx="1625640" cy="71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866486</xdr:colOff>
      <xdr:row>0</xdr:row>
      <xdr:rowOff>146916</xdr:rowOff>
    </xdr:from>
    <xdr:to>
      <xdr:col>19</xdr:col>
      <xdr:colOff>468705</xdr:colOff>
      <xdr:row>2</xdr:row>
      <xdr:rowOff>11834</xdr:rowOff>
    </xdr:to>
    <xdr:pic>
      <xdr:nvPicPr>
        <xdr:cNvPr id="2191136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17213" y="146916"/>
          <a:ext cx="1316719" cy="74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5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5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5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5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5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304800</xdr:colOff>
      <xdr:row>17</xdr:row>
      <xdr:rowOff>0</xdr:rowOff>
    </xdr:to>
    <xdr:pic>
      <xdr:nvPicPr>
        <xdr:cNvPr id="220035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59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0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1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2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3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4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304800</xdr:colOff>
      <xdr:row>17</xdr:row>
      <xdr:rowOff>0</xdr:rowOff>
    </xdr:to>
    <xdr:pic>
      <xdr:nvPicPr>
        <xdr:cNvPr id="2200365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6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7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8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69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70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71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72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73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74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1745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0</xdr:row>
      <xdr:rowOff>361950</xdr:rowOff>
    </xdr:from>
    <xdr:to>
      <xdr:col>11</xdr:col>
      <xdr:colOff>1358900</xdr:colOff>
      <xdr:row>2</xdr:row>
      <xdr:rowOff>177800</xdr:rowOff>
    </xdr:to>
    <xdr:pic>
      <xdr:nvPicPr>
        <xdr:cNvPr id="2200375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61950"/>
          <a:ext cx="166370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981075</xdr:colOff>
      <xdr:row>0</xdr:row>
      <xdr:rowOff>161925</xdr:rowOff>
    </xdr:from>
    <xdr:to>
      <xdr:col>16</xdr:col>
      <xdr:colOff>742950</xdr:colOff>
      <xdr:row>2</xdr:row>
      <xdr:rowOff>0</xdr:rowOff>
    </xdr:to>
    <xdr:pic>
      <xdr:nvPicPr>
        <xdr:cNvPr id="2200376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44325" y="161925"/>
          <a:ext cx="1323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976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976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976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239976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36112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39976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353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239976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399770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9771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9772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9773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2399774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36112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399775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353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2399776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399777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9778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9779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9780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9781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9782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9783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978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978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485775</xdr:colOff>
      <xdr:row>21</xdr:row>
      <xdr:rowOff>0</xdr:rowOff>
    </xdr:to>
    <xdr:pic>
      <xdr:nvPicPr>
        <xdr:cNvPr id="239978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78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78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485775</xdr:colOff>
      <xdr:row>26</xdr:row>
      <xdr:rowOff>0</xdr:rowOff>
    </xdr:to>
    <xdr:pic>
      <xdr:nvPicPr>
        <xdr:cNvPr id="239978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53460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79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230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pic>
      <xdr:nvPicPr>
        <xdr:cNvPr id="239979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3268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485775</xdr:colOff>
      <xdr:row>25</xdr:row>
      <xdr:rowOff>0</xdr:rowOff>
    </xdr:to>
    <xdr:pic>
      <xdr:nvPicPr>
        <xdr:cNvPr id="2399792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307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485775</xdr:colOff>
      <xdr:row>21</xdr:row>
      <xdr:rowOff>0</xdr:rowOff>
    </xdr:to>
    <xdr:pic>
      <xdr:nvPicPr>
        <xdr:cNvPr id="2399793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794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795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485775</xdr:colOff>
      <xdr:row>26</xdr:row>
      <xdr:rowOff>0</xdr:rowOff>
    </xdr:to>
    <xdr:pic>
      <xdr:nvPicPr>
        <xdr:cNvPr id="2399796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53460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797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230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pic>
      <xdr:nvPicPr>
        <xdr:cNvPr id="2399798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3268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485775</xdr:colOff>
      <xdr:row>25</xdr:row>
      <xdr:rowOff>0</xdr:rowOff>
    </xdr:to>
    <xdr:pic>
      <xdr:nvPicPr>
        <xdr:cNvPr id="2399799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307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485775</xdr:colOff>
      <xdr:row>21</xdr:row>
      <xdr:rowOff>0</xdr:rowOff>
    </xdr:to>
    <xdr:pic>
      <xdr:nvPicPr>
        <xdr:cNvPr id="2399800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801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802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485775</xdr:colOff>
      <xdr:row>21</xdr:row>
      <xdr:rowOff>0</xdr:rowOff>
    </xdr:to>
    <xdr:pic>
      <xdr:nvPicPr>
        <xdr:cNvPr id="2399803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804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805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485775</xdr:colOff>
      <xdr:row>21</xdr:row>
      <xdr:rowOff>0</xdr:rowOff>
    </xdr:to>
    <xdr:pic>
      <xdr:nvPicPr>
        <xdr:cNvPr id="2399806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9807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0</xdr:row>
      <xdr:rowOff>609600</xdr:rowOff>
    </xdr:from>
    <xdr:to>
      <xdr:col>1</xdr:col>
      <xdr:colOff>5495925</xdr:colOff>
      <xdr:row>2</xdr:row>
      <xdr:rowOff>238125</xdr:rowOff>
    </xdr:to>
    <xdr:pic>
      <xdr:nvPicPr>
        <xdr:cNvPr id="2399808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71900" y="609600"/>
          <a:ext cx="30194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381000</xdr:colOff>
      <xdr:row>0</xdr:row>
      <xdr:rowOff>542925</xdr:rowOff>
    </xdr:from>
    <xdr:to>
      <xdr:col>20</xdr:col>
      <xdr:colOff>1784350</xdr:colOff>
      <xdr:row>2</xdr:row>
      <xdr:rowOff>171450</xdr:rowOff>
    </xdr:to>
    <xdr:pic>
      <xdr:nvPicPr>
        <xdr:cNvPr id="2399809" name="Resim 4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0" y="542925"/>
          <a:ext cx="22764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6381750</xdr:colOff>
      <xdr:row>22</xdr:row>
      <xdr:rowOff>158750</xdr:rowOff>
    </xdr:from>
    <xdr:to>
      <xdr:col>1</xdr:col>
      <xdr:colOff>7477125</xdr:colOff>
      <xdr:row>22</xdr:row>
      <xdr:rowOff>889000</xdr:rowOff>
    </xdr:to>
    <xdr:pic>
      <xdr:nvPicPr>
        <xdr:cNvPr id="49" name="Resim 4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83500" y="22129750"/>
          <a:ext cx="1095375" cy="730250"/>
        </a:xfrm>
        <a:prstGeom prst="rect">
          <a:avLst/>
        </a:prstGeom>
      </xdr:spPr>
    </xdr:pic>
    <xdr:clientData/>
  </xdr:twoCellAnchor>
  <xdr:twoCellAnchor editAs="oneCell">
    <xdr:from>
      <xdr:col>1</xdr:col>
      <xdr:colOff>6254750</xdr:colOff>
      <xdr:row>12</xdr:row>
      <xdr:rowOff>145823</xdr:rowOff>
    </xdr:from>
    <xdr:to>
      <xdr:col>1</xdr:col>
      <xdr:colOff>7493000</xdr:colOff>
      <xdr:row>12</xdr:row>
      <xdr:rowOff>989601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56500" y="11321823"/>
          <a:ext cx="1238250" cy="843778"/>
        </a:xfrm>
        <a:prstGeom prst="rect">
          <a:avLst/>
        </a:prstGeom>
      </xdr:spPr>
    </xdr:pic>
    <xdr:clientData/>
  </xdr:twoCellAnchor>
  <xdr:twoCellAnchor editAs="oneCell">
    <xdr:from>
      <xdr:col>1</xdr:col>
      <xdr:colOff>6254750</xdr:colOff>
      <xdr:row>23</xdr:row>
      <xdr:rowOff>285750</xdr:rowOff>
    </xdr:from>
    <xdr:to>
      <xdr:col>1</xdr:col>
      <xdr:colOff>7372991</xdr:colOff>
      <xdr:row>23</xdr:row>
      <xdr:rowOff>1047750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56500" y="23463250"/>
          <a:ext cx="1118241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6286500</xdr:colOff>
      <xdr:row>11</xdr:row>
      <xdr:rowOff>285750</xdr:rowOff>
    </xdr:from>
    <xdr:to>
      <xdr:col>1</xdr:col>
      <xdr:colOff>7524750</xdr:colOff>
      <xdr:row>11</xdr:row>
      <xdr:rowOff>1028700</xdr:rowOff>
    </xdr:to>
    <xdr:pic>
      <xdr:nvPicPr>
        <xdr:cNvPr id="52" name="Resim 5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88250" y="7842250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6349999</xdr:colOff>
      <xdr:row>24</xdr:row>
      <xdr:rowOff>158750</xdr:rowOff>
    </xdr:from>
    <xdr:to>
      <xdr:col>1</xdr:col>
      <xdr:colOff>7496698</xdr:colOff>
      <xdr:row>24</xdr:row>
      <xdr:rowOff>920750</xdr:rowOff>
    </xdr:to>
    <xdr:pic>
      <xdr:nvPicPr>
        <xdr:cNvPr id="53" name="Resim 5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51749" y="23336250"/>
          <a:ext cx="1146699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6159499</xdr:colOff>
      <xdr:row>19</xdr:row>
      <xdr:rowOff>317500</xdr:rowOff>
    </xdr:from>
    <xdr:to>
      <xdr:col>1</xdr:col>
      <xdr:colOff>7207250</xdr:colOff>
      <xdr:row>19</xdr:row>
      <xdr:rowOff>1057713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61249" y="18669000"/>
          <a:ext cx="1047751" cy="740213"/>
        </a:xfrm>
        <a:prstGeom prst="rect">
          <a:avLst/>
        </a:prstGeom>
      </xdr:spPr>
    </xdr:pic>
    <xdr:clientData/>
  </xdr:twoCellAnchor>
  <xdr:twoCellAnchor editAs="oneCell">
    <xdr:from>
      <xdr:col>1</xdr:col>
      <xdr:colOff>6445250</xdr:colOff>
      <xdr:row>9</xdr:row>
      <xdr:rowOff>179895</xdr:rowOff>
    </xdr:from>
    <xdr:to>
      <xdr:col>1</xdr:col>
      <xdr:colOff>7524750</xdr:colOff>
      <xdr:row>9</xdr:row>
      <xdr:rowOff>899702</xdr:rowOff>
    </xdr:to>
    <xdr:pic>
      <xdr:nvPicPr>
        <xdr:cNvPr id="57" name="Resim 5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47000" y="5323395"/>
          <a:ext cx="1079500" cy="719807"/>
        </a:xfrm>
        <a:prstGeom prst="rect">
          <a:avLst/>
        </a:prstGeom>
      </xdr:spPr>
    </xdr:pic>
    <xdr:clientData/>
  </xdr:twoCellAnchor>
  <xdr:twoCellAnchor editAs="oneCell">
    <xdr:from>
      <xdr:col>1</xdr:col>
      <xdr:colOff>6286498</xdr:colOff>
      <xdr:row>21</xdr:row>
      <xdr:rowOff>190500</xdr:rowOff>
    </xdr:from>
    <xdr:to>
      <xdr:col>1</xdr:col>
      <xdr:colOff>7397749</xdr:colOff>
      <xdr:row>21</xdr:row>
      <xdr:rowOff>931478</xdr:rowOff>
    </xdr:to>
    <xdr:pic>
      <xdr:nvPicPr>
        <xdr:cNvPr id="58" name="Resim 5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88248" y="20955000"/>
          <a:ext cx="1111251" cy="740978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6191250</xdr:colOff>
      <xdr:row>18</xdr:row>
      <xdr:rowOff>317500</xdr:rowOff>
    </xdr:from>
    <xdr:to>
      <xdr:col>1</xdr:col>
      <xdr:colOff>7270750</xdr:colOff>
      <xdr:row>18</xdr:row>
      <xdr:rowOff>1037166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93000" y="17462500"/>
          <a:ext cx="1079500" cy="719666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6477000</xdr:colOff>
      <xdr:row>7</xdr:row>
      <xdr:rowOff>179917</xdr:rowOff>
    </xdr:from>
    <xdr:to>
      <xdr:col>1</xdr:col>
      <xdr:colOff>7524750</xdr:colOff>
      <xdr:row>7</xdr:row>
      <xdr:rowOff>1005416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78750" y="6529917"/>
          <a:ext cx="1047750" cy="825499"/>
        </a:xfrm>
        <a:prstGeom prst="rect">
          <a:avLst/>
        </a:prstGeom>
      </xdr:spPr>
    </xdr:pic>
    <xdr:clientData/>
  </xdr:twoCellAnchor>
  <xdr:twoCellAnchor editAs="oneCell">
    <xdr:from>
      <xdr:col>1</xdr:col>
      <xdr:colOff>6254750</xdr:colOff>
      <xdr:row>20</xdr:row>
      <xdr:rowOff>190499</xdr:rowOff>
    </xdr:from>
    <xdr:to>
      <xdr:col>1</xdr:col>
      <xdr:colOff>7302500</xdr:colOff>
      <xdr:row>20</xdr:row>
      <xdr:rowOff>1034896</xdr:rowOff>
    </xdr:to>
    <xdr:pic>
      <xdr:nvPicPr>
        <xdr:cNvPr id="64" name="Resim 6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56500" y="19748499"/>
          <a:ext cx="1047750" cy="844397"/>
        </a:xfrm>
        <a:prstGeom prst="rect">
          <a:avLst/>
        </a:prstGeom>
      </xdr:spPr>
    </xdr:pic>
    <xdr:clientData/>
  </xdr:twoCellAnchor>
  <xdr:twoCellAnchor editAs="oneCell">
    <xdr:from>
      <xdr:col>1</xdr:col>
      <xdr:colOff>6318250</xdr:colOff>
      <xdr:row>13</xdr:row>
      <xdr:rowOff>135890</xdr:rowOff>
    </xdr:from>
    <xdr:to>
      <xdr:col>1</xdr:col>
      <xdr:colOff>7493000</xdr:colOff>
      <xdr:row>13</xdr:row>
      <xdr:rowOff>986282</xdr:rowOff>
    </xdr:to>
    <xdr:pic>
      <xdr:nvPicPr>
        <xdr:cNvPr id="65" name="Resim 6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00" y="12518390"/>
          <a:ext cx="1174750" cy="850392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6381750</xdr:colOff>
      <xdr:row>25</xdr:row>
      <xdr:rowOff>190500</xdr:rowOff>
    </xdr:from>
    <xdr:to>
      <xdr:col>1</xdr:col>
      <xdr:colOff>7493000</xdr:colOff>
      <xdr:row>25</xdr:row>
      <xdr:rowOff>1017270</xdr:rowOff>
    </xdr:to>
    <xdr:pic>
      <xdr:nvPicPr>
        <xdr:cNvPr id="66" name="Resim 6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83500" y="25781000"/>
          <a:ext cx="1111250" cy="826770"/>
        </a:xfrm>
        <a:prstGeom prst="rect">
          <a:avLst/>
        </a:prstGeom>
      </xdr:spPr>
    </xdr:pic>
    <xdr:clientData/>
  </xdr:twoCellAnchor>
  <xdr:twoCellAnchor editAs="oneCell">
    <xdr:from>
      <xdr:col>1</xdr:col>
      <xdr:colOff>6318251</xdr:colOff>
      <xdr:row>10</xdr:row>
      <xdr:rowOff>264583</xdr:rowOff>
    </xdr:from>
    <xdr:to>
      <xdr:col>1</xdr:col>
      <xdr:colOff>7413626</xdr:colOff>
      <xdr:row>10</xdr:row>
      <xdr:rowOff>994833</xdr:rowOff>
    </xdr:to>
    <xdr:pic>
      <xdr:nvPicPr>
        <xdr:cNvPr id="67" name="Resim 4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9918" y="9112250"/>
          <a:ext cx="1095375" cy="730250"/>
        </a:xfrm>
        <a:prstGeom prst="rect">
          <a:avLst/>
        </a:prstGeom>
      </xdr:spPr>
    </xdr:pic>
    <xdr:clientData/>
  </xdr:twoCellAnchor>
  <xdr:twoCellAnchor editAs="oneCell">
    <xdr:from>
      <xdr:col>1</xdr:col>
      <xdr:colOff>6519333</xdr:colOff>
      <xdr:row>6</xdr:row>
      <xdr:rowOff>211667</xdr:rowOff>
    </xdr:from>
    <xdr:to>
      <xdr:col>2</xdr:col>
      <xdr:colOff>10584</xdr:colOff>
      <xdr:row>6</xdr:row>
      <xdr:rowOff>951880</xdr:rowOff>
    </xdr:to>
    <xdr:pic>
      <xdr:nvPicPr>
        <xdr:cNvPr id="68" name="Resim 5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01000" y="4148667"/>
          <a:ext cx="1047751" cy="740213"/>
        </a:xfrm>
        <a:prstGeom prst="rect">
          <a:avLst/>
        </a:prstGeom>
      </xdr:spPr>
    </xdr:pic>
    <xdr:clientData/>
  </xdr:twoCellAnchor>
  <xdr:twoCellAnchor editAs="oneCell">
    <xdr:from>
      <xdr:col>1</xdr:col>
      <xdr:colOff>6413500</xdr:colOff>
      <xdr:row>8</xdr:row>
      <xdr:rowOff>275166</xdr:rowOff>
    </xdr:from>
    <xdr:to>
      <xdr:col>1</xdr:col>
      <xdr:colOff>7461250</xdr:colOff>
      <xdr:row>8</xdr:row>
      <xdr:rowOff>1119563</xdr:rowOff>
    </xdr:to>
    <xdr:pic>
      <xdr:nvPicPr>
        <xdr:cNvPr id="69" name="Resim 6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895167" y="6667499"/>
          <a:ext cx="1047750" cy="84439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445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5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6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7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8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59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0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4461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2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3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4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5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6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7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8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6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7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688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299358</xdr:colOff>
      <xdr:row>0</xdr:row>
      <xdr:rowOff>214993</xdr:rowOff>
    </xdr:from>
    <xdr:to>
      <xdr:col>14</xdr:col>
      <xdr:colOff>689430</xdr:colOff>
      <xdr:row>2</xdr:row>
      <xdr:rowOff>47625</xdr:rowOff>
    </xdr:to>
    <xdr:pic>
      <xdr:nvPicPr>
        <xdr:cNvPr id="2204471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9358" y="214993"/>
          <a:ext cx="1628322" cy="717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711200</xdr:colOff>
      <xdr:row>0</xdr:row>
      <xdr:rowOff>93889</xdr:rowOff>
    </xdr:from>
    <xdr:to>
      <xdr:col>19</xdr:col>
      <xdr:colOff>487135</xdr:colOff>
      <xdr:row>1</xdr:row>
      <xdr:rowOff>325664</xdr:rowOff>
    </xdr:to>
    <xdr:pic>
      <xdr:nvPicPr>
        <xdr:cNvPr id="2204472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04200" y="93889"/>
          <a:ext cx="133168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744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4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745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5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8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59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0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1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2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7463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4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5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6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7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8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69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7470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1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2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3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4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6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7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8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7479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217714</xdr:colOff>
      <xdr:row>0</xdr:row>
      <xdr:rowOff>250825</xdr:rowOff>
    </xdr:from>
    <xdr:to>
      <xdr:col>14</xdr:col>
      <xdr:colOff>550182</xdr:colOff>
      <xdr:row>2</xdr:row>
      <xdr:rowOff>31750</xdr:rowOff>
    </xdr:to>
    <xdr:pic>
      <xdr:nvPicPr>
        <xdr:cNvPr id="2437480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7714" y="250825"/>
          <a:ext cx="1638754" cy="706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742950</xdr:colOff>
      <xdr:row>0</xdr:row>
      <xdr:rowOff>114300</xdr:rowOff>
    </xdr:from>
    <xdr:to>
      <xdr:col>19</xdr:col>
      <xdr:colOff>370569</xdr:colOff>
      <xdr:row>1</xdr:row>
      <xdr:rowOff>285750</xdr:rowOff>
    </xdr:to>
    <xdr:pic>
      <xdr:nvPicPr>
        <xdr:cNvPr id="2437481" name="Resim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2050" y="114300"/>
          <a:ext cx="132306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933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5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6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7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8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39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0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9341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2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3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4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5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6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7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8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4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5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333375</xdr:colOff>
      <xdr:row>0</xdr:row>
      <xdr:rowOff>235857</xdr:rowOff>
    </xdr:from>
    <xdr:to>
      <xdr:col>14</xdr:col>
      <xdr:colOff>701222</xdr:colOff>
      <xdr:row>2</xdr:row>
      <xdr:rowOff>70757</xdr:rowOff>
    </xdr:to>
    <xdr:pic>
      <xdr:nvPicPr>
        <xdr:cNvPr id="2199351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35857"/>
          <a:ext cx="1606097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986518</xdr:colOff>
      <xdr:row>0</xdr:row>
      <xdr:rowOff>123825</xdr:rowOff>
    </xdr:from>
    <xdr:to>
      <xdr:col>19</xdr:col>
      <xdr:colOff>551089</xdr:colOff>
      <xdr:row>1</xdr:row>
      <xdr:rowOff>348343</xdr:rowOff>
    </xdr:to>
    <xdr:pic>
      <xdr:nvPicPr>
        <xdr:cNvPr id="2199352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54318" y="123825"/>
          <a:ext cx="1336221" cy="738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7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7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7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698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6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698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8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90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91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6992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93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6994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95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6996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6997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699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6999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0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7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8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0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1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3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4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5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16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7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8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19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7020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21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22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23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24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25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26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27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28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29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1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32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4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5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6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7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38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39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0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1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2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3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44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5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6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7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7048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49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50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51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52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53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5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5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56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57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50705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507059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0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1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2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3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507064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507065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6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7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8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69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70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495300</xdr:colOff>
      <xdr:row>18</xdr:row>
      <xdr:rowOff>0</xdr:rowOff>
    </xdr:to>
    <xdr:pic>
      <xdr:nvPicPr>
        <xdr:cNvPr id="2507071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72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73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74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7075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76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77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7078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79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0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1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2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3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4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5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6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7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8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09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9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09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09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09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09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09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09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09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09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0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0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1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1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1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1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50711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1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1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1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1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711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20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25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7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8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29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0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31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2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3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4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5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3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3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40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507141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4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4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4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4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7146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714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4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4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5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5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5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6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6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50716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7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7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7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7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7174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717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17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7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78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79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1190625</xdr:colOff>
      <xdr:row>18</xdr:row>
      <xdr:rowOff>0</xdr:rowOff>
    </xdr:to>
    <xdr:pic>
      <xdr:nvPicPr>
        <xdr:cNvPr id="250718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1152525</xdr:colOff>
      <xdr:row>18</xdr:row>
      <xdr:rowOff>0</xdr:rowOff>
    </xdr:to>
    <xdr:pic>
      <xdr:nvPicPr>
        <xdr:cNvPr id="250718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82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8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8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8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1190625</xdr:colOff>
      <xdr:row>18</xdr:row>
      <xdr:rowOff>0</xdr:rowOff>
    </xdr:to>
    <xdr:pic>
      <xdr:nvPicPr>
        <xdr:cNvPr id="250718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1152525</xdr:colOff>
      <xdr:row>18</xdr:row>
      <xdr:rowOff>0</xdr:rowOff>
    </xdr:to>
    <xdr:pic>
      <xdr:nvPicPr>
        <xdr:cNvPr id="250718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8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8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9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9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9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161925</xdr:colOff>
      <xdr:row>18</xdr:row>
      <xdr:rowOff>0</xdr:rowOff>
    </xdr:to>
    <xdr:pic>
      <xdr:nvPicPr>
        <xdr:cNvPr id="250719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19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95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7196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507197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98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199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0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1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2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3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4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5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6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7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8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7209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21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21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1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1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1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1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1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1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1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1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2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6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2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2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30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31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7232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33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34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35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36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7237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723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39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4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7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8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4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5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3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4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5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56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7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8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59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7260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61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62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63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64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7265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7266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67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68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69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1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72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4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5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6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7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78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79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0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1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2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3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84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5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6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7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7288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89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90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91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292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7293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729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729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296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297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298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299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771525</xdr:colOff>
      <xdr:row>18</xdr:row>
      <xdr:rowOff>0</xdr:rowOff>
    </xdr:to>
    <xdr:pic>
      <xdr:nvPicPr>
        <xdr:cNvPr id="2507300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1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3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4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5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771525</xdr:colOff>
      <xdr:row>18</xdr:row>
      <xdr:rowOff>0</xdr:rowOff>
    </xdr:to>
    <xdr:pic>
      <xdr:nvPicPr>
        <xdr:cNvPr id="2507306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7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8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09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10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11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31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31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31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15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7316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31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318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428625</xdr:colOff>
      <xdr:row>18</xdr:row>
      <xdr:rowOff>0</xdr:rowOff>
    </xdr:to>
    <xdr:pic>
      <xdr:nvPicPr>
        <xdr:cNvPr id="250731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2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3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733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332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33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323850</xdr:colOff>
      <xdr:row>18</xdr:row>
      <xdr:rowOff>0</xdr:rowOff>
    </xdr:to>
    <xdr:pic>
      <xdr:nvPicPr>
        <xdr:cNvPr id="250733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3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3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3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3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3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4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49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5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5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5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5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54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263978</xdr:colOff>
      <xdr:row>18</xdr:row>
      <xdr:rowOff>0</xdr:rowOff>
    </xdr:to>
    <xdr:pic>
      <xdr:nvPicPr>
        <xdr:cNvPr id="2507355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5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5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5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5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187778</xdr:colOff>
      <xdr:row>18</xdr:row>
      <xdr:rowOff>0</xdr:rowOff>
    </xdr:to>
    <xdr:pic>
      <xdr:nvPicPr>
        <xdr:cNvPr id="2507360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187778</xdr:colOff>
      <xdr:row>18</xdr:row>
      <xdr:rowOff>0</xdr:rowOff>
    </xdr:to>
    <xdr:pic>
      <xdr:nvPicPr>
        <xdr:cNvPr id="250736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6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6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6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6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6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6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6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6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7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7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7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8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8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8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263978</xdr:colOff>
      <xdr:row>18</xdr:row>
      <xdr:rowOff>0</xdr:rowOff>
    </xdr:to>
    <xdr:pic>
      <xdr:nvPicPr>
        <xdr:cNvPr id="250738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8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8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8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8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187778</xdr:colOff>
      <xdr:row>18</xdr:row>
      <xdr:rowOff>0</xdr:rowOff>
    </xdr:to>
    <xdr:pic>
      <xdr:nvPicPr>
        <xdr:cNvPr id="250738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187778</xdr:colOff>
      <xdr:row>18</xdr:row>
      <xdr:rowOff>0</xdr:rowOff>
    </xdr:to>
    <xdr:pic>
      <xdr:nvPicPr>
        <xdr:cNvPr id="250738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9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39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39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40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40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0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1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263978</xdr:colOff>
      <xdr:row>18</xdr:row>
      <xdr:rowOff>0</xdr:rowOff>
    </xdr:to>
    <xdr:pic>
      <xdr:nvPicPr>
        <xdr:cNvPr id="250741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1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41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1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1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187778</xdr:colOff>
      <xdr:row>18</xdr:row>
      <xdr:rowOff>0</xdr:rowOff>
    </xdr:to>
    <xdr:pic>
      <xdr:nvPicPr>
        <xdr:cNvPr id="250741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187778</xdr:colOff>
      <xdr:row>18</xdr:row>
      <xdr:rowOff>0</xdr:rowOff>
    </xdr:to>
    <xdr:pic>
      <xdr:nvPicPr>
        <xdr:cNvPr id="250741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178253</xdr:colOff>
      <xdr:row>18</xdr:row>
      <xdr:rowOff>0</xdr:rowOff>
    </xdr:to>
    <xdr:pic>
      <xdr:nvPicPr>
        <xdr:cNvPr id="250741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507419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20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21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2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2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866775</xdr:colOff>
      <xdr:row>18</xdr:row>
      <xdr:rowOff>0</xdr:rowOff>
    </xdr:to>
    <xdr:pic>
      <xdr:nvPicPr>
        <xdr:cNvPr id="250742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2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2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2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2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2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3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3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3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3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3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3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206828</xdr:colOff>
      <xdr:row>18</xdr:row>
      <xdr:rowOff>0</xdr:rowOff>
    </xdr:to>
    <xdr:pic>
      <xdr:nvPicPr>
        <xdr:cNvPr id="250743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3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3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743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1047750</xdr:colOff>
      <xdr:row>18</xdr:row>
      <xdr:rowOff>0</xdr:rowOff>
    </xdr:to>
    <xdr:pic>
      <xdr:nvPicPr>
        <xdr:cNvPr id="2507440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4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4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4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4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914400</xdr:colOff>
      <xdr:row>18</xdr:row>
      <xdr:rowOff>0</xdr:rowOff>
    </xdr:to>
    <xdr:pic>
      <xdr:nvPicPr>
        <xdr:cNvPr id="250744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4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4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809625</xdr:colOff>
      <xdr:row>18</xdr:row>
      <xdr:rowOff>0</xdr:rowOff>
    </xdr:to>
    <xdr:pic>
      <xdr:nvPicPr>
        <xdr:cNvPr id="250744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4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5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5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5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914400</xdr:colOff>
      <xdr:row>18</xdr:row>
      <xdr:rowOff>0</xdr:rowOff>
    </xdr:to>
    <xdr:pic>
      <xdr:nvPicPr>
        <xdr:cNvPr id="250745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5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5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809625</xdr:colOff>
      <xdr:row>18</xdr:row>
      <xdr:rowOff>0</xdr:rowOff>
    </xdr:to>
    <xdr:pic>
      <xdr:nvPicPr>
        <xdr:cNvPr id="250745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1362075</xdr:colOff>
      <xdr:row>18</xdr:row>
      <xdr:rowOff>0</xdr:rowOff>
    </xdr:to>
    <xdr:pic>
      <xdr:nvPicPr>
        <xdr:cNvPr id="2507457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58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59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6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61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1219200</xdr:colOff>
      <xdr:row>18</xdr:row>
      <xdr:rowOff>0</xdr:rowOff>
    </xdr:to>
    <xdr:pic>
      <xdr:nvPicPr>
        <xdr:cNvPr id="2507462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6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6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1123950</xdr:colOff>
      <xdr:row>18</xdr:row>
      <xdr:rowOff>0</xdr:rowOff>
    </xdr:to>
    <xdr:pic>
      <xdr:nvPicPr>
        <xdr:cNvPr id="250746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6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6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6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6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47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47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7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8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8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48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8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8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8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748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8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48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8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9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49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49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9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9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9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9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49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9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49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0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0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0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1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1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1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751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1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1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1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1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51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51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2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2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2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3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3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3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4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754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4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4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4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4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54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54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4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4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5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5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755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755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5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5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5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5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755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755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6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6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6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6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6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0756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56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6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756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756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7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8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58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58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758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8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8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8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8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58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8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59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59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0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0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0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0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760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0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0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0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0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760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761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1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1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1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1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1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1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1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1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1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2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2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2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3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3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763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3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3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3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3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763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763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3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4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4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5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5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5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766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6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6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6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6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766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766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766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6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6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0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50767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50767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7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8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8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8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8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0768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768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68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8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768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68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69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0769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69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70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70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70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770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70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770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0770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0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0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0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1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1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1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2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2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2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2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2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2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2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250772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2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2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3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3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7732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773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3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3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3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3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3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3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4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4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5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5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5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5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5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250775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5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5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5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5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776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776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6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6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6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6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6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6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6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6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7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7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7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777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7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777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68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69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7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15971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72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73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74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2515975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7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15977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78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5979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15980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1598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1598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83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84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8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714375</xdr:colOff>
      <xdr:row>18</xdr:row>
      <xdr:rowOff>0</xdr:rowOff>
    </xdr:to>
    <xdr:pic>
      <xdr:nvPicPr>
        <xdr:cNvPr id="2515986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8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8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8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9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714375</xdr:colOff>
      <xdr:row>18</xdr:row>
      <xdr:rowOff>0</xdr:rowOff>
    </xdr:to>
    <xdr:pic>
      <xdr:nvPicPr>
        <xdr:cNvPr id="251599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9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9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9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9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599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1599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599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599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600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1600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00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00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276225</xdr:colOff>
      <xdr:row>18</xdr:row>
      <xdr:rowOff>0</xdr:rowOff>
    </xdr:to>
    <xdr:pic>
      <xdr:nvPicPr>
        <xdr:cNvPr id="251600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0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0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0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0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0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1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1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1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1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1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1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1601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01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01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51601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2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29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30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16031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3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3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3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3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1603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37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3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3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0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4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5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6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4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4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1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2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54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6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7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16058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59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60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61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62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16063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16064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65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66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67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68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69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70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1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2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3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4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5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76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7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8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79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80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81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82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83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84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85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16086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87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88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89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090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16091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16092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16093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094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095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096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097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098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099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0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1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2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3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4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5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6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7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0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109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110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11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12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13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1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15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516116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17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18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19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0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1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2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3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4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5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6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7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16128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29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3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228600</xdr:colOff>
      <xdr:row>18</xdr:row>
      <xdr:rowOff>0</xdr:rowOff>
    </xdr:to>
    <xdr:pic>
      <xdr:nvPicPr>
        <xdr:cNvPr id="251613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3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4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4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6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5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6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7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8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9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19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9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9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19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51619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9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9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9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19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1620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0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0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219075</xdr:colOff>
      <xdr:row>18</xdr:row>
      <xdr:rowOff>0</xdr:rowOff>
    </xdr:to>
    <xdr:pic>
      <xdr:nvPicPr>
        <xdr:cNvPr id="251621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1621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1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1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14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15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16216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17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18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16219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2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2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2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2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2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2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2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2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2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2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3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3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3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3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3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3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3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3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3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3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4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4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4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4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4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624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4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4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4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4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5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5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5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5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5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5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5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5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5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5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6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6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6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7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7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627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7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7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7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7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7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27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7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1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3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516284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5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6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7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8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8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9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9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629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9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29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51629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9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9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9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29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30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30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30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31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1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1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1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1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1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1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1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1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1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2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5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7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28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29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3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6331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633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3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3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3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36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37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38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39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0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1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42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3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4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5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4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4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5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1635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5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5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5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5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635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635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5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5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6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6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6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7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7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1637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8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8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8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38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638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638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638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8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8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8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51639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51639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39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40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40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40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1640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0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0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40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640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0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0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1641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1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2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2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642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2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2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251642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2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2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2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2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3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3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39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4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4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4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43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4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6445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46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47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48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4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50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5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5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53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54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55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56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57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58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59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0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1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2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63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4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5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6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7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68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69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70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71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72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6473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74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75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76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77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78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479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80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1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2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3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4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85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6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7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8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89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0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91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2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3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4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5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6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497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8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499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00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6501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02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503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04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05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506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507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508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09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0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1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2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16513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4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5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6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7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18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16519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20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21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22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23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24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16525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26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527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28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6529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53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531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16532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33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34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35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36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37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38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39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40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41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42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43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44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54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654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54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4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4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55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55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8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59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0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1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2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3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564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5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6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7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8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69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0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6571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2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3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4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5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7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8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79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6580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1897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209550</xdr:rowOff>
    </xdr:from>
    <xdr:to>
      <xdr:col>5</xdr:col>
      <xdr:colOff>904875</xdr:colOff>
      <xdr:row>1</xdr:row>
      <xdr:rowOff>342900</xdr:rowOff>
    </xdr:to>
    <xdr:pic>
      <xdr:nvPicPr>
        <xdr:cNvPr id="2516581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0" y="209550"/>
          <a:ext cx="1666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152400</xdr:rowOff>
    </xdr:from>
    <xdr:to>
      <xdr:col>14</xdr:col>
      <xdr:colOff>299357</xdr:colOff>
      <xdr:row>1</xdr:row>
      <xdr:rowOff>323850</xdr:rowOff>
    </xdr:to>
    <xdr:pic>
      <xdr:nvPicPr>
        <xdr:cNvPr id="2516582" name="Resim 14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06125" y="152400"/>
          <a:ext cx="1323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2635250</xdr:colOff>
      <xdr:row>16</xdr:row>
      <xdr:rowOff>206375</xdr:rowOff>
    </xdr:from>
    <xdr:to>
      <xdr:col>9</xdr:col>
      <xdr:colOff>31750</xdr:colOff>
      <xdr:row>16</xdr:row>
      <xdr:rowOff>682625</xdr:rowOff>
    </xdr:to>
    <xdr:pic>
      <xdr:nvPicPr>
        <xdr:cNvPr id="1416" name="Resim 14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5000" y="9842500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2587625</xdr:colOff>
      <xdr:row>14</xdr:row>
      <xdr:rowOff>174625</xdr:rowOff>
    </xdr:from>
    <xdr:to>
      <xdr:col>9</xdr:col>
      <xdr:colOff>15875</xdr:colOff>
      <xdr:row>14</xdr:row>
      <xdr:rowOff>683055</xdr:rowOff>
    </xdr:to>
    <xdr:pic>
      <xdr:nvPicPr>
        <xdr:cNvPr id="1417" name="Resim 14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37375" y="7191375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2603500</xdr:colOff>
      <xdr:row>15</xdr:row>
      <xdr:rowOff>254000</xdr:rowOff>
    </xdr:from>
    <xdr:to>
      <xdr:col>6</xdr:col>
      <xdr:colOff>3307292</xdr:colOff>
      <xdr:row>15</xdr:row>
      <xdr:rowOff>714375</xdr:rowOff>
    </xdr:to>
    <xdr:pic>
      <xdr:nvPicPr>
        <xdr:cNvPr id="1418" name="Resim 14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0" y="3778250"/>
          <a:ext cx="703792" cy="460375"/>
        </a:xfrm>
        <a:prstGeom prst="rect">
          <a:avLst/>
        </a:prstGeom>
      </xdr:spPr>
    </xdr:pic>
    <xdr:clientData/>
  </xdr:twoCellAnchor>
  <xdr:twoCellAnchor editAs="oneCell">
    <xdr:from>
      <xdr:col>6</xdr:col>
      <xdr:colOff>2555875</xdr:colOff>
      <xdr:row>13</xdr:row>
      <xdr:rowOff>127000</xdr:rowOff>
    </xdr:from>
    <xdr:to>
      <xdr:col>9</xdr:col>
      <xdr:colOff>24470</xdr:colOff>
      <xdr:row>13</xdr:row>
      <xdr:rowOff>682624</xdr:rowOff>
    </xdr:to>
    <xdr:pic>
      <xdr:nvPicPr>
        <xdr:cNvPr id="1419" name="Resim 14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05625" y="8016875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2587624</xdr:colOff>
      <xdr:row>11</xdr:row>
      <xdr:rowOff>190500</xdr:rowOff>
    </xdr:from>
    <xdr:to>
      <xdr:col>7</xdr:col>
      <xdr:colOff>0</xdr:colOff>
      <xdr:row>11</xdr:row>
      <xdr:rowOff>688014</xdr:rowOff>
    </xdr:to>
    <xdr:pic>
      <xdr:nvPicPr>
        <xdr:cNvPr id="1420" name="Resim 14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37374" y="5461000"/>
          <a:ext cx="746125" cy="497514"/>
        </a:xfrm>
        <a:prstGeom prst="rect">
          <a:avLst/>
        </a:prstGeom>
      </xdr:spPr>
    </xdr:pic>
    <xdr:clientData/>
  </xdr:twoCellAnchor>
  <xdr:twoCellAnchor editAs="oneCell">
    <xdr:from>
      <xdr:col>6</xdr:col>
      <xdr:colOff>2619375</xdr:colOff>
      <xdr:row>12</xdr:row>
      <xdr:rowOff>206375</xdr:rowOff>
    </xdr:from>
    <xdr:to>
      <xdr:col>6</xdr:col>
      <xdr:colOff>3286126</xdr:colOff>
      <xdr:row>12</xdr:row>
      <xdr:rowOff>650875</xdr:rowOff>
    </xdr:to>
    <xdr:pic>
      <xdr:nvPicPr>
        <xdr:cNvPr id="1421" name="Resim 14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9125" y="8969375"/>
          <a:ext cx="666751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2603500</xdr:colOff>
      <xdr:row>10</xdr:row>
      <xdr:rowOff>174625</xdr:rowOff>
    </xdr:from>
    <xdr:to>
      <xdr:col>6</xdr:col>
      <xdr:colOff>3312632</xdr:colOff>
      <xdr:row>10</xdr:row>
      <xdr:rowOff>746125</xdr:rowOff>
    </xdr:to>
    <xdr:pic>
      <xdr:nvPicPr>
        <xdr:cNvPr id="1423" name="Resim 14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0" y="4572000"/>
          <a:ext cx="709132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2619375</xdr:colOff>
      <xdr:row>17</xdr:row>
      <xdr:rowOff>174625</xdr:rowOff>
    </xdr:from>
    <xdr:to>
      <xdr:col>6</xdr:col>
      <xdr:colOff>3280833</xdr:colOff>
      <xdr:row>17</xdr:row>
      <xdr:rowOff>666750</xdr:rowOff>
    </xdr:to>
    <xdr:pic>
      <xdr:nvPicPr>
        <xdr:cNvPr id="1424" name="Resim 142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9125" y="6318250"/>
          <a:ext cx="661458" cy="49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9</xdr:col>
      <xdr:colOff>133350</xdr:colOff>
      <xdr:row>2</xdr:row>
      <xdr:rowOff>0</xdr:rowOff>
    </xdr:to>
    <xdr:pic>
      <xdr:nvPicPr>
        <xdr:cNvPr id="149293" name="Picture 3" descr="C:\Users\user\Desktop\türkiy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95925" y="59055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99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99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99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99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99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99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99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0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0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0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1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11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12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5013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1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1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1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1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18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1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20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25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7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8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29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0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31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2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3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4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5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3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3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40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5041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4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4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4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4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46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4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4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4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5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5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5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6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6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506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7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7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7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7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74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7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07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7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78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79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50508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2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50508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8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9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9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9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0509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09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9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9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509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9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09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510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0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1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1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11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11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11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511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1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1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1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1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2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2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2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3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3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3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3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3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3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513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3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3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3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4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50514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50514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4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4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4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4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4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4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4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5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5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6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6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6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6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516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6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6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6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6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50516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50517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7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7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7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7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7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7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7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7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7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8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8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8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9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9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519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9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9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9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19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50519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50519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50519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1514475</xdr:colOff>
      <xdr:row>18</xdr:row>
      <xdr:rowOff>0</xdr:rowOff>
    </xdr:to>
    <xdr:pic>
      <xdr:nvPicPr>
        <xdr:cNvPr id="250520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1514475</xdr:colOff>
      <xdr:row>18</xdr:row>
      <xdr:rowOff>0</xdr:rowOff>
    </xdr:to>
    <xdr:pic>
      <xdr:nvPicPr>
        <xdr:cNvPr id="250520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0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1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1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1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1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85725</xdr:colOff>
      <xdr:row>18</xdr:row>
      <xdr:rowOff>0</xdr:rowOff>
    </xdr:to>
    <xdr:pic>
      <xdr:nvPicPr>
        <xdr:cNvPr id="250521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21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21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1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18</xdr:row>
      <xdr:rowOff>0</xdr:rowOff>
    </xdr:to>
    <xdr:pic>
      <xdr:nvPicPr>
        <xdr:cNvPr id="250521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21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22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828675</xdr:colOff>
      <xdr:row>18</xdr:row>
      <xdr:rowOff>0</xdr:rowOff>
    </xdr:to>
    <xdr:pic>
      <xdr:nvPicPr>
        <xdr:cNvPr id="250522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2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3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3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3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714375</xdr:colOff>
      <xdr:row>18</xdr:row>
      <xdr:rowOff>0</xdr:rowOff>
    </xdr:to>
    <xdr:pic>
      <xdr:nvPicPr>
        <xdr:cNvPr id="250523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23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23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0523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3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3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3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4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1562100</xdr:colOff>
      <xdr:row>18</xdr:row>
      <xdr:rowOff>0</xdr:rowOff>
    </xdr:to>
    <xdr:pic>
      <xdr:nvPicPr>
        <xdr:cNvPr id="250524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4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5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5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5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50525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5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5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5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5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5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5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6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6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7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7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7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7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7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1562100</xdr:colOff>
      <xdr:row>18</xdr:row>
      <xdr:rowOff>0</xdr:rowOff>
    </xdr:to>
    <xdr:pic>
      <xdr:nvPicPr>
        <xdr:cNvPr id="250527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7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7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7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7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50528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50528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8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8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8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8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8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8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8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8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9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29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29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0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0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0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1562100</xdr:colOff>
      <xdr:row>18</xdr:row>
      <xdr:rowOff>0</xdr:rowOff>
    </xdr:to>
    <xdr:pic>
      <xdr:nvPicPr>
        <xdr:cNvPr id="250530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0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30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0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0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50530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1485900</xdr:colOff>
      <xdr:row>18</xdr:row>
      <xdr:rowOff>0</xdr:rowOff>
    </xdr:to>
    <xdr:pic>
      <xdr:nvPicPr>
        <xdr:cNvPr id="250530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50531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1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1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13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2505314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15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16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1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18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250531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180975</xdr:colOff>
      <xdr:row>18</xdr:row>
      <xdr:rowOff>0</xdr:rowOff>
    </xdr:to>
    <xdr:pic>
      <xdr:nvPicPr>
        <xdr:cNvPr id="250532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33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2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2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23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2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2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142875</xdr:colOff>
      <xdr:row>18</xdr:row>
      <xdr:rowOff>0</xdr:rowOff>
    </xdr:to>
    <xdr:pic>
      <xdr:nvPicPr>
        <xdr:cNvPr id="250532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32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32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2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pic>
      <xdr:nvPicPr>
        <xdr:cNvPr id="250533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33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33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28575</xdr:colOff>
      <xdr:row>18</xdr:row>
      <xdr:rowOff>0</xdr:rowOff>
    </xdr:to>
    <xdr:pic>
      <xdr:nvPicPr>
        <xdr:cNvPr id="250533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3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3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3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3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3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3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4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4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4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4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4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50534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34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34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534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4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5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5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5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536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6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6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6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6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65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6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6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6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6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7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7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7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7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200025</xdr:colOff>
      <xdr:row>18</xdr:row>
      <xdr:rowOff>0</xdr:rowOff>
    </xdr:to>
    <xdr:pic>
      <xdr:nvPicPr>
        <xdr:cNvPr id="250537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7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7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7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7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537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8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8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8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9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39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39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0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200025</xdr:colOff>
      <xdr:row>18</xdr:row>
      <xdr:rowOff>0</xdr:rowOff>
    </xdr:to>
    <xdr:pic>
      <xdr:nvPicPr>
        <xdr:cNvPr id="250540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0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40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0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0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540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540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0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09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1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838200</xdr:colOff>
      <xdr:row>18</xdr:row>
      <xdr:rowOff>0</xdr:rowOff>
    </xdr:to>
    <xdr:pic>
      <xdr:nvPicPr>
        <xdr:cNvPr id="250541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69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1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1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1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1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41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1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1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866775</xdr:colOff>
      <xdr:row>18</xdr:row>
      <xdr:rowOff>0</xdr:rowOff>
    </xdr:to>
    <xdr:pic>
      <xdr:nvPicPr>
        <xdr:cNvPr id="250541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2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2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28575</xdr:colOff>
      <xdr:row>18</xdr:row>
      <xdr:rowOff>0</xdr:rowOff>
    </xdr:to>
    <xdr:pic>
      <xdr:nvPicPr>
        <xdr:cNvPr id="250542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2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2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2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2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2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2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2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3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3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3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3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142875</xdr:colOff>
      <xdr:row>18</xdr:row>
      <xdr:rowOff>0</xdr:rowOff>
    </xdr:to>
    <xdr:pic>
      <xdr:nvPicPr>
        <xdr:cNvPr id="250543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3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3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762000</xdr:colOff>
      <xdr:row>18</xdr:row>
      <xdr:rowOff>0</xdr:rowOff>
    </xdr:to>
    <xdr:pic>
      <xdr:nvPicPr>
        <xdr:cNvPr id="250543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5438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5439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40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41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42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505443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44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5445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238125</xdr:colOff>
      <xdr:row>18</xdr:row>
      <xdr:rowOff>0</xdr:rowOff>
    </xdr:to>
    <xdr:pic>
      <xdr:nvPicPr>
        <xdr:cNvPr id="2505446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1323975</xdr:colOff>
      <xdr:row>0</xdr:row>
      <xdr:rowOff>381000</xdr:rowOff>
    </xdr:from>
    <xdr:to>
      <xdr:col>5</xdr:col>
      <xdr:colOff>1076325</xdr:colOff>
      <xdr:row>1</xdr:row>
      <xdr:rowOff>409575</xdr:rowOff>
    </xdr:to>
    <xdr:pic>
      <xdr:nvPicPr>
        <xdr:cNvPr id="2505447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76550" y="381000"/>
          <a:ext cx="1657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323850</xdr:rowOff>
    </xdr:from>
    <xdr:to>
      <xdr:col>14</xdr:col>
      <xdr:colOff>196850</xdr:colOff>
      <xdr:row>1</xdr:row>
      <xdr:rowOff>400050</xdr:rowOff>
    </xdr:to>
    <xdr:pic>
      <xdr:nvPicPr>
        <xdr:cNvPr id="2505448" name="Resim 45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06325" y="323850"/>
          <a:ext cx="131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2571750</xdr:colOff>
      <xdr:row>15</xdr:row>
      <xdr:rowOff>301625</xdr:rowOff>
    </xdr:from>
    <xdr:to>
      <xdr:col>6</xdr:col>
      <xdr:colOff>3286125</xdr:colOff>
      <xdr:row>15</xdr:row>
      <xdr:rowOff>777875</xdr:rowOff>
    </xdr:to>
    <xdr:pic>
      <xdr:nvPicPr>
        <xdr:cNvPr id="458" name="Resim 45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27875" y="8128000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2524125</xdr:colOff>
      <xdr:row>14</xdr:row>
      <xdr:rowOff>254000</xdr:rowOff>
    </xdr:from>
    <xdr:to>
      <xdr:col>6</xdr:col>
      <xdr:colOff>3270250</xdr:colOff>
      <xdr:row>14</xdr:row>
      <xdr:rowOff>762430</xdr:rowOff>
    </xdr:to>
    <xdr:pic>
      <xdr:nvPicPr>
        <xdr:cNvPr id="459" name="Resim 45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80250" y="4984750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2540000</xdr:colOff>
      <xdr:row>16</xdr:row>
      <xdr:rowOff>269875</xdr:rowOff>
    </xdr:from>
    <xdr:to>
      <xdr:col>6</xdr:col>
      <xdr:colOff>3307292</xdr:colOff>
      <xdr:row>16</xdr:row>
      <xdr:rowOff>730250</xdr:rowOff>
    </xdr:to>
    <xdr:pic>
      <xdr:nvPicPr>
        <xdr:cNvPr id="460" name="Resim 45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96125" y="9128125"/>
          <a:ext cx="767292" cy="460375"/>
        </a:xfrm>
        <a:prstGeom prst="rect">
          <a:avLst/>
        </a:prstGeom>
      </xdr:spPr>
    </xdr:pic>
    <xdr:clientData/>
  </xdr:twoCellAnchor>
  <xdr:twoCellAnchor editAs="oneCell">
    <xdr:from>
      <xdr:col>6</xdr:col>
      <xdr:colOff>2460625</xdr:colOff>
      <xdr:row>11</xdr:row>
      <xdr:rowOff>254000</xdr:rowOff>
    </xdr:from>
    <xdr:to>
      <xdr:col>6</xdr:col>
      <xdr:colOff>3247095</xdr:colOff>
      <xdr:row>11</xdr:row>
      <xdr:rowOff>809624</xdr:rowOff>
    </xdr:to>
    <xdr:pic>
      <xdr:nvPicPr>
        <xdr:cNvPr id="461" name="Resim 46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6750" y="6016625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2524125</xdr:colOff>
      <xdr:row>10</xdr:row>
      <xdr:rowOff>269874</xdr:rowOff>
    </xdr:from>
    <xdr:to>
      <xdr:col>6</xdr:col>
      <xdr:colOff>3262169</xdr:colOff>
      <xdr:row>10</xdr:row>
      <xdr:rowOff>761999</xdr:rowOff>
    </xdr:to>
    <xdr:pic>
      <xdr:nvPicPr>
        <xdr:cNvPr id="462" name="Resim 46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80250" y="2936874"/>
          <a:ext cx="738044" cy="492125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2540000</xdr:colOff>
      <xdr:row>13</xdr:row>
      <xdr:rowOff>222250</xdr:rowOff>
    </xdr:from>
    <xdr:to>
      <xdr:col>6</xdr:col>
      <xdr:colOff>3286125</xdr:colOff>
      <xdr:row>13</xdr:row>
      <xdr:rowOff>719666</xdr:rowOff>
    </xdr:to>
    <xdr:pic>
      <xdr:nvPicPr>
        <xdr:cNvPr id="463" name="Resim 46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96125" y="7016750"/>
          <a:ext cx="746125" cy="497416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2540000</xdr:colOff>
      <xdr:row>12</xdr:row>
      <xdr:rowOff>285750</xdr:rowOff>
    </xdr:from>
    <xdr:to>
      <xdr:col>6</xdr:col>
      <xdr:colOff>3249132</xdr:colOff>
      <xdr:row>12</xdr:row>
      <xdr:rowOff>857250</xdr:rowOff>
    </xdr:to>
    <xdr:pic>
      <xdr:nvPicPr>
        <xdr:cNvPr id="465" name="Resim 46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96125" y="10175875"/>
          <a:ext cx="709132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2492374</xdr:colOff>
      <xdr:row>17</xdr:row>
      <xdr:rowOff>238125</xdr:rowOff>
    </xdr:from>
    <xdr:to>
      <xdr:col>6</xdr:col>
      <xdr:colOff>3260519</xdr:colOff>
      <xdr:row>17</xdr:row>
      <xdr:rowOff>809625</xdr:rowOff>
    </xdr:to>
    <xdr:pic>
      <xdr:nvPicPr>
        <xdr:cNvPr id="466" name="Resim 46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499" y="5397500"/>
          <a:ext cx="768145" cy="571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752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7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8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29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0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1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2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7533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4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5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6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7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8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39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40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4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4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155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254000</xdr:colOff>
      <xdr:row>0</xdr:row>
      <xdr:rowOff>200025</xdr:rowOff>
    </xdr:from>
    <xdr:to>
      <xdr:col>14</xdr:col>
      <xdr:colOff>411842</xdr:colOff>
      <xdr:row>2</xdr:row>
      <xdr:rowOff>15875</xdr:rowOff>
    </xdr:to>
    <xdr:pic>
      <xdr:nvPicPr>
        <xdr:cNvPr id="2207543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4000" y="200025"/>
          <a:ext cx="1650092" cy="7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926873</xdr:colOff>
      <xdr:row>0</xdr:row>
      <xdr:rowOff>138566</xdr:rowOff>
    </xdr:from>
    <xdr:to>
      <xdr:col>19</xdr:col>
      <xdr:colOff>382588</xdr:colOff>
      <xdr:row>2</xdr:row>
      <xdr:rowOff>1587</xdr:rowOff>
    </xdr:to>
    <xdr:pic>
      <xdr:nvPicPr>
        <xdr:cNvPr id="2207544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48927" y="138566"/>
          <a:ext cx="1309688" cy="755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53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54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5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5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57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58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5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6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61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62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6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796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6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6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67" name="Resim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68" name="Resim 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69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70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71" name="Resim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72" name="Resim 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7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74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75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76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7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7978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79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80" name="Resim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81" name="Resim 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82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7983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84" name="Resim 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85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86" name="Resim 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87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8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89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0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1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2" name="Resim 9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3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7995" name="Resim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6" name="Resim 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7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8" name="Resim 10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7999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0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001" name="Resim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02" name="Resim 1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03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04" name="Resim 1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800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0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007" name="Resim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08" name="Resim 1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0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01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011" name="Resim 1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12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1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14" name="Resim 1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15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1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471487</xdr:colOff>
      <xdr:row>17</xdr:row>
      <xdr:rowOff>0</xdr:rowOff>
    </xdr:to>
    <xdr:pic>
      <xdr:nvPicPr>
        <xdr:cNvPr id="2498017" name="Resim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18" name="Resim 1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19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20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21" name="Resim 13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22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023" name="Resim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24" name="Resim 1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500062</xdr:colOff>
      <xdr:row>17</xdr:row>
      <xdr:rowOff>0</xdr:rowOff>
    </xdr:to>
    <xdr:pic>
      <xdr:nvPicPr>
        <xdr:cNvPr id="249802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026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02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419100</xdr:colOff>
      <xdr:row>17</xdr:row>
      <xdr:rowOff>0</xdr:rowOff>
    </xdr:to>
    <xdr:pic>
      <xdr:nvPicPr>
        <xdr:cNvPr id="2498028" name="Resim 15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29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1" name="Resim 15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3" name="Resim 16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5" name="Resim 16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7" name="Resim 16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39" name="Resim 16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04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04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04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043" name="Resim 17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4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45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4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47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4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49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51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2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3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4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56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7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8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59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60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61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62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6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18369</xdr:colOff>
      <xdr:row>17</xdr:row>
      <xdr:rowOff>0</xdr:rowOff>
    </xdr:to>
    <xdr:pic>
      <xdr:nvPicPr>
        <xdr:cNvPr id="2498064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18369</xdr:colOff>
      <xdr:row>17</xdr:row>
      <xdr:rowOff>0</xdr:rowOff>
    </xdr:to>
    <xdr:pic>
      <xdr:nvPicPr>
        <xdr:cNvPr id="249806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66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6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6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69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70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1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2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3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4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75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6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7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79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80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81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82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83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94569</xdr:colOff>
      <xdr:row>17</xdr:row>
      <xdr:rowOff>0</xdr:rowOff>
    </xdr:to>
    <xdr:pic>
      <xdr:nvPicPr>
        <xdr:cNvPr id="2498084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85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8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87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88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18369</xdr:colOff>
      <xdr:row>17</xdr:row>
      <xdr:rowOff>0</xdr:rowOff>
    </xdr:to>
    <xdr:pic>
      <xdr:nvPicPr>
        <xdr:cNvPr id="2498089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18369</xdr:colOff>
      <xdr:row>17</xdr:row>
      <xdr:rowOff>0</xdr:rowOff>
    </xdr:to>
    <xdr:pic>
      <xdr:nvPicPr>
        <xdr:cNvPr id="2498090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91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92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93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94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95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096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97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98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099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0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1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102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3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4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5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6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7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108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09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10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11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94569</xdr:colOff>
      <xdr:row>17</xdr:row>
      <xdr:rowOff>0</xdr:rowOff>
    </xdr:to>
    <xdr:pic>
      <xdr:nvPicPr>
        <xdr:cNvPr id="2498112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13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114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15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16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18369</xdr:colOff>
      <xdr:row>17</xdr:row>
      <xdr:rowOff>0</xdr:rowOff>
    </xdr:to>
    <xdr:pic>
      <xdr:nvPicPr>
        <xdr:cNvPr id="2498117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18369</xdr:colOff>
      <xdr:row>17</xdr:row>
      <xdr:rowOff>0</xdr:rowOff>
    </xdr:to>
    <xdr:pic>
      <xdr:nvPicPr>
        <xdr:cNvPr id="2498118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8844</xdr:colOff>
      <xdr:row>17</xdr:row>
      <xdr:rowOff>0</xdr:rowOff>
    </xdr:to>
    <xdr:pic>
      <xdr:nvPicPr>
        <xdr:cNvPr id="2498119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0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1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2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3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970869</xdr:colOff>
      <xdr:row>17</xdr:row>
      <xdr:rowOff>0</xdr:rowOff>
    </xdr:to>
    <xdr:pic>
      <xdr:nvPicPr>
        <xdr:cNvPr id="2498124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5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6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7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8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29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970869</xdr:colOff>
      <xdr:row>17</xdr:row>
      <xdr:rowOff>0</xdr:rowOff>
    </xdr:to>
    <xdr:pic>
      <xdr:nvPicPr>
        <xdr:cNvPr id="2498130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31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32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33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34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35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13</xdr:col>
      <xdr:colOff>157162</xdr:colOff>
      <xdr:row>17</xdr:row>
      <xdr:rowOff>0</xdr:rowOff>
    </xdr:to>
    <xdr:pic>
      <xdr:nvPicPr>
        <xdr:cNvPr id="2498136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37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38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39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999444</xdr:colOff>
      <xdr:row>17</xdr:row>
      <xdr:rowOff>0</xdr:rowOff>
    </xdr:to>
    <xdr:pic>
      <xdr:nvPicPr>
        <xdr:cNvPr id="2498140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141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142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13</xdr:col>
      <xdr:colOff>60552</xdr:colOff>
      <xdr:row>17</xdr:row>
      <xdr:rowOff>0</xdr:rowOff>
    </xdr:to>
    <xdr:pic>
      <xdr:nvPicPr>
        <xdr:cNvPr id="2498143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44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45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46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47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48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49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50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51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52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53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54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37419</xdr:colOff>
      <xdr:row>17</xdr:row>
      <xdr:rowOff>0</xdr:rowOff>
    </xdr:to>
    <xdr:pic>
      <xdr:nvPicPr>
        <xdr:cNvPr id="2498155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156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157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628650</xdr:colOff>
      <xdr:row>17</xdr:row>
      <xdr:rowOff>0</xdr:rowOff>
    </xdr:to>
    <xdr:pic>
      <xdr:nvPicPr>
        <xdr:cNvPr id="2498158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59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0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63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4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5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68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69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0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1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2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74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5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6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7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8178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79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80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81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8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183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18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85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8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87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8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89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90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1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2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3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4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5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196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7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8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19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00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01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02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03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04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05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8206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07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0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09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1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11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12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1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14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15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16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17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18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19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0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1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2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3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24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5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6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7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8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29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30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31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32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33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8234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35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36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37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38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39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40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41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42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43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44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45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690562</xdr:colOff>
      <xdr:row>17</xdr:row>
      <xdr:rowOff>0</xdr:rowOff>
    </xdr:to>
    <xdr:pic>
      <xdr:nvPicPr>
        <xdr:cNvPr id="2498246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47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48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49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50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51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690562</xdr:colOff>
      <xdr:row>17</xdr:row>
      <xdr:rowOff>0</xdr:rowOff>
    </xdr:to>
    <xdr:pic>
      <xdr:nvPicPr>
        <xdr:cNvPr id="2498252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53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54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55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56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57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12</xdr:col>
      <xdr:colOff>504825</xdr:colOff>
      <xdr:row>17</xdr:row>
      <xdr:rowOff>0</xdr:rowOff>
    </xdr:to>
    <xdr:pic>
      <xdr:nvPicPr>
        <xdr:cNvPr id="2498258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59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60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61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719137</xdr:colOff>
      <xdr:row>17</xdr:row>
      <xdr:rowOff>0</xdr:rowOff>
    </xdr:to>
    <xdr:pic>
      <xdr:nvPicPr>
        <xdr:cNvPr id="2498262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63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64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409575</xdr:colOff>
      <xdr:row>17</xdr:row>
      <xdr:rowOff>0</xdr:rowOff>
    </xdr:to>
    <xdr:pic>
      <xdr:nvPicPr>
        <xdr:cNvPr id="2498265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66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67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68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69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0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1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2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3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4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5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6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77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78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8279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80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81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82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8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84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85" name="Resim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86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87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8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89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0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1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2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3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4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5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6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7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298" name="Resi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299" name="Resim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0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4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8305" name="Resim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6" name="Resim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7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8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09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10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11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12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13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8314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204107</xdr:colOff>
      <xdr:row>0</xdr:row>
      <xdr:rowOff>160111</xdr:rowOff>
    </xdr:from>
    <xdr:to>
      <xdr:col>14</xdr:col>
      <xdr:colOff>471487</xdr:colOff>
      <xdr:row>2</xdr:row>
      <xdr:rowOff>106136</xdr:rowOff>
    </xdr:to>
    <xdr:pic>
      <xdr:nvPicPr>
        <xdr:cNvPr id="2498315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107" y="160111"/>
          <a:ext cx="1679121" cy="711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667202</xdr:colOff>
      <xdr:row>0</xdr:row>
      <xdr:rowOff>61232</xdr:rowOff>
    </xdr:from>
    <xdr:to>
      <xdr:col>19</xdr:col>
      <xdr:colOff>420912</xdr:colOff>
      <xdr:row>2</xdr:row>
      <xdr:rowOff>51707</xdr:rowOff>
    </xdr:to>
    <xdr:pic>
      <xdr:nvPicPr>
        <xdr:cNvPr id="2498316" name="Resim 36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68140" y="61232"/>
          <a:ext cx="1335541" cy="75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3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3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3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4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4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4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5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5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5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5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5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5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5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395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5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5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6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6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3962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396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6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6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6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6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6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6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7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7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8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8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8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8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8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398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8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8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8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8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399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399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9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9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9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9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9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399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9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399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00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0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00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1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1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1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401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1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01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1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1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01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01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02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3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4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260684</xdr:colOff>
      <xdr:row>19</xdr:row>
      <xdr:rowOff>0</xdr:rowOff>
    </xdr:to>
    <xdr:pic>
      <xdr:nvPicPr>
        <xdr:cNvPr id="2504025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6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8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2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260684</xdr:colOff>
      <xdr:row>19</xdr:row>
      <xdr:rowOff>0</xdr:rowOff>
    </xdr:to>
    <xdr:pic>
      <xdr:nvPicPr>
        <xdr:cNvPr id="250403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3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3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33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3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3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504825</xdr:colOff>
      <xdr:row>19</xdr:row>
      <xdr:rowOff>0</xdr:rowOff>
    </xdr:to>
    <xdr:pic>
      <xdr:nvPicPr>
        <xdr:cNvPr id="250403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3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03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3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289259</xdr:colOff>
      <xdr:row>19</xdr:row>
      <xdr:rowOff>0</xdr:rowOff>
    </xdr:to>
    <xdr:pic>
      <xdr:nvPicPr>
        <xdr:cNvPr id="250404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04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04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409575</xdr:colOff>
      <xdr:row>19</xdr:row>
      <xdr:rowOff>0</xdr:rowOff>
    </xdr:to>
    <xdr:pic>
      <xdr:nvPicPr>
        <xdr:cNvPr id="250404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4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4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4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4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4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4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5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5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5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5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5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05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05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05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05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5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4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06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69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308309</xdr:colOff>
      <xdr:row>19</xdr:row>
      <xdr:rowOff>0</xdr:rowOff>
    </xdr:to>
    <xdr:pic>
      <xdr:nvPicPr>
        <xdr:cNvPr id="2504070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71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072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73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74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232109</xdr:colOff>
      <xdr:row>19</xdr:row>
      <xdr:rowOff>0</xdr:rowOff>
    </xdr:to>
    <xdr:pic>
      <xdr:nvPicPr>
        <xdr:cNvPr id="250407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07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7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7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7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08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08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8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9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9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9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09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9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9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9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308309</xdr:colOff>
      <xdr:row>19</xdr:row>
      <xdr:rowOff>0</xdr:rowOff>
    </xdr:to>
    <xdr:pic>
      <xdr:nvPicPr>
        <xdr:cNvPr id="250409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09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09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0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0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232109</xdr:colOff>
      <xdr:row>19</xdr:row>
      <xdr:rowOff>0</xdr:rowOff>
    </xdr:to>
    <xdr:pic>
      <xdr:nvPicPr>
        <xdr:cNvPr id="2504102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232109</xdr:colOff>
      <xdr:row>19</xdr:row>
      <xdr:rowOff>0</xdr:rowOff>
    </xdr:to>
    <xdr:pic>
      <xdr:nvPicPr>
        <xdr:cNvPr id="2504103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104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05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06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0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0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109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1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2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3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115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6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7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8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19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2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121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22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23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24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308309</xdr:colOff>
      <xdr:row>19</xdr:row>
      <xdr:rowOff>0</xdr:rowOff>
    </xdr:to>
    <xdr:pic>
      <xdr:nvPicPr>
        <xdr:cNvPr id="2504125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2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127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28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29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232109</xdr:colOff>
      <xdr:row>19</xdr:row>
      <xdr:rowOff>0</xdr:rowOff>
    </xdr:to>
    <xdr:pic>
      <xdr:nvPicPr>
        <xdr:cNvPr id="2504130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232109</xdr:colOff>
      <xdr:row>19</xdr:row>
      <xdr:rowOff>0</xdr:rowOff>
    </xdr:to>
    <xdr:pic>
      <xdr:nvPicPr>
        <xdr:cNvPr id="250413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222584</xdr:colOff>
      <xdr:row>19</xdr:row>
      <xdr:rowOff>0</xdr:rowOff>
    </xdr:to>
    <xdr:pic>
      <xdr:nvPicPr>
        <xdr:cNvPr id="250413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33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34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35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879809</xdr:colOff>
      <xdr:row>19</xdr:row>
      <xdr:rowOff>0</xdr:rowOff>
    </xdr:to>
    <xdr:pic>
      <xdr:nvPicPr>
        <xdr:cNvPr id="2504136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37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38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39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40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879809</xdr:colOff>
      <xdr:row>19</xdr:row>
      <xdr:rowOff>0</xdr:rowOff>
    </xdr:to>
    <xdr:pic>
      <xdr:nvPicPr>
        <xdr:cNvPr id="250414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841709</xdr:colOff>
      <xdr:row>19</xdr:row>
      <xdr:rowOff>0</xdr:rowOff>
    </xdr:to>
    <xdr:pic>
      <xdr:nvPicPr>
        <xdr:cNvPr id="2504142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4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44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45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46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47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561975</xdr:colOff>
      <xdr:row>19</xdr:row>
      <xdr:rowOff>0</xdr:rowOff>
    </xdr:to>
    <xdr:pic>
      <xdr:nvPicPr>
        <xdr:cNvPr id="2504148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14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15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5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870284</xdr:colOff>
      <xdr:row>19</xdr:row>
      <xdr:rowOff>0</xdr:rowOff>
    </xdr:to>
    <xdr:pic>
      <xdr:nvPicPr>
        <xdr:cNvPr id="250415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15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15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457200</xdr:colOff>
      <xdr:row>19</xdr:row>
      <xdr:rowOff>0</xdr:rowOff>
    </xdr:to>
    <xdr:pic>
      <xdr:nvPicPr>
        <xdr:cNvPr id="250415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5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5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5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5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251159</xdr:colOff>
      <xdr:row>19</xdr:row>
      <xdr:rowOff>0</xdr:rowOff>
    </xdr:to>
    <xdr:pic>
      <xdr:nvPicPr>
        <xdr:cNvPr id="250416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16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16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352425</xdr:colOff>
      <xdr:row>19</xdr:row>
      <xdr:rowOff>0</xdr:rowOff>
    </xdr:to>
    <xdr:pic>
      <xdr:nvPicPr>
        <xdr:cNvPr id="250417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17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7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7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7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17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7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7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7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17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8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8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784559</xdr:colOff>
      <xdr:row>19</xdr:row>
      <xdr:rowOff>0</xdr:rowOff>
    </xdr:to>
    <xdr:pic>
      <xdr:nvPicPr>
        <xdr:cNvPr id="250418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8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8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185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8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87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88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189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90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91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9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19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9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9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860759</xdr:colOff>
      <xdr:row>19</xdr:row>
      <xdr:rowOff>0</xdr:rowOff>
    </xdr:to>
    <xdr:pic>
      <xdr:nvPicPr>
        <xdr:cNvPr id="250419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9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19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19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0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784559</xdr:colOff>
      <xdr:row>19</xdr:row>
      <xdr:rowOff>0</xdr:rowOff>
    </xdr:to>
    <xdr:pic>
      <xdr:nvPicPr>
        <xdr:cNvPr id="250420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20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0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0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0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0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20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0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0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21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1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21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2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2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2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860759</xdr:colOff>
      <xdr:row>19</xdr:row>
      <xdr:rowOff>0</xdr:rowOff>
    </xdr:to>
    <xdr:pic>
      <xdr:nvPicPr>
        <xdr:cNvPr id="250422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2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22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2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2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784559</xdr:colOff>
      <xdr:row>19</xdr:row>
      <xdr:rowOff>0</xdr:rowOff>
    </xdr:to>
    <xdr:pic>
      <xdr:nvPicPr>
        <xdr:cNvPr id="250422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775034</xdr:colOff>
      <xdr:row>19</xdr:row>
      <xdr:rowOff>0</xdr:rowOff>
    </xdr:to>
    <xdr:pic>
      <xdr:nvPicPr>
        <xdr:cNvPr id="250422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2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4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1651334</xdr:colOff>
      <xdr:row>19</xdr:row>
      <xdr:rowOff>0</xdr:rowOff>
    </xdr:to>
    <xdr:pic>
      <xdr:nvPicPr>
        <xdr:cNvPr id="2504235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6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7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8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39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240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241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42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1679909</xdr:colOff>
      <xdr:row>19</xdr:row>
      <xdr:rowOff>0</xdr:rowOff>
    </xdr:to>
    <xdr:pic>
      <xdr:nvPicPr>
        <xdr:cNvPr id="2504243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24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245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466725</xdr:colOff>
      <xdr:row>19</xdr:row>
      <xdr:rowOff>0</xdr:rowOff>
    </xdr:to>
    <xdr:pic>
      <xdr:nvPicPr>
        <xdr:cNvPr id="2504246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47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48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49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0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1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2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3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4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5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6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7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803609</xdr:colOff>
      <xdr:row>19</xdr:row>
      <xdr:rowOff>0</xdr:rowOff>
    </xdr:to>
    <xdr:pic>
      <xdr:nvPicPr>
        <xdr:cNvPr id="2504258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259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26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352425</xdr:colOff>
      <xdr:row>19</xdr:row>
      <xdr:rowOff>0</xdr:rowOff>
    </xdr:to>
    <xdr:pic>
      <xdr:nvPicPr>
        <xdr:cNvPr id="250426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6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6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6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6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6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6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6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6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7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6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7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78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79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80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8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60659</xdr:colOff>
      <xdr:row>19</xdr:row>
      <xdr:rowOff>0</xdr:rowOff>
    </xdr:to>
    <xdr:pic>
      <xdr:nvPicPr>
        <xdr:cNvPr id="2504282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60659</xdr:colOff>
      <xdr:row>19</xdr:row>
      <xdr:rowOff>0</xdr:rowOff>
    </xdr:to>
    <xdr:pic>
      <xdr:nvPicPr>
        <xdr:cNvPr id="250428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8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85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86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87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88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89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0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1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2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93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4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5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6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7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298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299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00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01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136859</xdr:colOff>
      <xdr:row>19</xdr:row>
      <xdr:rowOff>0</xdr:rowOff>
    </xdr:to>
    <xdr:pic>
      <xdr:nvPicPr>
        <xdr:cNvPr id="2504302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03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304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05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06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60659</xdr:colOff>
      <xdr:row>19</xdr:row>
      <xdr:rowOff>0</xdr:rowOff>
    </xdr:to>
    <xdr:pic>
      <xdr:nvPicPr>
        <xdr:cNvPr id="2504307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60659</xdr:colOff>
      <xdr:row>19</xdr:row>
      <xdr:rowOff>0</xdr:rowOff>
    </xdr:to>
    <xdr:pic>
      <xdr:nvPicPr>
        <xdr:cNvPr id="2504308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309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0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1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2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3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314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5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6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7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8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19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320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1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2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3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4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5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326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7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8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29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136859</xdr:colOff>
      <xdr:row>19</xdr:row>
      <xdr:rowOff>0</xdr:rowOff>
    </xdr:to>
    <xdr:pic>
      <xdr:nvPicPr>
        <xdr:cNvPr id="2504330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31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332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33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34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60659</xdr:colOff>
      <xdr:row>19</xdr:row>
      <xdr:rowOff>0</xdr:rowOff>
    </xdr:to>
    <xdr:pic>
      <xdr:nvPicPr>
        <xdr:cNvPr id="2504335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60659</xdr:colOff>
      <xdr:row>19</xdr:row>
      <xdr:rowOff>0</xdr:rowOff>
    </xdr:to>
    <xdr:pic>
      <xdr:nvPicPr>
        <xdr:cNvPr id="2504336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51134</xdr:colOff>
      <xdr:row>19</xdr:row>
      <xdr:rowOff>0</xdr:rowOff>
    </xdr:to>
    <xdr:pic>
      <xdr:nvPicPr>
        <xdr:cNvPr id="2504337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38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39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0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1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2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3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4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5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6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7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8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49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50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51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52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53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4</xdr:col>
      <xdr:colOff>3509</xdr:colOff>
      <xdr:row>19</xdr:row>
      <xdr:rowOff>0</xdr:rowOff>
    </xdr:to>
    <xdr:pic>
      <xdr:nvPicPr>
        <xdr:cNvPr id="2504354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55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356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57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679784</xdr:colOff>
      <xdr:row>19</xdr:row>
      <xdr:rowOff>0</xdr:rowOff>
    </xdr:to>
    <xdr:pic>
      <xdr:nvPicPr>
        <xdr:cNvPr id="2504358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359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360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504361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2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3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4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5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6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7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8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69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70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71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72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79709</xdr:colOff>
      <xdr:row>19</xdr:row>
      <xdr:rowOff>0</xdr:rowOff>
    </xdr:to>
    <xdr:pic>
      <xdr:nvPicPr>
        <xdr:cNvPr id="2504373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374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375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666750</xdr:colOff>
      <xdr:row>19</xdr:row>
      <xdr:rowOff>0</xdr:rowOff>
    </xdr:to>
    <xdr:pic>
      <xdr:nvPicPr>
        <xdr:cNvPr id="2504376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7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7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7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38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438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8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39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9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9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39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39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9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9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9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39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39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0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0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1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1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1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1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1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441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1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1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1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1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2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2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2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2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2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2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2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2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2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2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3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3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3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4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4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4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444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4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4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4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4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4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4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45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89234</xdr:colOff>
      <xdr:row>19</xdr:row>
      <xdr:rowOff>0</xdr:rowOff>
    </xdr:to>
    <xdr:pic>
      <xdr:nvPicPr>
        <xdr:cNvPr id="2504451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89234</xdr:colOff>
      <xdr:row>19</xdr:row>
      <xdr:rowOff>0</xdr:rowOff>
    </xdr:to>
    <xdr:pic>
      <xdr:nvPicPr>
        <xdr:cNvPr id="250445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89234</xdr:colOff>
      <xdr:row>19</xdr:row>
      <xdr:rowOff>0</xdr:rowOff>
    </xdr:to>
    <xdr:pic>
      <xdr:nvPicPr>
        <xdr:cNvPr id="250445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514350</xdr:colOff>
      <xdr:row>19</xdr:row>
      <xdr:rowOff>0</xdr:rowOff>
    </xdr:to>
    <xdr:pic>
      <xdr:nvPicPr>
        <xdr:cNvPr id="250445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5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5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5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58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419100</xdr:colOff>
      <xdr:row>19</xdr:row>
      <xdr:rowOff>0</xdr:rowOff>
    </xdr:to>
    <xdr:pic>
      <xdr:nvPicPr>
        <xdr:cNvPr id="250445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6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7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47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72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7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47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7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7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47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7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79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8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48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8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8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3509</xdr:colOff>
      <xdr:row>19</xdr:row>
      <xdr:rowOff>0</xdr:rowOff>
    </xdr:to>
    <xdr:pic>
      <xdr:nvPicPr>
        <xdr:cNvPr id="250448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8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8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48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8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8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90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491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92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93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94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495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96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97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49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49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0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0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3509</xdr:colOff>
      <xdr:row>19</xdr:row>
      <xdr:rowOff>0</xdr:rowOff>
    </xdr:to>
    <xdr:pic>
      <xdr:nvPicPr>
        <xdr:cNvPr id="250450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50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0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0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0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0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50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0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51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1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52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2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2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2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79709</xdr:colOff>
      <xdr:row>19</xdr:row>
      <xdr:rowOff>0</xdr:rowOff>
    </xdr:to>
    <xdr:pic>
      <xdr:nvPicPr>
        <xdr:cNvPr id="250452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2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52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2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2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3509</xdr:colOff>
      <xdr:row>19</xdr:row>
      <xdr:rowOff>0</xdr:rowOff>
    </xdr:to>
    <xdr:pic>
      <xdr:nvPicPr>
        <xdr:cNvPr id="250452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668</xdr:colOff>
      <xdr:row>19</xdr:row>
      <xdr:rowOff>0</xdr:rowOff>
    </xdr:to>
    <xdr:pic>
      <xdr:nvPicPr>
        <xdr:cNvPr id="250453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908384</xdr:colOff>
      <xdr:row>19</xdr:row>
      <xdr:rowOff>0</xdr:rowOff>
    </xdr:to>
    <xdr:pic>
      <xdr:nvPicPr>
        <xdr:cNvPr id="250453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908384</xdr:colOff>
      <xdr:row>19</xdr:row>
      <xdr:rowOff>0</xdr:rowOff>
    </xdr:to>
    <xdr:pic>
      <xdr:nvPicPr>
        <xdr:cNvPr id="2504532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908384</xdr:colOff>
      <xdr:row>19</xdr:row>
      <xdr:rowOff>0</xdr:rowOff>
    </xdr:to>
    <xdr:pic>
      <xdr:nvPicPr>
        <xdr:cNvPr id="250453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908384</xdr:colOff>
      <xdr:row>19</xdr:row>
      <xdr:rowOff>0</xdr:rowOff>
    </xdr:to>
    <xdr:pic>
      <xdr:nvPicPr>
        <xdr:cNvPr id="250453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53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53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908384</xdr:colOff>
      <xdr:row>19</xdr:row>
      <xdr:rowOff>0</xdr:rowOff>
    </xdr:to>
    <xdr:pic>
      <xdr:nvPicPr>
        <xdr:cNvPr id="250453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908384</xdr:colOff>
      <xdr:row>19</xdr:row>
      <xdr:rowOff>0</xdr:rowOff>
    </xdr:to>
    <xdr:pic>
      <xdr:nvPicPr>
        <xdr:cNvPr id="250453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53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54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419100</xdr:colOff>
      <xdr:row>19</xdr:row>
      <xdr:rowOff>0</xdr:rowOff>
    </xdr:to>
    <xdr:pic>
      <xdr:nvPicPr>
        <xdr:cNvPr id="250454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4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5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5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55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55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55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55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5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5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5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5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6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6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6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70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71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72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73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74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7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1165559</xdr:colOff>
      <xdr:row>19</xdr:row>
      <xdr:rowOff>0</xdr:rowOff>
    </xdr:to>
    <xdr:pic>
      <xdr:nvPicPr>
        <xdr:cNvPr id="250457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7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78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79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0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81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2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3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4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5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86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7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8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89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90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91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92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93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94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95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596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97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598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1165559</xdr:colOff>
      <xdr:row>19</xdr:row>
      <xdr:rowOff>0</xdr:rowOff>
    </xdr:to>
    <xdr:pic>
      <xdr:nvPicPr>
        <xdr:cNvPr id="2504599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1165559</xdr:colOff>
      <xdr:row>19</xdr:row>
      <xdr:rowOff>0</xdr:rowOff>
    </xdr:to>
    <xdr:pic>
      <xdr:nvPicPr>
        <xdr:cNvPr id="2504600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601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02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03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04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05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606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07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08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09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0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1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612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3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4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5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6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7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618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19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20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21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22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623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24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25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1165559</xdr:colOff>
      <xdr:row>19</xdr:row>
      <xdr:rowOff>0</xdr:rowOff>
    </xdr:to>
    <xdr:pic>
      <xdr:nvPicPr>
        <xdr:cNvPr id="2504626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1165559</xdr:colOff>
      <xdr:row>19</xdr:row>
      <xdr:rowOff>0</xdr:rowOff>
    </xdr:to>
    <xdr:pic>
      <xdr:nvPicPr>
        <xdr:cNvPr id="2504627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1156034</xdr:colOff>
      <xdr:row>19</xdr:row>
      <xdr:rowOff>0</xdr:rowOff>
    </xdr:to>
    <xdr:pic>
      <xdr:nvPicPr>
        <xdr:cNvPr id="2504628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29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0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1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2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3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4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5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6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7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8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39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40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41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42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43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44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4</xdr:col>
      <xdr:colOff>22559</xdr:colOff>
      <xdr:row>19</xdr:row>
      <xdr:rowOff>0</xdr:rowOff>
    </xdr:to>
    <xdr:pic>
      <xdr:nvPicPr>
        <xdr:cNvPr id="2504645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46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647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48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1854868</xdr:colOff>
      <xdr:row>19</xdr:row>
      <xdr:rowOff>0</xdr:rowOff>
    </xdr:to>
    <xdr:pic>
      <xdr:nvPicPr>
        <xdr:cNvPr id="2504649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65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651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762000</xdr:colOff>
      <xdr:row>19</xdr:row>
      <xdr:rowOff>0</xdr:rowOff>
    </xdr:to>
    <xdr:pic>
      <xdr:nvPicPr>
        <xdr:cNvPr id="2504652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53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54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55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56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57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58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59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60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61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62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63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1184609</xdr:colOff>
      <xdr:row>19</xdr:row>
      <xdr:rowOff>0</xdr:rowOff>
    </xdr:to>
    <xdr:pic>
      <xdr:nvPicPr>
        <xdr:cNvPr id="2504664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66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66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628650</xdr:colOff>
      <xdr:row>19</xdr:row>
      <xdr:rowOff>0</xdr:rowOff>
    </xdr:to>
    <xdr:pic>
      <xdr:nvPicPr>
        <xdr:cNvPr id="250466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6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6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7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7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7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7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7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7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7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7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7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67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8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8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8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9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9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9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469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9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9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9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69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469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469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70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70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70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470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494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4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4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4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4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4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495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495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5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1496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6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496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6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6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496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496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6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6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69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70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7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327359</xdr:colOff>
      <xdr:row>19</xdr:row>
      <xdr:rowOff>0</xdr:rowOff>
    </xdr:to>
    <xdr:pic>
      <xdr:nvPicPr>
        <xdr:cNvPr id="2514972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7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74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7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7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7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497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7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355934</xdr:colOff>
      <xdr:row>19</xdr:row>
      <xdr:rowOff>0</xdr:rowOff>
    </xdr:to>
    <xdr:pic>
      <xdr:nvPicPr>
        <xdr:cNvPr id="251498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498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498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419100</xdr:colOff>
      <xdr:row>19</xdr:row>
      <xdr:rowOff>0</xdr:rowOff>
    </xdr:to>
    <xdr:pic>
      <xdr:nvPicPr>
        <xdr:cNvPr id="251498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8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8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8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8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8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8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9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9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9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9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9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499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499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499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499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499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0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0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0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1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1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1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13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1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1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16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17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1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622634</xdr:colOff>
      <xdr:row>19</xdr:row>
      <xdr:rowOff>0</xdr:rowOff>
    </xdr:to>
    <xdr:pic>
      <xdr:nvPicPr>
        <xdr:cNvPr id="2515019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622634</xdr:colOff>
      <xdr:row>19</xdr:row>
      <xdr:rowOff>0</xdr:rowOff>
    </xdr:to>
    <xdr:pic>
      <xdr:nvPicPr>
        <xdr:cNvPr id="251502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2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2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2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2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2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2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2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2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29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30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31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32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33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3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3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3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3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3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698834</xdr:colOff>
      <xdr:row>19</xdr:row>
      <xdr:rowOff>0</xdr:rowOff>
    </xdr:to>
    <xdr:pic>
      <xdr:nvPicPr>
        <xdr:cNvPr id="251503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4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4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4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4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622634</xdr:colOff>
      <xdr:row>19</xdr:row>
      <xdr:rowOff>0</xdr:rowOff>
    </xdr:to>
    <xdr:pic>
      <xdr:nvPicPr>
        <xdr:cNvPr id="251504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622634</xdr:colOff>
      <xdr:row>19</xdr:row>
      <xdr:rowOff>0</xdr:rowOff>
    </xdr:to>
    <xdr:pic>
      <xdr:nvPicPr>
        <xdr:cNvPr id="251504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4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4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4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4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5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5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5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6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6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6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6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6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6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6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698834</xdr:colOff>
      <xdr:row>19</xdr:row>
      <xdr:rowOff>0</xdr:rowOff>
    </xdr:to>
    <xdr:pic>
      <xdr:nvPicPr>
        <xdr:cNvPr id="251506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6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6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7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7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622634</xdr:colOff>
      <xdr:row>19</xdr:row>
      <xdr:rowOff>0</xdr:rowOff>
    </xdr:to>
    <xdr:pic>
      <xdr:nvPicPr>
        <xdr:cNvPr id="251507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622634</xdr:colOff>
      <xdr:row>19</xdr:row>
      <xdr:rowOff>0</xdr:rowOff>
    </xdr:to>
    <xdr:pic>
      <xdr:nvPicPr>
        <xdr:cNvPr id="251507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613109</xdr:colOff>
      <xdr:row>19</xdr:row>
      <xdr:rowOff>0</xdr:rowOff>
    </xdr:to>
    <xdr:pic>
      <xdr:nvPicPr>
        <xdr:cNvPr id="251507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7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7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7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7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1575134</xdr:colOff>
      <xdr:row>19</xdr:row>
      <xdr:rowOff>0</xdr:rowOff>
    </xdr:to>
    <xdr:pic>
      <xdr:nvPicPr>
        <xdr:cNvPr id="251507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14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1575134</xdr:colOff>
      <xdr:row>19</xdr:row>
      <xdr:rowOff>0</xdr:rowOff>
    </xdr:to>
    <xdr:pic>
      <xdr:nvPicPr>
        <xdr:cNvPr id="251508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14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8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9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4</xdr:col>
      <xdr:colOff>13034</xdr:colOff>
      <xdr:row>19</xdr:row>
      <xdr:rowOff>0</xdr:rowOff>
    </xdr:to>
    <xdr:pic>
      <xdr:nvPicPr>
        <xdr:cNvPr id="251509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09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09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9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1603709</xdr:colOff>
      <xdr:row>19</xdr:row>
      <xdr:rowOff>0</xdr:rowOff>
    </xdr:to>
    <xdr:pic>
      <xdr:nvPicPr>
        <xdr:cNvPr id="251509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09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09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723900</xdr:colOff>
      <xdr:row>19</xdr:row>
      <xdr:rowOff>0</xdr:rowOff>
    </xdr:to>
    <xdr:pic>
      <xdr:nvPicPr>
        <xdr:cNvPr id="251509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09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0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641684</xdr:colOff>
      <xdr:row>19</xdr:row>
      <xdr:rowOff>0</xdr:rowOff>
    </xdr:to>
    <xdr:pic>
      <xdr:nvPicPr>
        <xdr:cNvPr id="251511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1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1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628650</xdr:colOff>
      <xdr:row>19</xdr:row>
      <xdr:rowOff>0</xdr:rowOff>
    </xdr:to>
    <xdr:pic>
      <xdr:nvPicPr>
        <xdr:cNvPr id="251511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1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1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1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1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1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1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2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2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2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3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31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32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15133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3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3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3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3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3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3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4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3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4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49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0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51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2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3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4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5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5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5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6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1516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6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6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6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6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6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6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6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6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7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7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7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8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8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1518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9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9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9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19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9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19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19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19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19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19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546434</xdr:colOff>
      <xdr:row>19</xdr:row>
      <xdr:rowOff>0</xdr:rowOff>
    </xdr:to>
    <xdr:pic>
      <xdr:nvPicPr>
        <xdr:cNvPr id="251520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546434</xdr:colOff>
      <xdr:row>19</xdr:row>
      <xdr:rowOff>0</xdr:rowOff>
    </xdr:to>
    <xdr:pic>
      <xdr:nvPicPr>
        <xdr:cNvPr id="251520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0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1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1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1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504825</xdr:colOff>
      <xdr:row>19</xdr:row>
      <xdr:rowOff>0</xdr:rowOff>
    </xdr:to>
    <xdr:pic>
      <xdr:nvPicPr>
        <xdr:cNvPr id="251521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1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21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1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575009</xdr:colOff>
      <xdr:row>19</xdr:row>
      <xdr:rowOff>0</xdr:rowOff>
    </xdr:to>
    <xdr:pic>
      <xdr:nvPicPr>
        <xdr:cNvPr id="251521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21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21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409575</xdr:colOff>
      <xdr:row>19</xdr:row>
      <xdr:rowOff>0</xdr:rowOff>
    </xdr:to>
    <xdr:pic>
      <xdr:nvPicPr>
        <xdr:cNvPr id="251522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2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3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3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3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23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1523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23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3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3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3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23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24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7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8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49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0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1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2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253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4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5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6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7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8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59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15260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1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2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3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4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6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7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8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15269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1826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1739081</xdr:colOff>
      <xdr:row>0</xdr:row>
      <xdr:rowOff>309974</xdr:rowOff>
    </xdr:from>
    <xdr:to>
      <xdr:col>6</xdr:col>
      <xdr:colOff>3908019</xdr:colOff>
      <xdr:row>3</xdr:row>
      <xdr:rowOff>-1</xdr:rowOff>
    </xdr:to>
    <xdr:pic>
      <xdr:nvPicPr>
        <xdr:cNvPr id="2515270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8226" y="309974"/>
          <a:ext cx="2195437" cy="91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215566</xdr:colOff>
      <xdr:row>0</xdr:row>
      <xdr:rowOff>120316</xdr:rowOff>
    </xdr:from>
    <xdr:to>
      <xdr:col>57</xdr:col>
      <xdr:colOff>300804</xdr:colOff>
      <xdr:row>2</xdr:row>
      <xdr:rowOff>401053</xdr:rowOff>
    </xdr:to>
    <xdr:pic>
      <xdr:nvPicPr>
        <xdr:cNvPr id="2515271" name="Resim 109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749711" y="120316"/>
          <a:ext cx="1839842" cy="1032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3873500</xdr:colOff>
      <xdr:row>11</xdr:row>
      <xdr:rowOff>423333</xdr:rowOff>
    </xdr:from>
    <xdr:to>
      <xdr:col>7</xdr:col>
      <xdr:colOff>0</xdr:colOff>
      <xdr:row>11</xdr:row>
      <xdr:rowOff>1185333</xdr:rowOff>
    </xdr:to>
    <xdr:pic>
      <xdr:nvPicPr>
        <xdr:cNvPr id="1097" name="Resim 109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98000" y="7725833"/>
          <a:ext cx="1143000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3937000</xdr:colOff>
      <xdr:row>14</xdr:row>
      <xdr:rowOff>349250</xdr:rowOff>
    </xdr:from>
    <xdr:to>
      <xdr:col>6</xdr:col>
      <xdr:colOff>5008648</xdr:colOff>
      <xdr:row>14</xdr:row>
      <xdr:rowOff>1079500</xdr:rowOff>
    </xdr:to>
    <xdr:pic>
      <xdr:nvPicPr>
        <xdr:cNvPr id="1098" name="Resim 109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61500" y="3175000"/>
          <a:ext cx="1071648" cy="730250"/>
        </a:xfrm>
        <a:prstGeom prst="rect">
          <a:avLst/>
        </a:prstGeom>
      </xdr:spPr>
    </xdr:pic>
    <xdr:clientData/>
  </xdr:twoCellAnchor>
  <xdr:twoCellAnchor editAs="oneCell">
    <xdr:from>
      <xdr:col>6</xdr:col>
      <xdr:colOff>3778250</xdr:colOff>
      <xdr:row>16</xdr:row>
      <xdr:rowOff>300691</xdr:rowOff>
    </xdr:from>
    <xdr:to>
      <xdr:col>7</xdr:col>
      <xdr:colOff>0</xdr:colOff>
      <xdr:row>16</xdr:row>
      <xdr:rowOff>1174750</xdr:rowOff>
    </xdr:to>
    <xdr:pic>
      <xdr:nvPicPr>
        <xdr:cNvPr id="1099" name="Resim 109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02750" y="9095441"/>
          <a:ext cx="1238250" cy="874059"/>
        </a:xfrm>
        <a:prstGeom prst="rect">
          <a:avLst/>
        </a:prstGeom>
      </xdr:spPr>
    </xdr:pic>
    <xdr:clientData/>
  </xdr:twoCellAnchor>
  <xdr:twoCellAnchor editAs="oneCell">
    <xdr:from>
      <xdr:col>6</xdr:col>
      <xdr:colOff>3841750</xdr:colOff>
      <xdr:row>17</xdr:row>
      <xdr:rowOff>317500</xdr:rowOff>
    </xdr:from>
    <xdr:to>
      <xdr:col>6</xdr:col>
      <xdr:colOff>5010222</xdr:colOff>
      <xdr:row>17</xdr:row>
      <xdr:rowOff>1143000</xdr:rowOff>
    </xdr:to>
    <xdr:pic>
      <xdr:nvPicPr>
        <xdr:cNvPr id="1100" name="Resim 109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66250" y="4635500"/>
          <a:ext cx="1168472" cy="82550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4000500</xdr:colOff>
      <xdr:row>13</xdr:row>
      <xdr:rowOff>412786</xdr:rowOff>
    </xdr:from>
    <xdr:to>
      <xdr:col>6</xdr:col>
      <xdr:colOff>5000374</xdr:colOff>
      <xdr:row>13</xdr:row>
      <xdr:rowOff>1079499</xdr:rowOff>
    </xdr:to>
    <xdr:pic>
      <xdr:nvPicPr>
        <xdr:cNvPr id="1101" name="Resim 110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00" y="8604286"/>
          <a:ext cx="999874" cy="666713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3905250</xdr:colOff>
      <xdr:row>15</xdr:row>
      <xdr:rowOff>349250</xdr:rowOff>
    </xdr:from>
    <xdr:to>
      <xdr:col>6</xdr:col>
      <xdr:colOff>5000627</xdr:colOff>
      <xdr:row>15</xdr:row>
      <xdr:rowOff>1079500</xdr:rowOff>
    </xdr:to>
    <xdr:pic>
      <xdr:nvPicPr>
        <xdr:cNvPr id="1102" name="Resim 110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29750" y="6159500"/>
          <a:ext cx="1095377" cy="730250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3905250</xdr:colOff>
      <xdr:row>12</xdr:row>
      <xdr:rowOff>317500</xdr:rowOff>
    </xdr:from>
    <xdr:to>
      <xdr:col>6</xdr:col>
      <xdr:colOff>4968948</xdr:colOff>
      <xdr:row>12</xdr:row>
      <xdr:rowOff>1174750</xdr:rowOff>
    </xdr:to>
    <xdr:pic>
      <xdr:nvPicPr>
        <xdr:cNvPr id="1104" name="Resim 110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29750" y="10604500"/>
          <a:ext cx="1063698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3683000</xdr:colOff>
      <xdr:row>18</xdr:row>
      <xdr:rowOff>222250</xdr:rowOff>
    </xdr:from>
    <xdr:to>
      <xdr:col>6</xdr:col>
      <xdr:colOff>5005916</xdr:colOff>
      <xdr:row>18</xdr:row>
      <xdr:rowOff>1206500</xdr:rowOff>
    </xdr:to>
    <xdr:pic>
      <xdr:nvPicPr>
        <xdr:cNvPr id="1105" name="Resim 110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07500" y="15049500"/>
          <a:ext cx="1322916" cy="9842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8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899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899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0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0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0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0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900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0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0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0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0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0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1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1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1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1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1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1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1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1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1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1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2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2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2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3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3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903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3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3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3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3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3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3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3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4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4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5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5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5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906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6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6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6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6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6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6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06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6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6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50907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50907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72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7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7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7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50907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50907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7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7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8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8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8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495300</xdr:colOff>
      <xdr:row>18</xdr:row>
      <xdr:rowOff>0</xdr:rowOff>
    </xdr:to>
    <xdr:pic>
      <xdr:nvPicPr>
        <xdr:cNvPr id="250908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8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8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8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50908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8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08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909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09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10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10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10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10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10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10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0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0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0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0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1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1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1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2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2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2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2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2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2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50912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2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2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2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3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913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3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3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3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3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3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3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3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3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4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4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4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5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5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5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50915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5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5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5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5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915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915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6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6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6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7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7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7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8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50918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8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8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8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18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918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50918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18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18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19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19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1190625</xdr:colOff>
      <xdr:row>18</xdr:row>
      <xdr:rowOff>0</xdr:rowOff>
    </xdr:to>
    <xdr:pic>
      <xdr:nvPicPr>
        <xdr:cNvPr id="250919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1152525</xdr:colOff>
      <xdr:row>18</xdr:row>
      <xdr:rowOff>0</xdr:rowOff>
    </xdr:to>
    <xdr:pic>
      <xdr:nvPicPr>
        <xdr:cNvPr id="250919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19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19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19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19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1190625</xdr:colOff>
      <xdr:row>18</xdr:row>
      <xdr:rowOff>0</xdr:rowOff>
    </xdr:to>
    <xdr:pic>
      <xdr:nvPicPr>
        <xdr:cNvPr id="250919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1152525</xdr:colOff>
      <xdr:row>18</xdr:row>
      <xdr:rowOff>0</xdr:rowOff>
    </xdr:to>
    <xdr:pic>
      <xdr:nvPicPr>
        <xdr:cNvPr id="250919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20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20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20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20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20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161925</xdr:colOff>
      <xdr:row>18</xdr:row>
      <xdr:rowOff>0</xdr:rowOff>
    </xdr:to>
    <xdr:pic>
      <xdr:nvPicPr>
        <xdr:cNvPr id="250920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20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20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920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50920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1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2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922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22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22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2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2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2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2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2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2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3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3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4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4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4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4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382361</xdr:colOff>
      <xdr:row>18</xdr:row>
      <xdr:rowOff>0</xdr:rowOff>
    </xdr:to>
    <xdr:pic>
      <xdr:nvPicPr>
        <xdr:cNvPr id="250924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4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4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4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4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306161</xdr:colOff>
      <xdr:row>18</xdr:row>
      <xdr:rowOff>0</xdr:rowOff>
    </xdr:to>
    <xdr:pic>
      <xdr:nvPicPr>
        <xdr:cNvPr id="250924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306161</xdr:colOff>
      <xdr:row>18</xdr:row>
      <xdr:rowOff>0</xdr:rowOff>
    </xdr:to>
    <xdr:pic>
      <xdr:nvPicPr>
        <xdr:cNvPr id="250925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5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5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5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5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5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5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5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5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5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6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6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6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7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7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382361</xdr:colOff>
      <xdr:row>18</xdr:row>
      <xdr:rowOff>0</xdr:rowOff>
    </xdr:to>
    <xdr:pic>
      <xdr:nvPicPr>
        <xdr:cNvPr id="250927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7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7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7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7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306161</xdr:colOff>
      <xdr:row>18</xdr:row>
      <xdr:rowOff>0</xdr:rowOff>
    </xdr:to>
    <xdr:pic>
      <xdr:nvPicPr>
        <xdr:cNvPr id="250927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306161</xdr:colOff>
      <xdr:row>18</xdr:row>
      <xdr:rowOff>0</xdr:rowOff>
    </xdr:to>
    <xdr:pic>
      <xdr:nvPicPr>
        <xdr:cNvPr id="250927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7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8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8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9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29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29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382361</xdr:colOff>
      <xdr:row>18</xdr:row>
      <xdr:rowOff>0</xdr:rowOff>
    </xdr:to>
    <xdr:pic>
      <xdr:nvPicPr>
        <xdr:cNvPr id="250930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0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30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0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0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306161</xdr:colOff>
      <xdr:row>18</xdr:row>
      <xdr:rowOff>0</xdr:rowOff>
    </xdr:to>
    <xdr:pic>
      <xdr:nvPicPr>
        <xdr:cNvPr id="250930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306161</xdr:colOff>
      <xdr:row>18</xdr:row>
      <xdr:rowOff>0</xdr:rowOff>
    </xdr:to>
    <xdr:pic>
      <xdr:nvPicPr>
        <xdr:cNvPr id="250930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296636</xdr:colOff>
      <xdr:row>18</xdr:row>
      <xdr:rowOff>0</xdr:rowOff>
    </xdr:to>
    <xdr:pic>
      <xdr:nvPicPr>
        <xdr:cNvPr id="250930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0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0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0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1030061</xdr:colOff>
      <xdr:row>18</xdr:row>
      <xdr:rowOff>0</xdr:rowOff>
    </xdr:to>
    <xdr:pic>
      <xdr:nvPicPr>
        <xdr:cNvPr id="250931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1030061</xdr:colOff>
      <xdr:row>18</xdr:row>
      <xdr:rowOff>0</xdr:rowOff>
    </xdr:to>
    <xdr:pic>
      <xdr:nvPicPr>
        <xdr:cNvPr id="250931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1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2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2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2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2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32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32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32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2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0932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32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33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428625</xdr:colOff>
      <xdr:row>18</xdr:row>
      <xdr:rowOff>0</xdr:rowOff>
    </xdr:to>
    <xdr:pic>
      <xdr:nvPicPr>
        <xdr:cNvPr id="250933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3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4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4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4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325211</xdr:colOff>
      <xdr:row>18</xdr:row>
      <xdr:rowOff>0</xdr:rowOff>
    </xdr:to>
    <xdr:pic>
      <xdr:nvPicPr>
        <xdr:cNvPr id="250934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34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34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323850</xdr:colOff>
      <xdr:row>18</xdr:row>
      <xdr:rowOff>0</xdr:rowOff>
    </xdr:to>
    <xdr:pic>
      <xdr:nvPicPr>
        <xdr:cNvPr id="250934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4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4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4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5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5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5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6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6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6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6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6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6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6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527617</xdr:colOff>
      <xdr:row>18</xdr:row>
      <xdr:rowOff>0</xdr:rowOff>
    </xdr:to>
    <xdr:pic>
      <xdr:nvPicPr>
        <xdr:cNvPr id="250936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6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6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7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7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451417</xdr:colOff>
      <xdr:row>18</xdr:row>
      <xdr:rowOff>0</xdr:rowOff>
    </xdr:to>
    <xdr:pic>
      <xdr:nvPicPr>
        <xdr:cNvPr id="2509372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451417</xdr:colOff>
      <xdr:row>18</xdr:row>
      <xdr:rowOff>0</xdr:rowOff>
    </xdr:to>
    <xdr:pic>
      <xdr:nvPicPr>
        <xdr:cNvPr id="250937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7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7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7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7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7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7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8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8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9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9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9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9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9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527617</xdr:colOff>
      <xdr:row>18</xdr:row>
      <xdr:rowOff>0</xdr:rowOff>
    </xdr:to>
    <xdr:pic>
      <xdr:nvPicPr>
        <xdr:cNvPr id="250939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9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39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9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39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451417</xdr:colOff>
      <xdr:row>18</xdr:row>
      <xdr:rowOff>0</xdr:rowOff>
    </xdr:to>
    <xdr:pic>
      <xdr:nvPicPr>
        <xdr:cNvPr id="250940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451417</xdr:colOff>
      <xdr:row>18</xdr:row>
      <xdr:rowOff>0</xdr:rowOff>
    </xdr:to>
    <xdr:pic>
      <xdr:nvPicPr>
        <xdr:cNvPr id="250940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40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0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0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0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0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40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0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0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41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1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41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2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2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2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527617</xdr:colOff>
      <xdr:row>18</xdr:row>
      <xdr:rowOff>0</xdr:rowOff>
    </xdr:to>
    <xdr:pic>
      <xdr:nvPicPr>
        <xdr:cNvPr id="250942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2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42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2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2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451417</xdr:colOff>
      <xdr:row>18</xdr:row>
      <xdr:rowOff>0</xdr:rowOff>
    </xdr:to>
    <xdr:pic>
      <xdr:nvPicPr>
        <xdr:cNvPr id="250942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451417</xdr:colOff>
      <xdr:row>18</xdr:row>
      <xdr:rowOff>0</xdr:rowOff>
    </xdr:to>
    <xdr:pic>
      <xdr:nvPicPr>
        <xdr:cNvPr id="250942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441892</xdr:colOff>
      <xdr:row>18</xdr:row>
      <xdr:rowOff>0</xdr:rowOff>
    </xdr:to>
    <xdr:pic>
      <xdr:nvPicPr>
        <xdr:cNvPr id="250943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509431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32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33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3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35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866775</xdr:colOff>
      <xdr:row>18</xdr:row>
      <xdr:rowOff>0</xdr:rowOff>
    </xdr:to>
    <xdr:pic>
      <xdr:nvPicPr>
        <xdr:cNvPr id="2509436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37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38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39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0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1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2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3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4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5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6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7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6</xdr:col>
      <xdr:colOff>470467</xdr:colOff>
      <xdr:row>18</xdr:row>
      <xdr:rowOff>0</xdr:rowOff>
    </xdr:to>
    <xdr:pic>
      <xdr:nvPicPr>
        <xdr:cNvPr id="2509448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49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5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945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1047750</xdr:colOff>
      <xdr:row>18</xdr:row>
      <xdr:rowOff>0</xdr:rowOff>
    </xdr:to>
    <xdr:pic>
      <xdr:nvPicPr>
        <xdr:cNvPr id="250945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5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5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55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56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914400</xdr:colOff>
      <xdr:row>18</xdr:row>
      <xdr:rowOff>0</xdr:rowOff>
    </xdr:to>
    <xdr:pic>
      <xdr:nvPicPr>
        <xdr:cNvPr id="2509457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5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5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809625</xdr:colOff>
      <xdr:row>18</xdr:row>
      <xdr:rowOff>0</xdr:rowOff>
    </xdr:to>
    <xdr:pic>
      <xdr:nvPicPr>
        <xdr:cNvPr id="250946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6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6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6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6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914400</xdr:colOff>
      <xdr:row>18</xdr:row>
      <xdr:rowOff>0</xdr:rowOff>
    </xdr:to>
    <xdr:pic>
      <xdr:nvPicPr>
        <xdr:cNvPr id="250946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6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6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809625</xdr:colOff>
      <xdr:row>18</xdr:row>
      <xdr:rowOff>0</xdr:rowOff>
    </xdr:to>
    <xdr:pic>
      <xdr:nvPicPr>
        <xdr:cNvPr id="250946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1362075</xdr:colOff>
      <xdr:row>18</xdr:row>
      <xdr:rowOff>0</xdr:rowOff>
    </xdr:to>
    <xdr:pic>
      <xdr:nvPicPr>
        <xdr:cNvPr id="250946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7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7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7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73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1219200</xdr:colOff>
      <xdr:row>18</xdr:row>
      <xdr:rowOff>0</xdr:rowOff>
    </xdr:to>
    <xdr:pic>
      <xdr:nvPicPr>
        <xdr:cNvPr id="2509474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7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47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1123950</xdr:colOff>
      <xdr:row>18</xdr:row>
      <xdr:rowOff>0</xdr:rowOff>
    </xdr:to>
    <xdr:pic>
      <xdr:nvPicPr>
        <xdr:cNvPr id="250947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7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7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48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48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8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49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949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49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0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0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0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50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0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0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0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0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0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0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1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1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2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2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2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2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2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952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2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2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2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2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53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53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3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3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3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3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3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3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3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3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4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4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4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5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5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5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955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5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5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5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5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55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55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6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6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6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63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9564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9565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6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6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6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6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957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957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7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7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7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7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7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0957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57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7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958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958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8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9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9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9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59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59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959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59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59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59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59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0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0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0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1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1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1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1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1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1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961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1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1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1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2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962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962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2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2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2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2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2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2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2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3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3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4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4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4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4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964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4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4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4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4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964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965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5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5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5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5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5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5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5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5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5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6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6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6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7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7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967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7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7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7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67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967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967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967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50968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5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6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8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8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50969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9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9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93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9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9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0969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69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69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69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970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70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70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0970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0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0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0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0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0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0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1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1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1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1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1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971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71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71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0971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1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2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2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2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3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3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220436</xdr:colOff>
      <xdr:row>18</xdr:row>
      <xdr:rowOff>0</xdr:rowOff>
    </xdr:to>
    <xdr:pic>
      <xdr:nvPicPr>
        <xdr:cNvPr id="250973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4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4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4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4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144236</xdr:colOff>
      <xdr:row>18</xdr:row>
      <xdr:rowOff>0</xdr:rowOff>
    </xdr:to>
    <xdr:pic>
      <xdr:nvPicPr>
        <xdr:cNvPr id="2509744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144236</xdr:colOff>
      <xdr:row>18</xdr:row>
      <xdr:rowOff>0</xdr:rowOff>
    </xdr:to>
    <xdr:pic>
      <xdr:nvPicPr>
        <xdr:cNvPr id="250974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4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4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4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4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5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5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5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6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6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6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6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6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6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6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220436</xdr:colOff>
      <xdr:row>18</xdr:row>
      <xdr:rowOff>0</xdr:rowOff>
    </xdr:to>
    <xdr:pic>
      <xdr:nvPicPr>
        <xdr:cNvPr id="250976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6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6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7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7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144236</xdr:colOff>
      <xdr:row>18</xdr:row>
      <xdr:rowOff>0</xdr:rowOff>
    </xdr:to>
    <xdr:pic>
      <xdr:nvPicPr>
        <xdr:cNvPr id="2509772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144236</xdr:colOff>
      <xdr:row>18</xdr:row>
      <xdr:rowOff>0</xdr:rowOff>
    </xdr:to>
    <xdr:pic>
      <xdr:nvPicPr>
        <xdr:cNvPr id="2509773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74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75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76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7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7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79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1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2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3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85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6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7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8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89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9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91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92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93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94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220436</xdr:colOff>
      <xdr:row>18</xdr:row>
      <xdr:rowOff>0</xdr:rowOff>
    </xdr:to>
    <xdr:pic>
      <xdr:nvPicPr>
        <xdr:cNvPr id="2509795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9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797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98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09799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144236</xdr:colOff>
      <xdr:row>18</xdr:row>
      <xdr:rowOff>0</xdr:rowOff>
    </xdr:to>
    <xdr:pic>
      <xdr:nvPicPr>
        <xdr:cNvPr id="2509800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144236</xdr:colOff>
      <xdr:row>18</xdr:row>
      <xdr:rowOff>0</xdr:rowOff>
    </xdr:to>
    <xdr:pic>
      <xdr:nvPicPr>
        <xdr:cNvPr id="250980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134711</xdr:colOff>
      <xdr:row>18</xdr:row>
      <xdr:rowOff>0</xdr:rowOff>
    </xdr:to>
    <xdr:pic>
      <xdr:nvPicPr>
        <xdr:cNvPr id="250980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03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04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0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972911</xdr:colOff>
      <xdr:row>18</xdr:row>
      <xdr:rowOff>0</xdr:rowOff>
    </xdr:to>
    <xdr:pic>
      <xdr:nvPicPr>
        <xdr:cNvPr id="2509806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0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0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0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1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972911</xdr:colOff>
      <xdr:row>18</xdr:row>
      <xdr:rowOff>0</xdr:rowOff>
    </xdr:to>
    <xdr:pic>
      <xdr:nvPicPr>
        <xdr:cNvPr id="250981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1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1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1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1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1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0981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981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81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2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1001486</xdr:colOff>
      <xdr:row>18</xdr:row>
      <xdr:rowOff>0</xdr:rowOff>
    </xdr:to>
    <xdr:pic>
      <xdr:nvPicPr>
        <xdr:cNvPr id="250982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82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982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276225</xdr:colOff>
      <xdr:row>18</xdr:row>
      <xdr:rowOff>0</xdr:rowOff>
    </xdr:to>
    <xdr:pic>
      <xdr:nvPicPr>
        <xdr:cNvPr id="251699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699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699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699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699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699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699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699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700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700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700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700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163286</xdr:colOff>
      <xdr:row>18</xdr:row>
      <xdr:rowOff>0</xdr:rowOff>
    </xdr:to>
    <xdr:pic>
      <xdr:nvPicPr>
        <xdr:cNvPr id="251700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00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00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51700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0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0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1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1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1020536</xdr:colOff>
      <xdr:row>18</xdr:row>
      <xdr:rowOff>0</xdr:rowOff>
    </xdr:to>
    <xdr:pic>
      <xdr:nvPicPr>
        <xdr:cNvPr id="251701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2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2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2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2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944336</xdr:colOff>
      <xdr:row>18</xdr:row>
      <xdr:rowOff>0</xdr:rowOff>
    </xdr:to>
    <xdr:pic>
      <xdr:nvPicPr>
        <xdr:cNvPr id="251702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2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2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2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2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2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3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3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3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4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4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4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4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4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4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1020536</xdr:colOff>
      <xdr:row>18</xdr:row>
      <xdr:rowOff>0</xdr:rowOff>
    </xdr:to>
    <xdr:pic>
      <xdr:nvPicPr>
        <xdr:cNvPr id="251704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4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4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4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5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944336</xdr:colOff>
      <xdr:row>18</xdr:row>
      <xdr:rowOff>0</xdr:rowOff>
    </xdr:to>
    <xdr:pic>
      <xdr:nvPicPr>
        <xdr:cNvPr id="251705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944336</xdr:colOff>
      <xdr:row>18</xdr:row>
      <xdr:rowOff>0</xdr:rowOff>
    </xdr:to>
    <xdr:pic>
      <xdr:nvPicPr>
        <xdr:cNvPr id="251705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5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5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5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5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5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5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5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6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6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7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7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7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7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1020536</xdr:colOff>
      <xdr:row>18</xdr:row>
      <xdr:rowOff>0</xdr:rowOff>
    </xdr:to>
    <xdr:pic>
      <xdr:nvPicPr>
        <xdr:cNvPr id="251707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7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7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7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07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944336</xdr:colOff>
      <xdr:row>18</xdr:row>
      <xdr:rowOff>0</xdr:rowOff>
    </xdr:to>
    <xdr:pic>
      <xdr:nvPicPr>
        <xdr:cNvPr id="251707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944336</xdr:colOff>
      <xdr:row>18</xdr:row>
      <xdr:rowOff>0</xdr:rowOff>
    </xdr:to>
    <xdr:pic>
      <xdr:nvPicPr>
        <xdr:cNvPr id="251708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934811</xdr:colOff>
      <xdr:row>18</xdr:row>
      <xdr:rowOff>0</xdr:rowOff>
    </xdr:to>
    <xdr:pic>
      <xdr:nvPicPr>
        <xdr:cNvPr id="251708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4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8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9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9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9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9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9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9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09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09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09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09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0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0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0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0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51710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0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0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0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0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0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1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1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1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1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1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1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963386</xdr:colOff>
      <xdr:row>18</xdr:row>
      <xdr:rowOff>0</xdr:rowOff>
    </xdr:to>
    <xdr:pic>
      <xdr:nvPicPr>
        <xdr:cNvPr id="251711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1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1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228600</xdr:colOff>
      <xdr:row>18</xdr:row>
      <xdr:rowOff>0</xdr:rowOff>
    </xdr:to>
    <xdr:pic>
      <xdr:nvPicPr>
        <xdr:cNvPr id="251711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2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3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4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5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6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7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17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8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8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8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51718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8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8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8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8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8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8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9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9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9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9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9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1058636</xdr:colOff>
      <xdr:row>18</xdr:row>
      <xdr:rowOff>0</xdr:rowOff>
    </xdr:to>
    <xdr:pic>
      <xdr:nvPicPr>
        <xdr:cNvPr id="251719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9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19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219075</xdr:colOff>
      <xdr:row>18</xdr:row>
      <xdr:rowOff>0</xdr:rowOff>
    </xdr:to>
    <xdr:pic>
      <xdr:nvPicPr>
        <xdr:cNvPr id="251719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1719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0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0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0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03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17204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0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0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1720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0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0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1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1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1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1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1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1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1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1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1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1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2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2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2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3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3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3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723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3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3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3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3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3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3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4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4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5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5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5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726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6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6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6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6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6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6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6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6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69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70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7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517272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7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74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7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7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7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7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7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1728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8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8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51728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8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8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8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8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8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8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9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9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9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9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9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29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9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29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29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29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0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0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0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1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1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1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13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1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1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16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17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1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7319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732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2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2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2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2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2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2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2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2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29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30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31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32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33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3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3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3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3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3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1733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4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4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4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4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734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734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4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4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4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4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5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5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5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6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6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6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6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6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6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6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1736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6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6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7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7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737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1737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1737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7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7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7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7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51737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51738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8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9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1739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39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39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9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1739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39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39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1739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39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0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1741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1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1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251741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1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1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1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1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1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1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2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2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2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3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31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32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7433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3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3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3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3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3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3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4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3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4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49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0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51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2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3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4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5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5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5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6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746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6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6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6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6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6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6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6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6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7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7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7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8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8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1748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9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9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9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49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9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49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49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49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49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49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1750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1750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0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1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1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1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1751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1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51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1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1751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51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51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1752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2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3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3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3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53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1753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53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3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3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53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3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54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7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8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49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0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1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552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3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4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5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6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7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58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17559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0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1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2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3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5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6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7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17568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216789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228600</xdr:rowOff>
    </xdr:from>
    <xdr:to>
      <xdr:col>6</xdr:col>
      <xdr:colOff>74840</xdr:colOff>
      <xdr:row>1</xdr:row>
      <xdr:rowOff>352425</xdr:rowOff>
    </xdr:to>
    <xdr:pic>
      <xdr:nvPicPr>
        <xdr:cNvPr id="2517569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228600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161925</xdr:rowOff>
    </xdr:from>
    <xdr:to>
      <xdr:col>14</xdr:col>
      <xdr:colOff>401410</xdr:colOff>
      <xdr:row>1</xdr:row>
      <xdr:rowOff>333375</xdr:rowOff>
    </xdr:to>
    <xdr:pic>
      <xdr:nvPicPr>
        <xdr:cNvPr id="2517570" name="Resim 14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77575" y="161925"/>
          <a:ext cx="1323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2809875</xdr:colOff>
      <xdr:row>10</xdr:row>
      <xdr:rowOff>238125</xdr:rowOff>
    </xdr:from>
    <xdr:to>
      <xdr:col>6</xdr:col>
      <xdr:colOff>3524250</xdr:colOff>
      <xdr:row>10</xdr:row>
      <xdr:rowOff>714375</xdr:rowOff>
    </xdr:to>
    <xdr:pic>
      <xdr:nvPicPr>
        <xdr:cNvPr id="1416" name="Resim 14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2625" y="3492500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2778125</xdr:colOff>
      <xdr:row>16</xdr:row>
      <xdr:rowOff>142875</xdr:rowOff>
    </xdr:from>
    <xdr:to>
      <xdr:col>6</xdr:col>
      <xdr:colOff>3524250</xdr:colOff>
      <xdr:row>16</xdr:row>
      <xdr:rowOff>651305</xdr:rowOff>
    </xdr:to>
    <xdr:pic>
      <xdr:nvPicPr>
        <xdr:cNvPr id="1417" name="Resim 14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9255125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2762250</xdr:colOff>
      <xdr:row>17</xdr:row>
      <xdr:rowOff>206375</xdr:rowOff>
    </xdr:from>
    <xdr:to>
      <xdr:col>6</xdr:col>
      <xdr:colOff>3529542</xdr:colOff>
      <xdr:row>17</xdr:row>
      <xdr:rowOff>666750</xdr:rowOff>
    </xdr:to>
    <xdr:pic>
      <xdr:nvPicPr>
        <xdr:cNvPr id="1418" name="Resim 14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5000" y="4333875"/>
          <a:ext cx="767292" cy="460375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2698750</xdr:colOff>
      <xdr:row>12</xdr:row>
      <xdr:rowOff>158750</xdr:rowOff>
    </xdr:from>
    <xdr:to>
      <xdr:col>6</xdr:col>
      <xdr:colOff>3485220</xdr:colOff>
      <xdr:row>12</xdr:row>
      <xdr:rowOff>714374</xdr:rowOff>
    </xdr:to>
    <xdr:pic>
      <xdr:nvPicPr>
        <xdr:cNvPr id="1419" name="Resim 14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21500" y="8651875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2730499</xdr:colOff>
      <xdr:row>15</xdr:row>
      <xdr:rowOff>142875</xdr:rowOff>
    </xdr:from>
    <xdr:to>
      <xdr:col>6</xdr:col>
      <xdr:colOff>3492350</xdr:colOff>
      <xdr:row>15</xdr:row>
      <xdr:rowOff>650875</xdr:rowOff>
    </xdr:to>
    <xdr:pic>
      <xdr:nvPicPr>
        <xdr:cNvPr id="1420" name="Resim 14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49" y="6016625"/>
          <a:ext cx="761851" cy="508000"/>
        </a:xfrm>
        <a:prstGeom prst="rect">
          <a:avLst/>
        </a:prstGeom>
      </xdr:spPr>
    </xdr:pic>
    <xdr:clientData/>
  </xdr:twoCellAnchor>
  <xdr:twoCellAnchor editAs="oneCell">
    <xdr:from>
      <xdr:col>6</xdr:col>
      <xdr:colOff>2809875</xdr:colOff>
      <xdr:row>13</xdr:row>
      <xdr:rowOff>254000</xdr:rowOff>
    </xdr:from>
    <xdr:to>
      <xdr:col>6</xdr:col>
      <xdr:colOff>3476626</xdr:colOff>
      <xdr:row>13</xdr:row>
      <xdr:rowOff>698500</xdr:rowOff>
    </xdr:to>
    <xdr:pic>
      <xdr:nvPicPr>
        <xdr:cNvPr id="1421" name="Resim 14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2625" y="2635250"/>
          <a:ext cx="666751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2778125</xdr:colOff>
      <xdr:row>14</xdr:row>
      <xdr:rowOff>158750</xdr:rowOff>
    </xdr:from>
    <xdr:to>
      <xdr:col>6</xdr:col>
      <xdr:colOff>3487257</xdr:colOff>
      <xdr:row>14</xdr:row>
      <xdr:rowOff>730250</xdr:rowOff>
    </xdr:to>
    <xdr:pic>
      <xdr:nvPicPr>
        <xdr:cNvPr id="1424" name="Resim 142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5159375"/>
          <a:ext cx="709132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2730500</xdr:colOff>
      <xdr:row>11</xdr:row>
      <xdr:rowOff>174625</xdr:rowOff>
    </xdr:from>
    <xdr:to>
      <xdr:col>6</xdr:col>
      <xdr:colOff>3391958</xdr:colOff>
      <xdr:row>11</xdr:row>
      <xdr:rowOff>666750</xdr:rowOff>
    </xdr:to>
    <xdr:pic>
      <xdr:nvPicPr>
        <xdr:cNvPr id="1425" name="Resim 142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0" y="8048625"/>
          <a:ext cx="661458" cy="4921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304800</xdr:colOff>
      <xdr:row>19</xdr:row>
      <xdr:rowOff>0</xdr:rowOff>
    </xdr:to>
    <xdr:pic>
      <xdr:nvPicPr>
        <xdr:cNvPr id="221264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7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8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49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0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1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2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304800</xdr:colOff>
      <xdr:row>19</xdr:row>
      <xdr:rowOff>0</xdr:rowOff>
    </xdr:to>
    <xdr:pic>
      <xdr:nvPicPr>
        <xdr:cNvPr id="2212653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4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5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6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7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8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59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60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6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333375</xdr:colOff>
      <xdr:row>19</xdr:row>
      <xdr:rowOff>0</xdr:rowOff>
    </xdr:to>
    <xdr:pic>
      <xdr:nvPicPr>
        <xdr:cNvPr id="221266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3755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361950</xdr:colOff>
      <xdr:row>0</xdr:row>
      <xdr:rowOff>190500</xdr:rowOff>
    </xdr:from>
    <xdr:to>
      <xdr:col>12</xdr:col>
      <xdr:colOff>244475</xdr:colOff>
      <xdr:row>1</xdr:row>
      <xdr:rowOff>361950</xdr:rowOff>
    </xdr:to>
    <xdr:pic>
      <xdr:nvPicPr>
        <xdr:cNvPr id="2212663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654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2790825</xdr:colOff>
      <xdr:row>0</xdr:row>
      <xdr:rowOff>38100</xdr:rowOff>
    </xdr:from>
    <xdr:to>
      <xdr:col>15</xdr:col>
      <xdr:colOff>1225550</xdr:colOff>
      <xdr:row>1</xdr:row>
      <xdr:rowOff>257175</xdr:rowOff>
    </xdr:to>
    <xdr:pic>
      <xdr:nvPicPr>
        <xdr:cNvPr id="2212664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43975" y="38100"/>
          <a:ext cx="1311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4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4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4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4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4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37295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1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2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3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4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5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6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372957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8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59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60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61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62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63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64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65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72966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5079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238125</xdr:colOff>
      <xdr:row>0</xdr:row>
      <xdr:rowOff>234043</xdr:rowOff>
    </xdr:from>
    <xdr:to>
      <xdr:col>14</xdr:col>
      <xdr:colOff>535668</xdr:colOff>
      <xdr:row>2</xdr:row>
      <xdr:rowOff>45810</xdr:rowOff>
    </xdr:to>
    <xdr:pic>
      <xdr:nvPicPr>
        <xdr:cNvPr id="2372967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234043"/>
          <a:ext cx="1631043" cy="716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253546</xdr:colOff>
      <xdr:row>0</xdr:row>
      <xdr:rowOff>141968</xdr:rowOff>
    </xdr:from>
    <xdr:to>
      <xdr:col>19</xdr:col>
      <xdr:colOff>726167</xdr:colOff>
      <xdr:row>1</xdr:row>
      <xdr:rowOff>354693</xdr:rowOff>
    </xdr:to>
    <xdr:pic>
      <xdr:nvPicPr>
        <xdr:cNvPr id="2372968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296" y="141968"/>
          <a:ext cx="131399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8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9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0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1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2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3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5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6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7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8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19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0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349250</xdr:colOff>
      <xdr:row>0</xdr:row>
      <xdr:rowOff>202293</xdr:rowOff>
    </xdr:from>
    <xdr:to>
      <xdr:col>14</xdr:col>
      <xdr:colOff>646793</xdr:colOff>
      <xdr:row>2</xdr:row>
      <xdr:rowOff>14060</xdr:rowOff>
    </xdr:to>
    <xdr:pic>
      <xdr:nvPicPr>
        <xdr:cNvPr id="24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250" y="202293"/>
          <a:ext cx="1631043" cy="716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174171</xdr:colOff>
      <xdr:row>0</xdr:row>
      <xdr:rowOff>157843</xdr:rowOff>
    </xdr:from>
    <xdr:to>
      <xdr:col>19</xdr:col>
      <xdr:colOff>646792</xdr:colOff>
      <xdr:row>2</xdr:row>
      <xdr:rowOff>5443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06921" y="157843"/>
          <a:ext cx="131399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0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1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1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2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2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2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2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9982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2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2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2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2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82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83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3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3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3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3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3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3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3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3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3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4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4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4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5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5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9985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5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5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5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5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85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85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5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6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6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7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7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7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9988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8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8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8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88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88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88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88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8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8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666750</xdr:colOff>
      <xdr:row>17</xdr:row>
      <xdr:rowOff>0</xdr:rowOff>
    </xdr:to>
    <xdr:pic>
      <xdr:nvPicPr>
        <xdr:cNvPr id="249989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609600</xdr:colOff>
      <xdr:row>17</xdr:row>
      <xdr:rowOff>0</xdr:rowOff>
    </xdr:to>
    <xdr:pic>
      <xdr:nvPicPr>
        <xdr:cNvPr id="249989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92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9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9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9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666750</xdr:colOff>
      <xdr:row>17</xdr:row>
      <xdr:rowOff>0</xdr:rowOff>
    </xdr:to>
    <xdr:pic>
      <xdr:nvPicPr>
        <xdr:cNvPr id="249989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609600</xdr:colOff>
      <xdr:row>17</xdr:row>
      <xdr:rowOff>0</xdr:rowOff>
    </xdr:to>
    <xdr:pic>
      <xdr:nvPicPr>
        <xdr:cNvPr id="249989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9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89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90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90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90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495300</xdr:colOff>
      <xdr:row>17</xdr:row>
      <xdr:rowOff>0</xdr:rowOff>
    </xdr:to>
    <xdr:pic>
      <xdr:nvPicPr>
        <xdr:cNvPr id="249990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0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90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90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9990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90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90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49991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1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2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2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9992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92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9992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9992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2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2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2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2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3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3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3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4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4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4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4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4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4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49994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4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4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4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5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49995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5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5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5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5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5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5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5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5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6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6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6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7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7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7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49997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7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7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7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7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49997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49997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8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8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8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9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49999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49999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0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50000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0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000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0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0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000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000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000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0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1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1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1190625</xdr:colOff>
      <xdr:row>17</xdr:row>
      <xdr:rowOff>0</xdr:rowOff>
    </xdr:to>
    <xdr:pic>
      <xdr:nvPicPr>
        <xdr:cNvPr id="250001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1152525</xdr:colOff>
      <xdr:row>17</xdr:row>
      <xdr:rowOff>0</xdr:rowOff>
    </xdr:to>
    <xdr:pic>
      <xdr:nvPicPr>
        <xdr:cNvPr id="250001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1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1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1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1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1190625</xdr:colOff>
      <xdr:row>17</xdr:row>
      <xdr:rowOff>0</xdr:rowOff>
    </xdr:to>
    <xdr:pic>
      <xdr:nvPicPr>
        <xdr:cNvPr id="250001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1152525</xdr:colOff>
      <xdr:row>17</xdr:row>
      <xdr:rowOff>0</xdr:rowOff>
    </xdr:to>
    <xdr:pic>
      <xdr:nvPicPr>
        <xdr:cNvPr id="250001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2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2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2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2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2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161925</xdr:colOff>
      <xdr:row>17</xdr:row>
      <xdr:rowOff>0</xdr:rowOff>
    </xdr:to>
    <xdr:pic>
      <xdr:nvPicPr>
        <xdr:cNvPr id="250002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02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2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002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57150</xdr:colOff>
      <xdr:row>17</xdr:row>
      <xdr:rowOff>0</xdr:rowOff>
    </xdr:to>
    <xdr:pic>
      <xdr:nvPicPr>
        <xdr:cNvPr id="250002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3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4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004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04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04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4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4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4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4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4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4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5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5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6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6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6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6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123825</xdr:colOff>
      <xdr:row>17</xdr:row>
      <xdr:rowOff>0</xdr:rowOff>
    </xdr:to>
    <xdr:pic>
      <xdr:nvPicPr>
        <xdr:cNvPr id="250006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6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6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6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6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006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007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7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7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7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7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7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7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7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7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7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8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8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8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9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9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123825</xdr:colOff>
      <xdr:row>17</xdr:row>
      <xdr:rowOff>0</xdr:rowOff>
    </xdr:to>
    <xdr:pic>
      <xdr:nvPicPr>
        <xdr:cNvPr id="250009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9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9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9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09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009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009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09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10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0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11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11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1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123825</xdr:colOff>
      <xdr:row>17</xdr:row>
      <xdr:rowOff>0</xdr:rowOff>
    </xdr:to>
    <xdr:pic>
      <xdr:nvPicPr>
        <xdr:cNvPr id="250012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2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12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2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2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012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012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012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2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2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0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771525</xdr:colOff>
      <xdr:row>17</xdr:row>
      <xdr:rowOff>0</xdr:rowOff>
    </xdr:to>
    <xdr:pic>
      <xdr:nvPicPr>
        <xdr:cNvPr id="250013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771525</xdr:colOff>
      <xdr:row>17</xdr:row>
      <xdr:rowOff>0</xdr:rowOff>
    </xdr:to>
    <xdr:pic>
      <xdr:nvPicPr>
        <xdr:cNvPr id="250013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3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4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4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4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4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14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14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14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4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014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14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15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250015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5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6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6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6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016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16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16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323850</xdr:colOff>
      <xdr:row>17</xdr:row>
      <xdr:rowOff>0</xdr:rowOff>
    </xdr:to>
    <xdr:pic>
      <xdr:nvPicPr>
        <xdr:cNvPr id="250016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6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6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6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17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17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7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8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8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8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18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8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8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8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266700</xdr:colOff>
      <xdr:row>17</xdr:row>
      <xdr:rowOff>0</xdr:rowOff>
    </xdr:to>
    <xdr:pic>
      <xdr:nvPicPr>
        <xdr:cNvPr id="250018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8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18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9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9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0192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019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19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9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9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9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19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19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0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0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1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1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1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1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1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266700</xdr:colOff>
      <xdr:row>17</xdr:row>
      <xdr:rowOff>0</xdr:rowOff>
    </xdr:to>
    <xdr:pic>
      <xdr:nvPicPr>
        <xdr:cNvPr id="250021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1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1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1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1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022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022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2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2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2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2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2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2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2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2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3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3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3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4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4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4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266700</xdr:colOff>
      <xdr:row>17</xdr:row>
      <xdr:rowOff>0</xdr:rowOff>
    </xdr:to>
    <xdr:pic>
      <xdr:nvPicPr>
        <xdr:cNvPr id="250024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4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4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4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4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024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024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025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990600</xdr:colOff>
      <xdr:row>17</xdr:row>
      <xdr:rowOff>0</xdr:rowOff>
    </xdr:to>
    <xdr:pic>
      <xdr:nvPicPr>
        <xdr:cNvPr id="2500251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252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53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5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55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866775</xdr:colOff>
      <xdr:row>17</xdr:row>
      <xdr:rowOff>0</xdr:rowOff>
    </xdr:to>
    <xdr:pic>
      <xdr:nvPicPr>
        <xdr:cNvPr id="2500256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57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58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59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0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1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2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3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4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5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6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7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0268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69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7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027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1047750</xdr:colOff>
      <xdr:row>17</xdr:row>
      <xdr:rowOff>0</xdr:rowOff>
    </xdr:to>
    <xdr:pic>
      <xdr:nvPicPr>
        <xdr:cNvPr id="250027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27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7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75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76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914400</xdr:colOff>
      <xdr:row>17</xdr:row>
      <xdr:rowOff>0</xdr:rowOff>
    </xdr:to>
    <xdr:pic>
      <xdr:nvPicPr>
        <xdr:cNvPr id="2500277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7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7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50028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28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8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8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8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914400</xdr:colOff>
      <xdr:row>17</xdr:row>
      <xdr:rowOff>0</xdr:rowOff>
    </xdr:to>
    <xdr:pic>
      <xdr:nvPicPr>
        <xdr:cNvPr id="250028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8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8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50028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1362075</xdr:colOff>
      <xdr:row>17</xdr:row>
      <xdr:rowOff>0</xdr:rowOff>
    </xdr:to>
    <xdr:pic>
      <xdr:nvPicPr>
        <xdr:cNvPr id="250028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29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9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9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93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2500294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9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29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1123950</xdr:colOff>
      <xdr:row>17</xdr:row>
      <xdr:rowOff>0</xdr:rowOff>
    </xdr:to>
    <xdr:pic>
      <xdr:nvPicPr>
        <xdr:cNvPr id="250029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29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29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0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0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0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1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031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1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2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2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2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32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2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2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2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2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2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2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3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3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4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4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4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4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4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034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4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4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4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4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35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35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5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5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5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5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5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5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5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5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6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6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6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7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7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7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037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7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7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7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37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37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37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38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8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8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83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500384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500385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8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8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8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8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50039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50039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9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9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9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9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9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50039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39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39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40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0040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0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1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1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1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41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41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041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1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1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1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1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2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2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2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3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3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3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3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3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3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0043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3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3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3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4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044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044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4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4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4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4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4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4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4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5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5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6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6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6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6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0046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6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6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6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6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046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047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7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7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7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7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7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7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7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7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7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8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8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8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9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9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0049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9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9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9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49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049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049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049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50050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5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6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8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0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50051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1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1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13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1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1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0051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51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51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1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052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52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52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0052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2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2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2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2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2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2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3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3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3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3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3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053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53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53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0053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3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4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4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4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5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5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50055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6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6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6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6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0564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056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6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6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6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6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7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7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7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8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8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8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8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8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8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8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50058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8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8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9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9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0592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0593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94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95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96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9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59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599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60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601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602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603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60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0605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606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0607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2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2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2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982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2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2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3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50983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3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983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3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3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983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983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983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3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714375</xdr:colOff>
      <xdr:row>17</xdr:row>
      <xdr:rowOff>0</xdr:rowOff>
    </xdr:to>
    <xdr:pic>
      <xdr:nvPicPr>
        <xdr:cNvPr id="250984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714375</xdr:colOff>
      <xdr:row>17</xdr:row>
      <xdr:rowOff>0</xdr:rowOff>
    </xdr:to>
    <xdr:pic>
      <xdr:nvPicPr>
        <xdr:cNvPr id="250984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4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5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5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5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0985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985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85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5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0985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85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85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276225</xdr:colOff>
      <xdr:row>17</xdr:row>
      <xdr:rowOff>0</xdr:rowOff>
    </xdr:to>
    <xdr:pic>
      <xdr:nvPicPr>
        <xdr:cNvPr id="250986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6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7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7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987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87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87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50987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7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7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7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7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8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8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8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88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8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8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8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762000</xdr:colOff>
      <xdr:row>17</xdr:row>
      <xdr:rowOff>0</xdr:rowOff>
    </xdr:to>
    <xdr:pic>
      <xdr:nvPicPr>
        <xdr:cNvPr id="250988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8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88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9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9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0989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89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9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9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9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9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89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89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0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0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1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1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1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1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762000</xdr:colOff>
      <xdr:row>17</xdr:row>
      <xdr:rowOff>0</xdr:rowOff>
    </xdr:to>
    <xdr:pic>
      <xdr:nvPicPr>
        <xdr:cNvPr id="250991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1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1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1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1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0991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0992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2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2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2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2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2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2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2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2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2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3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3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3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4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4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762000</xdr:colOff>
      <xdr:row>17</xdr:row>
      <xdr:rowOff>0</xdr:rowOff>
    </xdr:to>
    <xdr:pic>
      <xdr:nvPicPr>
        <xdr:cNvPr id="250994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4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4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4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4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0994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0994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0994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5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6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6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6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6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6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0996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996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96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6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6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97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97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50997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7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7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7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7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7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7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7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8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8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8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8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0998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98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998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228600</xdr:colOff>
      <xdr:row>17</xdr:row>
      <xdr:rowOff>0</xdr:rowOff>
    </xdr:to>
    <xdr:pic>
      <xdr:nvPicPr>
        <xdr:cNvPr id="250998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8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8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999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0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1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2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3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4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4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4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4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4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4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4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4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4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4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5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51005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5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6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6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6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006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6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6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51006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10067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68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69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7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71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10072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7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7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007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07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7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7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7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08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8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8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83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084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85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86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08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8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8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09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9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9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9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09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9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9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9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09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09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0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0101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0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0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0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0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106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07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08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09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1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12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4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5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6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7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18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19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0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1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2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3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24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5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6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7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0128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29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30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31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32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133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34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35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36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37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38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3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51014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4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4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4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4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4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14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4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014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14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15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51015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5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6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6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6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16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16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16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16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6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6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6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17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7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7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7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17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7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7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7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7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17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8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81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82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83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184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85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8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0187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018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18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2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193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4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5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6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7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198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199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00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01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02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03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04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05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06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0207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08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09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10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11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0212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0213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14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15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16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17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18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19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0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1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2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3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4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25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6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7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8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29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30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31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32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33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34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0235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36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37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38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39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0240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0241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0242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43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44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45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46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510247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48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49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0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1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2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510253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4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5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6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7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58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1025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6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26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62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0263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264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265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10266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67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68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69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0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1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2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3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4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5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6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7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0278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279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280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510281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8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8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8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8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28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8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8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8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29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29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299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00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0301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02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03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04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0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06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0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0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0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1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2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13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4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5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6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7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18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19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0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3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2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2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032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3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3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3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3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3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3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3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3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3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3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4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4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4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5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5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5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5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5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5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5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035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5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5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6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6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6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6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36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6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6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6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6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036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037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7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8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51038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8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8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8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038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8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38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1038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8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39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0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40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040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40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0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0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40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0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0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0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41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5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6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7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8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19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420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1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2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3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4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5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6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0427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8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29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30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31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3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33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34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35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0436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22659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752475</xdr:colOff>
      <xdr:row>0</xdr:row>
      <xdr:rowOff>200025</xdr:rowOff>
    </xdr:from>
    <xdr:to>
      <xdr:col>5</xdr:col>
      <xdr:colOff>514350</xdr:colOff>
      <xdr:row>1</xdr:row>
      <xdr:rowOff>333375</xdr:rowOff>
    </xdr:to>
    <xdr:pic>
      <xdr:nvPicPr>
        <xdr:cNvPr id="2510437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0" y="200025"/>
          <a:ext cx="1666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190500</xdr:rowOff>
    </xdr:from>
    <xdr:to>
      <xdr:col>14</xdr:col>
      <xdr:colOff>396876</xdr:colOff>
      <xdr:row>1</xdr:row>
      <xdr:rowOff>352425</xdr:rowOff>
    </xdr:to>
    <xdr:pic>
      <xdr:nvPicPr>
        <xdr:cNvPr id="2510438" name="Resim 14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39625" y="19050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2555875</xdr:colOff>
      <xdr:row>9</xdr:row>
      <xdr:rowOff>301625</xdr:rowOff>
    </xdr:from>
    <xdr:to>
      <xdr:col>6</xdr:col>
      <xdr:colOff>3270250</xdr:colOff>
      <xdr:row>9</xdr:row>
      <xdr:rowOff>777875</xdr:rowOff>
    </xdr:to>
    <xdr:pic>
      <xdr:nvPicPr>
        <xdr:cNvPr id="1416" name="Resim 14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5000" y="2698750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2381250</xdr:colOff>
      <xdr:row>15</xdr:row>
      <xdr:rowOff>216490</xdr:rowOff>
    </xdr:from>
    <xdr:to>
      <xdr:col>6</xdr:col>
      <xdr:colOff>3159125</xdr:colOff>
      <xdr:row>15</xdr:row>
      <xdr:rowOff>746555</xdr:rowOff>
    </xdr:to>
    <xdr:pic>
      <xdr:nvPicPr>
        <xdr:cNvPr id="1417" name="Resim 14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10375" y="9312865"/>
          <a:ext cx="777875" cy="530065"/>
        </a:xfrm>
        <a:prstGeom prst="rect">
          <a:avLst/>
        </a:prstGeom>
      </xdr:spPr>
    </xdr:pic>
    <xdr:clientData/>
  </xdr:twoCellAnchor>
  <xdr:twoCellAnchor editAs="oneCell">
    <xdr:from>
      <xdr:col>6</xdr:col>
      <xdr:colOff>2413000</xdr:colOff>
      <xdr:row>12</xdr:row>
      <xdr:rowOff>222251</xdr:rowOff>
    </xdr:from>
    <xdr:to>
      <xdr:col>6</xdr:col>
      <xdr:colOff>3259667</xdr:colOff>
      <xdr:row>12</xdr:row>
      <xdr:rowOff>730251</xdr:rowOff>
    </xdr:to>
    <xdr:pic>
      <xdr:nvPicPr>
        <xdr:cNvPr id="1418" name="Resim 14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42125" y="6556376"/>
          <a:ext cx="846667" cy="508000"/>
        </a:xfrm>
        <a:prstGeom prst="rect">
          <a:avLst/>
        </a:prstGeom>
      </xdr:spPr>
    </xdr:pic>
    <xdr:clientData/>
  </xdr:twoCellAnchor>
  <xdr:twoCellAnchor editAs="oneCell">
    <xdr:from>
      <xdr:col>6</xdr:col>
      <xdr:colOff>2365375</xdr:colOff>
      <xdr:row>13</xdr:row>
      <xdr:rowOff>238125</xdr:rowOff>
    </xdr:from>
    <xdr:to>
      <xdr:col>6</xdr:col>
      <xdr:colOff>3151845</xdr:colOff>
      <xdr:row>13</xdr:row>
      <xdr:rowOff>793749</xdr:rowOff>
    </xdr:to>
    <xdr:pic>
      <xdr:nvPicPr>
        <xdr:cNvPr id="1420" name="Resim 14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94500" y="8159750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2476499</xdr:colOff>
      <xdr:row>10</xdr:row>
      <xdr:rowOff>158750</xdr:rowOff>
    </xdr:from>
    <xdr:to>
      <xdr:col>6</xdr:col>
      <xdr:colOff>3190874</xdr:colOff>
      <xdr:row>10</xdr:row>
      <xdr:rowOff>730250</xdr:rowOff>
    </xdr:to>
    <xdr:pic>
      <xdr:nvPicPr>
        <xdr:cNvPr id="1421" name="Resim 14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05624" y="5318125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2333625</xdr:colOff>
      <xdr:row>14</xdr:row>
      <xdr:rowOff>174624</xdr:rowOff>
    </xdr:from>
    <xdr:to>
      <xdr:col>6</xdr:col>
      <xdr:colOff>3119439</xdr:colOff>
      <xdr:row>14</xdr:row>
      <xdr:rowOff>698499</xdr:rowOff>
    </xdr:to>
    <xdr:pic>
      <xdr:nvPicPr>
        <xdr:cNvPr id="1422" name="Resim 14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62750" y="9016999"/>
          <a:ext cx="785814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2444750</xdr:colOff>
      <xdr:row>11</xdr:row>
      <xdr:rowOff>190500</xdr:rowOff>
    </xdr:from>
    <xdr:to>
      <xdr:col>6</xdr:col>
      <xdr:colOff>3233257</xdr:colOff>
      <xdr:row>11</xdr:row>
      <xdr:rowOff>762000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73875" y="5603875"/>
          <a:ext cx="788507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2365375</xdr:colOff>
      <xdr:row>16</xdr:row>
      <xdr:rowOff>135509</xdr:rowOff>
    </xdr:from>
    <xdr:to>
      <xdr:col>6</xdr:col>
      <xdr:colOff>3122083</xdr:colOff>
      <xdr:row>16</xdr:row>
      <xdr:rowOff>698500</xdr:rowOff>
    </xdr:to>
    <xdr:pic>
      <xdr:nvPicPr>
        <xdr:cNvPr id="1424" name="Resim 142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94500" y="10152634"/>
          <a:ext cx="756708" cy="5629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2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88025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6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7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8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29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0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1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88032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3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4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5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6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7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8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39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4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4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238125</xdr:colOff>
      <xdr:row>0</xdr:row>
      <xdr:rowOff>238578</xdr:rowOff>
    </xdr:from>
    <xdr:to>
      <xdr:col>14</xdr:col>
      <xdr:colOff>608240</xdr:colOff>
      <xdr:row>2</xdr:row>
      <xdr:rowOff>67128</xdr:rowOff>
    </xdr:to>
    <xdr:pic>
      <xdr:nvPicPr>
        <xdr:cNvPr id="2188042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238578"/>
          <a:ext cx="1608365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760186</xdr:colOff>
      <xdr:row>0</xdr:row>
      <xdr:rowOff>177800</xdr:rowOff>
    </xdr:from>
    <xdr:to>
      <xdr:col>19</xdr:col>
      <xdr:colOff>466272</xdr:colOff>
      <xdr:row>2</xdr:row>
      <xdr:rowOff>44450</xdr:rowOff>
    </xdr:to>
    <xdr:pic>
      <xdr:nvPicPr>
        <xdr:cNvPr id="2188043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05561" y="177800"/>
          <a:ext cx="1325336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19522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7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8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29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0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1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2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195233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4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5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6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7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8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39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40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4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19524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49745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294409</xdr:colOff>
      <xdr:row>0</xdr:row>
      <xdr:rowOff>298162</xdr:rowOff>
    </xdr:from>
    <xdr:to>
      <xdr:col>14</xdr:col>
      <xdr:colOff>582468</xdr:colOff>
      <xdr:row>2</xdr:row>
      <xdr:rowOff>107662</xdr:rowOff>
    </xdr:to>
    <xdr:pic>
      <xdr:nvPicPr>
        <xdr:cNvPr id="2195243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4409" y="298162"/>
          <a:ext cx="1638877" cy="710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225714</xdr:colOff>
      <xdr:row>0</xdr:row>
      <xdr:rowOff>152689</xdr:rowOff>
    </xdr:from>
    <xdr:to>
      <xdr:col>19</xdr:col>
      <xdr:colOff>689552</xdr:colOff>
      <xdr:row>2</xdr:row>
      <xdr:rowOff>289</xdr:rowOff>
    </xdr:to>
    <xdr:pic>
      <xdr:nvPicPr>
        <xdr:cNvPr id="2195244" name="Resim 2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42350" y="152689"/>
          <a:ext cx="1312429" cy="74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5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5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5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426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426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6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7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7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427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7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74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75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44276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77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4278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79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8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4281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428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428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8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8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86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4287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872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73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74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75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76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77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878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79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0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1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2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3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884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5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6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7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511888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89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890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91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92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893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894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895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96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97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98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899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00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1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2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3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4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5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06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7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8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09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10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11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12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13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14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15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511916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17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18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19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20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921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922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23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24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25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26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27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634482</xdr:colOff>
      <xdr:row>17</xdr:row>
      <xdr:rowOff>0</xdr:rowOff>
    </xdr:to>
    <xdr:pic>
      <xdr:nvPicPr>
        <xdr:cNvPr id="2511928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29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0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1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2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3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634482</xdr:colOff>
      <xdr:row>17</xdr:row>
      <xdr:rowOff>0</xdr:rowOff>
    </xdr:to>
    <xdr:pic>
      <xdr:nvPicPr>
        <xdr:cNvPr id="2511934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5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6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7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8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39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12</xdr:col>
      <xdr:colOff>504825</xdr:colOff>
      <xdr:row>17</xdr:row>
      <xdr:rowOff>0</xdr:rowOff>
    </xdr:to>
    <xdr:pic>
      <xdr:nvPicPr>
        <xdr:cNvPr id="2511940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41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42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43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663057</xdr:colOff>
      <xdr:row>17</xdr:row>
      <xdr:rowOff>0</xdr:rowOff>
    </xdr:to>
    <xdr:pic>
      <xdr:nvPicPr>
        <xdr:cNvPr id="2511944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945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946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409575</xdr:colOff>
      <xdr:row>17</xdr:row>
      <xdr:rowOff>0</xdr:rowOff>
    </xdr:to>
    <xdr:pic>
      <xdr:nvPicPr>
        <xdr:cNvPr id="2511947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48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49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0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1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2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3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4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5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6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7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8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59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960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511961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62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6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6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6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6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6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6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6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7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5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6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7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8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79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80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1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2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3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4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5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6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511987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8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89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90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91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9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93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94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95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511996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291582</xdr:colOff>
      <xdr:row>0</xdr:row>
      <xdr:rowOff>187325</xdr:rowOff>
    </xdr:from>
    <xdr:to>
      <xdr:col>14</xdr:col>
      <xdr:colOff>658781</xdr:colOff>
      <xdr:row>2</xdr:row>
      <xdr:rowOff>133350</xdr:rowOff>
    </xdr:to>
    <xdr:pic>
      <xdr:nvPicPr>
        <xdr:cNvPr id="2511997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1582" y="187325"/>
          <a:ext cx="1669597" cy="723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786686</xdr:colOff>
      <xdr:row>0</xdr:row>
      <xdr:rowOff>75812</xdr:rowOff>
    </xdr:from>
    <xdr:to>
      <xdr:col>19</xdr:col>
      <xdr:colOff>484542</xdr:colOff>
      <xdr:row>2</xdr:row>
      <xdr:rowOff>66287</xdr:rowOff>
    </xdr:to>
    <xdr:pic>
      <xdr:nvPicPr>
        <xdr:cNvPr id="2511998" name="Resim 15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98268" y="75812"/>
          <a:ext cx="1311275" cy="768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88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8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9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9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89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9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9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9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289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9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89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89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0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0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0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0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0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0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0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0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0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0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1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1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2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2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2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2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292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2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2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2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2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2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3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3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3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3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3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3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3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3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3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3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4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4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4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5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5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295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5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5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5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5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5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5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5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6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6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666750</xdr:colOff>
      <xdr:row>17</xdr:row>
      <xdr:rowOff>0</xdr:rowOff>
    </xdr:to>
    <xdr:pic>
      <xdr:nvPicPr>
        <xdr:cNvPr id="250296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609600</xdr:colOff>
      <xdr:row>17</xdr:row>
      <xdr:rowOff>0</xdr:rowOff>
    </xdr:to>
    <xdr:pic>
      <xdr:nvPicPr>
        <xdr:cNvPr id="250296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6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6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6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6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666750</xdr:colOff>
      <xdr:row>17</xdr:row>
      <xdr:rowOff>0</xdr:rowOff>
    </xdr:to>
    <xdr:pic>
      <xdr:nvPicPr>
        <xdr:cNvPr id="250296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609600</xdr:colOff>
      <xdr:row>17</xdr:row>
      <xdr:rowOff>0</xdr:rowOff>
    </xdr:to>
    <xdr:pic>
      <xdr:nvPicPr>
        <xdr:cNvPr id="250296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7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7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7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7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7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495300</xdr:colOff>
      <xdr:row>17</xdr:row>
      <xdr:rowOff>0</xdr:rowOff>
    </xdr:to>
    <xdr:pic>
      <xdr:nvPicPr>
        <xdr:cNvPr id="250297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7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7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7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50297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8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8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0298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8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8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8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8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8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8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8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9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9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9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9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299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9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299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299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299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299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0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0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0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1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50301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1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2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2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2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302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2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2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2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2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2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2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3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3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4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4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4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4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4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50304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4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4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4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4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305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305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5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5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5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5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5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5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5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5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6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6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6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7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7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7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847725</xdr:colOff>
      <xdr:row>17</xdr:row>
      <xdr:rowOff>0</xdr:rowOff>
    </xdr:to>
    <xdr:pic>
      <xdr:nvPicPr>
        <xdr:cNvPr id="250307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7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7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7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07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307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307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08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8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8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83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1190625</xdr:colOff>
      <xdr:row>17</xdr:row>
      <xdr:rowOff>0</xdr:rowOff>
    </xdr:to>
    <xdr:pic>
      <xdr:nvPicPr>
        <xdr:cNvPr id="2503084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1152525</xdr:colOff>
      <xdr:row>17</xdr:row>
      <xdr:rowOff>0</xdr:rowOff>
    </xdr:to>
    <xdr:pic>
      <xdr:nvPicPr>
        <xdr:cNvPr id="2503085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8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8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8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8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1190625</xdr:colOff>
      <xdr:row>17</xdr:row>
      <xdr:rowOff>0</xdr:rowOff>
    </xdr:to>
    <xdr:pic>
      <xdr:nvPicPr>
        <xdr:cNvPr id="250309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1152525</xdr:colOff>
      <xdr:row>17</xdr:row>
      <xdr:rowOff>0</xdr:rowOff>
    </xdr:to>
    <xdr:pic>
      <xdr:nvPicPr>
        <xdr:cNvPr id="250309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9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9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9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9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9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161925</xdr:colOff>
      <xdr:row>17</xdr:row>
      <xdr:rowOff>0</xdr:rowOff>
    </xdr:to>
    <xdr:pic>
      <xdr:nvPicPr>
        <xdr:cNvPr id="250309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09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09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1181100</xdr:colOff>
      <xdr:row>17</xdr:row>
      <xdr:rowOff>0</xdr:rowOff>
    </xdr:to>
    <xdr:pic>
      <xdr:nvPicPr>
        <xdr:cNvPr id="250310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57150</xdr:colOff>
      <xdr:row>17</xdr:row>
      <xdr:rowOff>0</xdr:rowOff>
    </xdr:to>
    <xdr:pic>
      <xdr:nvPicPr>
        <xdr:cNvPr id="250310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0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1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1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1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790575</xdr:colOff>
      <xdr:row>17</xdr:row>
      <xdr:rowOff>0</xdr:rowOff>
    </xdr:to>
    <xdr:pic>
      <xdr:nvPicPr>
        <xdr:cNvPr id="250311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11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11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1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1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1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1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2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2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2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3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3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3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3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3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3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123825</xdr:colOff>
      <xdr:row>17</xdr:row>
      <xdr:rowOff>0</xdr:rowOff>
    </xdr:to>
    <xdr:pic>
      <xdr:nvPicPr>
        <xdr:cNvPr id="250313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3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3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3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4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314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314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4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4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4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4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4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4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4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5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5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6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6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6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6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123825</xdr:colOff>
      <xdr:row>17</xdr:row>
      <xdr:rowOff>0</xdr:rowOff>
    </xdr:to>
    <xdr:pic>
      <xdr:nvPicPr>
        <xdr:cNvPr id="250316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6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6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6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6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316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317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7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7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7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7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7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7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7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7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7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8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8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8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9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9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123825</xdr:colOff>
      <xdr:row>17</xdr:row>
      <xdr:rowOff>0</xdr:rowOff>
    </xdr:to>
    <xdr:pic>
      <xdr:nvPicPr>
        <xdr:cNvPr id="250319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9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9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9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19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319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47625</xdr:colOff>
      <xdr:row>17</xdr:row>
      <xdr:rowOff>0</xdr:rowOff>
    </xdr:to>
    <xdr:pic>
      <xdr:nvPicPr>
        <xdr:cNvPr id="250319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38100</xdr:colOff>
      <xdr:row>17</xdr:row>
      <xdr:rowOff>0</xdr:rowOff>
    </xdr:to>
    <xdr:pic>
      <xdr:nvPicPr>
        <xdr:cNvPr id="250319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771525</xdr:colOff>
      <xdr:row>17</xdr:row>
      <xdr:rowOff>0</xdr:rowOff>
    </xdr:to>
    <xdr:pic>
      <xdr:nvPicPr>
        <xdr:cNvPr id="250320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5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6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8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0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771525</xdr:colOff>
      <xdr:row>17</xdr:row>
      <xdr:rowOff>0</xdr:rowOff>
    </xdr:to>
    <xdr:pic>
      <xdr:nvPicPr>
        <xdr:cNvPr id="250321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1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1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13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1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1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21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21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21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1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0322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22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22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250322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2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2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2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2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2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2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3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3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3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3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3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66675</xdr:colOff>
      <xdr:row>17</xdr:row>
      <xdr:rowOff>0</xdr:rowOff>
    </xdr:to>
    <xdr:pic>
      <xdr:nvPicPr>
        <xdr:cNvPr id="250323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23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23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323850</xdr:colOff>
      <xdr:row>17</xdr:row>
      <xdr:rowOff>0</xdr:rowOff>
    </xdr:to>
    <xdr:pic>
      <xdr:nvPicPr>
        <xdr:cNvPr id="250323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3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4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4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4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5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5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266700</xdr:colOff>
      <xdr:row>17</xdr:row>
      <xdr:rowOff>0</xdr:rowOff>
    </xdr:to>
    <xdr:pic>
      <xdr:nvPicPr>
        <xdr:cNvPr id="250325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6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6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6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6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3264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326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6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6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6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6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7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7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7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8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8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8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8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8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8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8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266700</xdr:colOff>
      <xdr:row>17</xdr:row>
      <xdr:rowOff>0</xdr:rowOff>
    </xdr:to>
    <xdr:pic>
      <xdr:nvPicPr>
        <xdr:cNvPr id="250328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8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8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9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9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3292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3293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94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95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96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9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29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299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1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2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3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305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6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7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8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09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1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311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12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13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14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266700</xdr:colOff>
      <xdr:row>17</xdr:row>
      <xdr:rowOff>0</xdr:rowOff>
    </xdr:to>
    <xdr:pic>
      <xdr:nvPicPr>
        <xdr:cNvPr id="2503315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1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317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18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19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3320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190500</xdr:colOff>
      <xdr:row>17</xdr:row>
      <xdr:rowOff>0</xdr:rowOff>
    </xdr:to>
    <xdr:pic>
      <xdr:nvPicPr>
        <xdr:cNvPr id="250332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180975</xdr:colOff>
      <xdr:row>17</xdr:row>
      <xdr:rowOff>0</xdr:rowOff>
    </xdr:to>
    <xdr:pic>
      <xdr:nvPicPr>
        <xdr:cNvPr id="250332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990600</xdr:colOff>
      <xdr:row>17</xdr:row>
      <xdr:rowOff>0</xdr:rowOff>
    </xdr:to>
    <xdr:pic>
      <xdr:nvPicPr>
        <xdr:cNvPr id="250332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2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2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26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27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866775</xdr:colOff>
      <xdr:row>17</xdr:row>
      <xdr:rowOff>0</xdr:rowOff>
    </xdr:to>
    <xdr:pic>
      <xdr:nvPicPr>
        <xdr:cNvPr id="2503328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29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0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1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2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3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4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5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6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7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3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209550</xdr:colOff>
      <xdr:row>17</xdr:row>
      <xdr:rowOff>0</xdr:rowOff>
    </xdr:to>
    <xdr:pic>
      <xdr:nvPicPr>
        <xdr:cNvPr id="250334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4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4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0334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1047750</xdr:colOff>
      <xdr:row>17</xdr:row>
      <xdr:rowOff>0</xdr:rowOff>
    </xdr:to>
    <xdr:pic>
      <xdr:nvPicPr>
        <xdr:cNvPr id="250334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4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4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4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48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914400</xdr:colOff>
      <xdr:row>17</xdr:row>
      <xdr:rowOff>0</xdr:rowOff>
    </xdr:to>
    <xdr:pic>
      <xdr:nvPicPr>
        <xdr:cNvPr id="250334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50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51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503352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5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5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55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56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914400</xdr:colOff>
      <xdr:row>17</xdr:row>
      <xdr:rowOff>0</xdr:rowOff>
    </xdr:to>
    <xdr:pic>
      <xdr:nvPicPr>
        <xdr:cNvPr id="2503357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5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5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809625</xdr:colOff>
      <xdr:row>17</xdr:row>
      <xdr:rowOff>0</xdr:rowOff>
    </xdr:to>
    <xdr:pic>
      <xdr:nvPicPr>
        <xdr:cNvPr id="250336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1362075</xdr:colOff>
      <xdr:row>17</xdr:row>
      <xdr:rowOff>0</xdr:rowOff>
    </xdr:to>
    <xdr:pic>
      <xdr:nvPicPr>
        <xdr:cNvPr id="250336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6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6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64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65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2503366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67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68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1123950</xdr:colOff>
      <xdr:row>17</xdr:row>
      <xdr:rowOff>0</xdr:rowOff>
    </xdr:to>
    <xdr:pic>
      <xdr:nvPicPr>
        <xdr:cNvPr id="2503369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2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37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5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7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38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4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38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89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3390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91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392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93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94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39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39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9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9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39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0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0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0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1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1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1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1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1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1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1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341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1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1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2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2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422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423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24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25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26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2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2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29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1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2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3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35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6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7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8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39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4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41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42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43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44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03445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4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47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48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49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450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45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5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53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54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55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503456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503457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58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59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60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61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781050</xdr:colOff>
      <xdr:row>17</xdr:row>
      <xdr:rowOff>0</xdr:rowOff>
    </xdr:to>
    <xdr:pic>
      <xdr:nvPicPr>
        <xdr:cNvPr id="2503462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742950</xdr:colOff>
      <xdr:row>17</xdr:row>
      <xdr:rowOff>0</xdr:rowOff>
    </xdr:to>
    <xdr:pic>
      <xdr:nvPicPr>
        <xdr:cNvPr id="2503463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64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65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66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67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6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503469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47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7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347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0347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7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7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7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7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7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7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8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8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8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8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8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48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48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0348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8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8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49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49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49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0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0350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0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1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1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1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3513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351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1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1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1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1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1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2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2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2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3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3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3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3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3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3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0353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3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3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3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4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354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354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4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4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4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4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4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4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4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5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5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6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6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6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6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0356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6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6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6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6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356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552450</xdr:colOff>
      <xdr:row>17</xdr:row>
      <xdr:rowOff>0</xdr:rowOff>
    </xdr:to>
    <xdr:pic>
      <xdr:nvPicPr>
        <xdr:cNvPr id="250357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0357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7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7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74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7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503576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77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78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79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80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8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1295400</xdr:colOff>
      <xdr:row>17</xdr:row>
      <xdr:rowOff>0</xdr:rowOff>
    </xdr:to>
    <xdr:pic>
      <xdr:nvPicPr>
        <xdr:cNvPr id="2503582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8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84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85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86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87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03588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358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59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9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1323975</xdr:colOff>
      <xdr:row>17</xdr:row>
      <xdr:rowOff>0</xdr:rowOff>
    </xdr:to>
    <xdr:pic>
      <xdr:nvPicPr>
        <xdr:cNvPr id="250359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59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59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0359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9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9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9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59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571500</xdr:colOff>
      <xdr:row>17</xdr:row>
      <xdr:rowOff>0</xdr:rowOff>
    </xdr:to>
    <xdr:pic>
      <xdr:nvPicPr>
        <xdr:cNvPr id="250360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60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360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0361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1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1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2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2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29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30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503631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3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3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3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3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3636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363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38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3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1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4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5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6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7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48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49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0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1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2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3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4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55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6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7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58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503659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60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61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62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63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3664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03665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66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67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68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6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0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71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3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4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5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6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03677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8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03679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89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89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89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1289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0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0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0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251290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0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1290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0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0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1290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251290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1781175</xdr:colOff>
      <xdr:row>17</xdr:row>
      <xdr:rowOff>0</xdr:rowOff>
    </xdr:to>
    <xdr:pic>
      <xdr:nvPicPr>
        <xdr:cNvPr id="251291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1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1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1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714375</xdr:colOff>
      <xdr:row>17</xdr:row>
      <xdr:rowOff>0</xdr:rowOff>
    </xdr:to>
    <xdr:pic>
      <xdr:nvPicPr>
        <xdr:cNvPr id="251291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1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1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1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1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714375</xdr:colOff>
      <xdr:row>17</xdr:row>
      <xdr:rowOff>0</xdr:rowOff>
    </xdr:to>
    <xdr:pic>
      <xdr:nvPicPr>
        <xdr:cNvPr id="251291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2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2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2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2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2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292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292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292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2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742950</xdr:colOff>
      <xdr:row>17</xdr:row>
      <xdr:rowOff>0</xdr:rowOff>
    </xdr:to>
    <xdr:pic>
      <xdr:nvPicPr>
        <xdr:cNvPr id="251292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293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293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276225</xdr:colOff>
      <xdr:row>17</xdr:row>
      <xdr:rowOff>0</xdr:rowOff>
    </xdr:to>
    <xdr:pic>
      <xdr:nvPicPr>
        <xdr:cNvPr id="251293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3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3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3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3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3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3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3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4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4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4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4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1809750</xdr:colOff>
      <xdr:row>17</xdr:row>
      <xdr:rowOff>0</xdr:rowOff>
    </xdr:to>
    <xdr:pic>
      <xdr:nvPicPr>
        <xdr:cNvPr id="251294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294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294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51294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4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4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5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5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762000</xdr:colOff>
      <xdr:row>17</xdr:row>
      <xdr:rowOff>0</xdr:rowOff>
    </xdr:to>
    <xdr:pic>
      <xdr:nvPicPr>
        <xdr:cNvPr id="251295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6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6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6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6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1296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6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6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6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6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6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7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7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7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8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8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8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8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8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8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762000</xdr:colOff>
      <xdr:row>17</xdr:row>
      <xdr:rowOff>0</xdr:rowOff>
    </xdr:to>
    <xdr:pic>
      <xdr:nvPicPr>
        <xdr:cNvPr id="251298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8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8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8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9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1299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1299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9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9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9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9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9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299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299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300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0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301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1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1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1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762000</xdr:colOff>
      <xdr:row>17</xdr:row>
      <xdr:rowOff>0</xdr:rowOff>
    </xdr:to>
    <xdr:pic>
      <xdr:nvPicPr>
        <xdr:cNvPr id="251301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1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301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1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1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1301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685800</xdr:colOff>
      <xdr:row>17</xdr:row>
      <xdr:rowOff>0</xdr:rowOff>
    </xdr:to>
    <xdr:pic>
      <xdr:nvPicPr>
        <xdr:cNvPr id="251302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676275</xdr:colOff>
      <xdr:row>17</xdr:row>
      <xdr:rowOff>0</xdr:rowOff>
    </xdr:to>
    <xdr:pic>
      <xdr:nvPicPr>
        <xdr:cNvPr id="251302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4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2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3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3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3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3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3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3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3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03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03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03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4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4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04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04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51304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4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4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4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4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4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5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5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5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5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5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5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704850</xdr:colOff>
      <xdr:row>17</xdr:row>
      <xdr:rowOff>0</xdr:rowOff>
    </xdr:to>
    <xdr:pic>
      <xdr:nvPicPr>
        <xdr:cNvPr id="251305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05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05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228600</xdr:colOff>
      <xdr:row>17</xdr:row>
      <xdr:rowOff>0</xdr:rowOff>
    </xdr:to>
    <xdr:pic>
      <xdr:nvPicPr>
        <xdr:cNvPr id="251305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6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7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8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09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0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1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1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2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2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2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51312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2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2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2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2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2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2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3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3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3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3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3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800100</xdr:colOff>
      <xdr:row>17</xdr:row>
      <xdr:rowOff>0</xdr:rowOff>
    </xdr:to>
    <xdr:pic>
      <xdr:nvPicPr>
        <xdr:cNvPr id="251313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3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3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219075</xdr:colOff>
      <xdr:row>17</xdr:row>
      <xdr:rowOff>0</xdr:rowOff>
    </xdr:to>
    <xdr:pic>
      <xdr:nvPicPr>
        <xdr:cNvPr id="251313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762000</xdr:colOff>
      <xdr:row>17</xdr:row>
      <xdr:rowOff>0</xdr:rowOff>
    </xdr:to>
    <xdr:pic>
      <xdr:nvPicPr>
        <xdr:cNvPr id="251313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4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4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4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43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628650</xdr:colOff>
      <xdr:row>17</xdr:row>
      <xdr:rowOff>0</xdr:rowOff>
    </xdr:to>
    <xdr:pic>
      <xdr:nvPicPr>
        <xdr:cNvPr id="2513144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4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4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314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4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4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5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5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5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5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5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5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5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5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5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5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6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6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6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7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7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7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317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7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7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7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7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17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7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8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8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9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19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19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320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0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20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0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0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20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20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0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0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09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10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1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171450</xdr:colOff>
      <xdr:row>17</xdr:row>
      <xdr:rowOff>0</xdr:rowOff>
    </xdr:to>
    <xdr:pic>
      <xdr:nvPicPr>
        <xdr:cNvPr id="2513212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1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14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1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1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1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21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1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251322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22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22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419100</xdr:colOff>
      <xdr:row>17</xdr:row>
      <xdr:rowOff>0</xdr:rowOff>
    </xdr:to>
    <xdr:pic>
      <xdr:nvPicPr>
        <xdr:cNvPr id="251322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2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2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2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2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2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2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3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3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3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3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3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23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23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23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23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3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4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4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4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5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5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5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53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5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5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56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57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5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3259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326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6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6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6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6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6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6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6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6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69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70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71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72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73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7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7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7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7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7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327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8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8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8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8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328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328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8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8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8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8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9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29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29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0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0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0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30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0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0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0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542925</xdr:colOff>
      <xdr:row>17</xdr:row>
      <xdr:rowOff>0</xdr:rowOff>
    </xdr:to>
    <xdr:pic>
      <xdr:nvPicPr>
        <xdr:cNvPr id="251330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0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30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1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1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331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466725</xdr:colOff>
      <xdr:row>17</xdr:row>
      <xdr:rowOff>0</xdr:rowOff>
    </xdr:to>
    <xdr:pic>
      <xdr:nvPicPr>
        <xdr:cNvPr id="251331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1331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1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1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1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1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51331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1419225</xdr:colOff>
      <xdr:row>17</xdr:row>
      <xdr:rowOff>0</xdr:rowOff>
    </xdr:to>
    <xdr:pic>
      <xdr:nvPicPr>
        <xdr:cNvPr id="251332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2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3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0</xdr:colOff>
      <xdr:row>17</xdr:row>
      <xdr:rowOff>0</xdr:rowOff>
    </xdr:to>
    <xdr:pic>
      <xdr:nvPicPr>
        <xdr:cNvPr id="251333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3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33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3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1447800</xdr:colOff>
      <xdr:row>17</xdr:row>
      <xdr:rowOff>0</xdr:rowOff>
    </xdr:to>
    <xdr:pic>
      <xdr:nvPicPr>
        <xdr:cNvPr id="251333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33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33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1333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3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4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485775</xdr:colOff>
      <xdr:row>17</xdr:row>
      <xdr:rowOff>0</xdr:rowOff>
    </xdr:to>
    <xdr:pic>
      <xdr:nvPicPr>
        <xdr:cNvPr id="251335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35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35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628650</xdr:colOff>
      <xdr:row>17</xdr:row>
      <xdr:rowOff>0</xdr:rowOff>
    </xdr:to>
    <xdr:pic>
      <xdr:nvPicPr>
        <xdr:cNvPr id="251335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5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5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5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5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5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5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6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6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6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7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71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72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3373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7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7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7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7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37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37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8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3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8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89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0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91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2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3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4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5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39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39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0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340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0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0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0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0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0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0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0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0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1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1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1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2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2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51342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3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3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3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3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3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3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3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3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3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3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344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390525</xdr:colOff>
      <xdr:row>17</xdr:row>
      <xdr:rowOff>0</xdr:rowOff>
    </xdr:to>
    <xdr:pic>
      <xdr:nvPicPr>
        <xdr:cNvPr id="251344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4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5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5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5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51345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5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5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5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419100</xdr:colOff>
      <xdr:row>17</xdr:row>
      <xdr:rowOff>0</xdr:rowOff>
    </xdr:to>
    <xdr:pic>
      <xdr:nvPicPr>
        <xdr:cNvPr id="251345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5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5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51346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6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7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7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7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7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1347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7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7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7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7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7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8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7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8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89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0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1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92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3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4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5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6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7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498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513499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0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1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2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3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5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6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7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13508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224694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733425</xdr:colOff>
      <xdr:row>0</xdr:row>
      <xdr:rowOff>190500</xdr:rowOff>
    </xdr:from>
    <xdr:to>
      <xdr:col>5</xdr:col>
      <xdr:colOff>495300</xdr:colOff>
      <xdr:row>1</xdr:row>
      <xdr:rowOff>314325</xdr:rowOff>
    </xdr:to>
    <xdr:pic>
      <xdr:nvPicPr>
        <xdr:cNvPr id="2513509" name="Resim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7425" y="190500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152400</xdr:rowOff>
    </xdr:from>
    <xdr:to>
      <xdr:col>14</xdr:col>
      <xdr:colOff>323850</xdr:colOff>
      <xdr:row>1</xdr:row>
      <xdr:rowOff>323850</xdr:rowOff>
    </xdr:to>
    <xdr:pic>
      <xdr:nvPicPr>
        <xdr:cNvPr id="2513510" name="Resim 14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0600" y="152400"/>
          <a:ext cx="1323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2540000</xdr:colOff>
      <xdr:row>11</xdr:row>
      <xdr:rowOff>222250</xdr:rowOff>
    </xdr:from>
    <xdr:to>
      <xdr:col>6</xdr:col>
      <xdr:colOff>3254375</xdr:colOff>
      <xdr:row>11</xdr:row>
      <xdr:rowOff>698500</xdr:rowOff>
    </xdr:to>
    <xdr:pic>
      <xdr:nvPicPr>
        <xdr:cNvPr id="1416" name="Resim 14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0" y="8048625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2476500</xdr:colOff>
      <xdr:row>16</xdr:row>
      <xdr:rowOff>206375</xdr:rowOff>
    </xdr:from>
    <xdr:to>
      <xdr:col>6</xdr:col>
      <xdr:colOff>3222625</xdr:colOff>
      <xdr:row>16</xdr:row>
      <xdr:rowOff>714805</xdr:rowOff>
    </xdr:to>
    <xdr:pic>
      <xdr:nvPicPr>
        <xdr:cNvPr id="1417" name="Resim 14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5000" y="5318125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2524125</xdr:colOff>
      <xdr:row>13</xdr:row>
      <xdr:rowOff>206375</xdr:rowOff>
    </xdr:from>
    <xdr:to>
      <xdr:col>6</xdr:col>
      <xdr:colOff>3291417</xdr:colOff>
      <xdr:row>13</xdr:row>
      <xdr:rowOff>666750</xdr:rowOff>
    </xdr:to>
    <xdr:pic>
      <xdr:nvPicPr>
        <xdr:cNvPr id="1418" name="Resim 14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2625" y="8937625"/>
          <a:ext cx="767292" cy="460375"/>
        </a:xfrm>
        <a:prstGeom prst="rect">
          <a:avLst/>
        </a:prstGeom>
      </xdr:spPr>
    </xdr:pic>
    <xdr:clientData/>
  </xdr:twoCellAnchor>
  <xdr:twoCellAnchor editAs="oneCell">
    <xdr:from>
      <xdr:col>6</xdr:col>
      <xdr:colOff>2460625</xdr:colOff>
      <xdr:row>12</xdr:row>
      <xdr:rowOff>190500</xdr:rowOff>
    </xdr:from>
    <xdr:to>
      <xdr:col>6</xdr:col>
      <xdr:colOff>3247095</xdr:colOff>
      <xdr:row>12</xdr:row>
      <xdr:rowOff>746124</xdr:rowOff>
    </xdr:to>
    <xdr:pic>
      <xdr:nvPicPr>
        <xdr:cNvPr id="1419" name="Resim 14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9125" y="6207125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2524125</xdr:colOff>
      <xdr:row>9</xdr:row>
      <xdr:rowOff>158750</xdr:rowOff>
    </xdr:from>
    <xdr:to>
      <xdr:col>6</xdr:col>
      <xdr:colOff>3206751</xdr:colOff>
      <xdr:row>9</xdr:row>
      <xdr:rowOff>698500</xdr:rowOff>
    </xdr:to>
    <xdr:pic>
      <xdr:nvPicPr>
        <xdr:cNvPr id="1420" name="Resim 14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2625" y="3460750"/>
          <a:ext cx="682626" cy="539750"/>
        </a:xfrm>
        <a:prstGeom prst="rect">
          <a:avLst/>
        </a:prstGeom>
      </xdr:spPr>
    </xdr:pic>
    <xdr:clientData/>
  </xdr:twoCellAnchor>
  <xdr:twoCellAnchor editAs="oneCell">
    <xdr:from>
      <xdr:col>6</xdr:col>
      <xdr:colOff>2524125</xdr:colOff>
      <xdr:row>10</xdr:row>
      <xdr:rowOff>111124</xdr:rowOff>
    </xdr:from>
    <xdr:to>
      <xdr:col>6</xdr:col>
      <xdr:colOff>3190876</xdr:colOff>
      <xdr:row>10</xdr:row>
      <xdr:rowOff>698499</xdr:rowOff>
    </xdr:to>
    <xdr:pic>
      <xdr:nvPicPr>
        <xdr:cNvPr id="1421" name="Resim 14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2625" y="7032624"/>
          <a:ext cx="666751" cy="587375"/>
        </a:xfrm>
        <a:prstGeom prst="rect">
          <a:avLst/>
        </a:prstGeom>
      </xdr:spPr>
    </xdr:pic>
    <xdr:clientData/>
  </xdr:twoCellAnchor>
  <xdr:twoCellAnchor editAs="oneCell">
    <xdr:from>
      <xdr:col>6</xdr:col>
      <xdr:colOff>2508250</xdr:colOff>
      <xdr:row>14</xdr:row>
      <xdr:rowOff>158750</xdr:rowOff>
    </xdr:from>
    <xdr:to>
      <xdr:col>6</xdr:col>
      <xdr:colOff>3217382</xdr:colOff>
      <xdr:row>14</xdr:row>
      <xdr:rowOff>730250</xdr:rowOff>
    </xdr:to>
    <xdr:pic>
      <xdr:nvPicPr>
        <xdr:cNvPr id="1423" name="Resim 14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6750" y="2555875"/>
          <a:ext cx="709132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2492375</xdr:colOff>
      <xdr:row>15</xdr:row>
      <xdr:rowOff>222250</xdr:rowOff>
    </xdr:from>
    <xdr:to>
      <xdr:col>6</xdr:col>
      <xdr:colOff>3153833</xdr:colOff>
      <xdr:row>15</xdr:row>
      <xdr:rowOff>714375</xdr:rowOff>
    </xdr:to>
    <xdr:pic>
      <xdr:nvPicPr>
        <xdr:cNvPr id="1424" name="Resim 142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6000750"/>
          <a:ext cx="661458" cy="492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%20Documents/YAPRAK-BELGELER/ATLET&#304;ZM%20YARI&#350;LAR-YEN&#304;/ANKARA-WORLD%20CHILDREN%20GAMES-25.04.2011/Documents%20and%20Settings/G&#214;KTU&#286;/Desktop/ATLET&#304;M/ATLET&#304;ZM%202009/OKULLAR%20PUANLI%20ATLET&#304;ZM%20YARI%20F&#304;NAL/GEN&#199;%20ERKEK/gencerkekpuanl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view="pageBreakPreview" topLeftCell="A4" zoomScale="60" workbookViewId="0">
      <selection activeCell="A15" sqref="A15:K15"/>
    </sheetView>
  </sheetViews>
  <sheetFormatPr defaultColWidth="8.85546875" defaultRowHeight="12.75"/>
  <cols>
    <col min="1" max="11" width="8.28515625" style="1" customWidth="1"/>
    <col min="12" max="16384" width="8.85546875" style="1"/>
  </cols>
  <sheetData>
    <row r="1" spans="1:11" ht="47.2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16.25" customHeight="1">
      <c r="A2" s="594" t="s">
        <v>299</v>
      </c>
      <c r="B2" s="595"/>
      <c r="C2" s="595"/>
      <c r="D2" s="595"/>
      <c r="E2" s="595"/>
      <c r="F2" s="595"/>
      <c r="G2" s="595"/>
      <c r="H2" s="595"/>
      <c r="I2" s="595"/>
      <c r="J2" s="595"/>
      <c r="K2" s="596"/>
    </row>
    <row r="3" spans="1:11" ht="14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>
      <c r="A4" s="12"/>
      <c r="B4" s="2"/>
      <c r="C4" s="2"/>
      <c r="D4" s="2"/>
      <c r="E4" s="2"/>
      <c r="F4" s="2"/>
      <c r="G4" s="2"/>
      <c r="H4" s="2"/>
      <c r="I4" s="2"/>
      <c r="J4" s="2"/>
      <c r="K4" s="13"/>
    </row>
    <row r="5" spans="1:11">
      <c r="A5" s="12"/>
      <c r="B5" s="2"/>
      <c r="C5" s="2"/>
      <c r="D5" s="2"/>
      <c r="E5" s="2"/>
      <c r="F5" s="2"/>
      <c r="G5" s="2"/>
      <c r="H5" s="2"/>
      <c r="I5" s="2"/>
      <c r="J5" s="2"/>
      <c r="K5" s="13"/>
    </row>
    <row r="6" spans="1:11">
      <c r="A6" s="12"/>
      <c r="B6" s="2"/>
      <c r="C6" s="2"/>
      <c r="D6" s="2"/>
      <c r="E6" s="2"/>
      <c r="F6" s="2"/>
      <c r="G6" s="2"/>
      <c r="H6" s="2"/>
      <c r="I6" s="2"/>
      <c r="J6" s="2"/>
      <c r="K6" s="13"/>
    </row>
    <row r="7" spans="1:11">
      <c r="A7" s="12"/>
      <c r="B7" s="2"/>
      <c r="C7" s="2"/>
      <c r="D7" s="2"/>
      <c r="E7" s="2"/>
      <c r="F7" s="2"/>
      <c r="G7" s="2"/>
      <c r="H7" s="2"/>
      <c r="I7" s="2"/>
      <c r="J7" s="2"/>
      <c r="K7" s="13"/>
    </row>
    <row r="8" spans="1:11">
      <c r="A8" s="12"/>
      <c r="B8" s="2"/>
      <c r="C8" s="2"/>
      <c r="D8" s="2"/>
      <c r="E8" s="2"/>
      <c r="F8" s="2"/>
      <c r="G8" s="2"/>
      <c r="H8" s="2"/>
      <c r="I8" s="2"/>
      <c r="J8" s="2"/>
      <c r="K8" s="13"/>
    </row>
    <row r="9" spans="1:11">
      <c r="A9" s="12"/>
      <c r="B9" s="2"/>
      <c r="C9" s="2"/>
      <c r="D9" s="2"/>
      <c r="E9" s="2"/>
      <c r="F9" s="2"/>
      <c r="G9" s="2"/>
      <c r="H9" s="2"/>
      <c r="I9" s="2"/>
      <c r="J9" s="2"/>
      <c r="K9" s="13"/>
    </row>
    <row r="10" spans="1:11">
      <c r="A10" s="12"/>
      <c r="B10" s="2"/>
      <c r="C10" s="2"/>
      <c r="D10" s="2"/>
      <c r="E10" s="2"/>
      <c r="F10" s="2"/>
      <c r="G10" s="2"/>
      <c r="H10" s="2"/>
      <c r="I10" s="2"/>
      <c r="J10" s="2"/>
      <c r="K10" s="13"/>
    </row>
    <row r="11" spans="1:11">
      <c r="A11" s="12"/>
      <c r="B11" s="2"/>
      <c r="C11" s="2"/>
      <c r="D11" s="2"/>
      <c r="E11" s="2"/>
      <c r="F11" s="2"/>
      <c r="G11" s="2"/>
      <c r="H11" s="2"/>
      <c r="I11" s="2"/>
      <c r="J11" s="2"/>
      <c r="K11" s="13"/>
    </row>
    <row r="12" spans="1:11">
      <c r="A12" s="12"/>
      <c r="B12" s="2"/>
      <c r="C12" s="2"/>
      <c r="D12" s="2"/>
      <c r="E12" s="2"/>
      <c r="F12" s="2"/>
      <c r="G12" s="2"/>
      <c r="H12" s="2"/>
      <c r="I12" s="2"/>
      <c r="J12" s="2"/>
      <c r="K12" s="13"/>
    </row>
    <row r="13" spans="1:11" ht="5.0999999999999996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13"/>
    </row>
    <row r="14" spans="1:11" ht="114" customHeight="1">
      <c r="A14" s="12"/>
      <c r="B14" s="2"/>
      <c r="C14" s="2"/>
      <c r="D14" s="2"/>
      <c r="E14" s="2"/>
      <c r="F14" s="2"/>
      <c r="G14" s="2"/>
      <c r="H14" s="2"/>
      <c r="I14" s="2"/>
      <c r="J14" s="2"/>
      <c r="K14" s="13"/>
    </row>
    <row r="15" spans="1:11" ht="102.75" customHeight="1">
      <c r="A15" s="597" t="s">
        <v>301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9"/>
    </row>
    <row r="16" spans="1:11">
      <c r="A16" s="12"/>
      <c r="B16" s="2"/>
      <c r="C16" s="2"/>
      <c r="D16" s="2"/>
      <c r="E16" s="2"/>
      <c r="F16" s="2"/>
      <c r="G16" s="2"/>
      <c r="H16" s="2"/>
      <c r="I16" s="2"/>
      <c r="J16" s="2"/>
      <c r="K16" s="13"/>
    </row>
    <row r="17" spans="1:13" ht="42.75" customHeight="1">
      <c r="A17" s="600"/>
      <c r="B17" s="601"/>
      <c r="C17" s="601"/>
      <c r="D17" s="601"/>
      <c r="E17" s="601"/>
      <c r="F17" s="601"/>
      <c r="G17" s="601"/>
      <c r="H17" s="601"/>
      <c r="I17" s="601"/>
      <c r="J17" s="601"/>
      <c r="K17" s="602"/>
    </row>
    <row r="18" spans="1:13" ht="29.2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13"/>
    </row>
    <row r="19" spans="1:13" ht="29.25" customHeight="1">
      <c r="A19" s="603" t="s">
        <v>293</v>
      </c>
      <c r="B19" s="604"/>
      <c r="C19" s="604"/>
      <c r="D19" s="604"/>
      <c r="E19" s="605"/>
      <c r="F19" s="608" t="s">
        <v>301</v>
      </c>
      <c r="G19" s="609"/>
      <c r="H19" s="609"/>
      <c r="I19" s="609"/>
      <c r="J19" s="609"/>
      <c r="K19" s="610"/>
      <c r="M19" s="151"/>
    </row>
    <row r="20" spans="1:13" ht="29.25" customHeight="1">
      <c r="A20" s="603" t="s">
        <v>294</v>
      </c>
      <c r="B20" s="604"/>
      <c r="C20" s="604"/>
      <c r="D20" s="604"/>
      <c r="E20" s="605"/>
      <c r="F20" s="608" t="s">
        <v>297</v>
      </c>
      <c r="G20" s="609"/>
      <c r="H20" s="609"/>
      <c r="I20" s="609"/>
      <c r="J20" s="609"/>
      <c r="K20" s="14"/>
    </row>
    <row r="21" spans="1:13" ht="29.25" customHeight="1">
      <c r="A21" s="603" t="s">
        <v>295</v>
      </c>
      <c r="B21" s="604"/>
      <c r="C21" s="604"/>
      <c r="D21" s="604"/>
      <c r="E21" s="605"/>
      <c r="F21" s="42" t="s">
        <v>339</v>
      </c>
      <c r="G21" s="43"/>
      <c r="H21" s="43"/>
      <c r="I21" s="43"/>
      <c r="J21" s="43"/>
      <c r="K21" s="14"/>
    </row>
    <row r="22" spans="1:13" ht="29.25" customHeight="1">
      <c r="A22" s="603" t="s">
        <v>296</v>
      </c>
      <c r="B22" s="604"/>
      <c r="C22" s="604"/>
      <c r="D22" s="604"/>
      <c r="E22" s="605"/>
      <c r="F22" s="606" t="s">
        <v>298</v>
      </c>
      <c r="G22" s="607"/>
      <c r="H22" s="607"/>
      <c r="I22" s="607"/>
      <c r="J22" s="607"/>
      <c r="K22" s="14"/>
    </row>
    <row r="23" spans="1:13" ht="29.25" customHeight="1">
      <c r="A23" s="603" t="s">
        <v>683</v>
      </c>
      <c r="B23" s="604"/>
      <c r="C23" s="604"/>
      <c r="D23" s="604"/>
      <c r="E23" s="605"/>
      <c r="F23" s="328">
        <v>187</v>
      </c>
      <c r="G23" s="326"/>
      <c r="H23" s="326"/>
      <c r="I23" s="326"/>
      <c r="J23" s="326"/>
      <c r="K23" s="327"/>
    </row>
    <row r="24" spans="1:13" ht="31.5" customHeight="1">
      <c r="A24" s="603" t="s">
        <v>684</v>
      </c>
      <c r="B24" s="604"/>
      <c r="C24" s="604"/>
      <c r="D24" s="604"/>
      <c r="E24" s="605"/>
      <c r="F24" s="425">
        <v>8</v>
      </c>
      <c r="G24" s="2"/>
      <c r="H24" s="2"/>
      <c r="I24" s="2"/>
      <c r="J24" s="2"/>
      <c r="K24" s="13"/>
    </row>
    <row r="25" spans="1:13" ht="19.5" customHeight="1">
      <c r="A25" s="12"/>
      <c r="B25" s="2"/>
      <c r="C25" s="2"/>
      <c r="D25" s="2"/>
      <c r="E25" s="2"/>
      <c r="F25" s="2"/>
      <c r="G25" s="2"/>
      <c r="H25" s="2"/>
      <c r="I25" s="2"/>
      <c r="J25" s="2"/>
      <c r="K25" s="13"/>
    </row>
    <row r="26" spans="1:13" ht="24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mergeCells count="12">
    <mergeCell ref="A2:K2"/>
    <mergeCell ref="A15:K15"/>
    <mergeCell ref="A17:K17"/>
    <mergeCell ref="A24:E24"/>
    <mergeCell ref="A22:E22"/>
    <mergeCell ref="F22:J22"/>
    <mergeCell ref="A19:E19"/>
    <mergeCell ref="F19:K19"/>
    <mergeCell ref="A23:E23"/>
    <mergeCell ref="A20:E20"/>
    <mergeCell ref="F20:J20"/>
    <mergeCell ref="A21:E21"/>
  </mergeCells>
  <phoneticPr fontId="1" type="noConversion"/>
  <printOptions horizontalCentered="1" verticalCentered="1"/>
  <pageMargins left="0.55118110236220474" right="0.27559055118110237" top="0.5" bottom="0.28999999999999998" header="0.35433070866141736" footer="0.16"/>
  <pageSetup paperSize="9" scale="97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"/>
  <sheetViews>
    <sheetView view="pageBreakPreview" topLeftCell="M1" zoomScale="60" workbookViewId="0">
      <selection activeCell="A2" sqref="A2:T2"/>
    </sheetView>
  </sheetViews>
  <sheetFormatPr defaultColWidth="8.85546875" defaultRowHeight="12.75"/>
  <cols>
    <col min="1" max="1" width="8.28515625" style="35" hidden="1" customWidth="1"/>
    <col min="2" max="2" width="14.140625" style="35" hidden="1" customWidth="1"/>
    <col min="3" max="3" width="13.28515625" style="35" hidden="1" customWidth="1"/>
    <col min="4" max="4" width="25.42578125" style="35" hidden="1" customWidth="1"/>
    <col min="5" max="5" width="17.42578125" style="355" hidden="1" customWidth="1"/>
    <col min="6" max="6" width="51.28515625" style="35" hidden="1" customWidth="1"/>
    <col min="7" max="8" width="13.7109375" style="35" hidden="1" customWidth="1"/>
    <col min="9" max="9" width="14.28515625" style="35" hidden="1" customWidth="1"/>
    <col min="10" max="10" width="9.42578125" style="35" hidden="1" customWidth="1"/>
    <col min="11" max="11" width="0" style="35" hidden="1" customWidth="1"/>
    <col min="12" max="12" width="10.42578125" style="35" hidden="1" customWidth="1"/>
    <col min="13" max="14" width="10" style="35" customWidth="1"/>
    <col min="15" max="15" width="26.28515625" style="35" bestFit="1" customWidth="1"/>
    <col min="16" max="16" width="20.7109375" style="355" customWidth="1"/>
    <col min="17" max="17" width="37.42578125" style="35" bestFit="1" customWidth="1"/>
    <col min="18" max="18" width="12.42578125" style="35" customWidth="1"/>
    <col min="19" max="19" width="12.7109375" style="35" bestFit="1" customWidth="1"/>
    <col min="20" max="20" width="12.7109375" style="35" customWidth="1"/>
    <col min="21" max="16384" width="8.85546875" style="35"/>
  </cols>
  <sheetData>
    <row r="1" spans="1:21" ht="42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ht="24.75" customHeight="1">
      <c r="A3" s="642" t="s">
        <v>304</v>
      </c>
      <c r="B3" s="643"/>
      <c r="C3" s="644"/>
      <c r="D3" s="115" t="s">
        <v>145</v>
      </c>
      <c r="E3" s="349"/>
      <c r="F3" s="59"/>
      <c r="G3" s="59"/>
      <c r="H3" s="59"/>
      <c r="I3" s="645"/>
      <c r="J3" s="645"/>
      <c r="K3" s="645"/>
      <c r="L3" s="646"/>
      <c r="M3" s="646"/>
      <c r="N3" s="646"/>
      <c r="O3" s="646"/>
      <c r="P3" s="648" t="s">
        <v>115</v>
      </c>
      <c r="Q3" s="648"/>
      <c r="R3" s="647" t="s">
        <v>302</v>
      </c>
      <c r="S3" s="647"/>
      <c r="T3" s="647"/>
    </row>
    <row r="4" spans="1:21" ht="24.75" customHeight="1">
      <c r="A4" s="627" t="s">
        <v>305</v>
      </c>
      <c r="B4" s="628"/>
      <c r="C4" s="629"/>
      <c r="D4" s="226" t="s">
        <v>339</v>
      </c>
      <c r="E4" s="350"/>
      <c r="F4" s="38"/>
      <c r="G4" s="38"/>
      <c r="H4" s="38"/>
      <c r="I4" s="630"/>
      <c r="J4" s="630"/>
      <c r="K4" s="630"/>
      <c r="L4" s="631"/>
      <c r="M4" s="631"/>
      <c r="N4" s="631"/>
      <c r="O4" s="631"/>
      <c r="P4" s="636" t="s">
        <v>116</v>
      </c>
      <c r="Q4" s="636"/>
      <c r="R4" s="635">
        <v>0.8125</v>
      </c>
      <c r="S4" s="635"/>
      <c r="T4" s="635"/>
    </row>
    <row r="5" spans="1:21" ht="41.25" customHeight="1">
      <c r="A5" s="462"/>
      <c r="B5" s="463"/>
      <c r="C5" s="464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549" t="s">
        <v>770</v>
      </c>
      <c r="R5" s="543">
        <v>958</v>
      </c>
      <c r="S5" s="481"/>
      <c r="T5" s="481"/>
    </row>
    <row r="6" spans="1:21" ht="33" customHeight="1">
      <c r="A6" s="462"/>
      <c r="B6" s="463"/>
      <c r="C6" s="464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549" t="s">
        <v>771</v>
      </c>
      <c r="R6" s="543">
        <v>986</v>
      </c>
      <c r="S6" s="481"/>
      <c r="T6" s="481"/>
    </row>
    <row r="7" spans="1:21" ht="49.5" customHeight="1">
      <c r="A7" s="462"/>
      <c r="B7" s="463"/>
      <c r="C7" s="464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549" t="s">
        <v>772</v>
      </c>
      <c r="R7" s="543">
        <v>1012</v>
      </c>
      <c r="S7" s="481"/>
      <c r="T7" s="481"/>
    </row>
    <row r="8" spans="1:21" ht="49.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862</v>
      </c>
      <c r="N8" s="638"/>
      <c r="O8" s="638"/>
      <c r="P8" s="638"/>
      <c r="Q8" s="638"/>
      <c r="R8" s="638"/>
      <c r="S8" s="638"/>
      <c r="T8" s="638"/>
    </row>
    <row r="9" spans="1:21" ht="36.75" customHeight="1">
      <c r="A9" s="56"/>
      <c r="B9" s="57"/>
      <c r="C9" s="58"/>
      <c r="D9" s="19"/>
      <c r="E9" s="351"/>
      <c r="F9" s="59"/>
      <c r="G9" s="59"/>
      <c r="H9" s="59"/>
      <c r="I9" s="299" t="s">
        <v>376</v>
      </c>
      <c r="J9" s="561" t="s">
        <v>830</v>
      </c>
      <c r="K9" s="36"/>
      <c r="L9" s="36"/>
      <c r="M9" s="36"/>
      <c r="N9" s="36"/>
      <c r="O9" s="36"/>
      <c r="P9" s="356"/>
      <c r="Q9" s="36"/>
      <c r="R9" s="299" t="s">
        <v>376</v>
      </c>
      <c r="S9" s="561" t="s">
        <v>830</v>
      </c>
      <c r="T9" s="41"/>
    </row>
    <row r="10" spans="1:21" ht="34.5" customHeight="1">
      <c r="A10" s="231" t="s">
        <v>36</v>
      </c>
      <c r="B10" s="159" t="s">
        <v>0</v>
      </c>
      <c r="C10" s="231" t="s">
        <v>309</v>
      </c>
      <c r="D10" s="231" t="s">
        <v>310</v>
      </c>
      <c r="E10" s="352" t="s">
        <v>691</v>
      </c>
      <c r="F10" s="231" t="s">
        <v>311</v>
      </c>
      <c r="G10" s="231" t="s">
        <v>39</v>
      </c>
      <c r="H10" s="231" t="s">
        <v>40</v>
      </c>
      <c r="I10" s="231" t="s">
        <v>312</v>
      </c>
      <c r="J10" s="160"/>
      <c r="K10" s="632"/>
      <c r="L10" s="55"/>
      <c r="M10" s="232" t="s">
        <v>313</v>
      </c>
      <c r="N10" s="233" t="s">
        <v>309</v>
      </c>
      <c r="O10" s="233" t="s">
        <v>310</v>
      </c>
      <c r="P10" s="357" t="s">
        <v>691</v>
      </c>
      <c r="Q10" s="233" t="s">
        <v>311</v>
      </c>
      <c r="R10" s="233" t="s">
        <v>312</v>
      </c>
      <c r="S10" s="232" t="s">
        <v>314</v>
      </c>
      <c r="T10" s="431" t="s">
        <v>685</v>
      </c>
      <c r="U10" s="41"/>
    </row>
    <row r="11" spans="1:21" ht="57.75" customHeight="1">
      <c r="A11" s="256">
        <v>1</v>
      </c>
      <c r="B11" s="257" t="s">
        <v>148</v>
      </c>
      <c r="C11" s="258">
        <v>139</v>
      </c>
      <c r="D11" s="367" t="s">
        <v>379</v>
      </c>
      <c r="E11" s="353">
        <v>32603</v>
      </c>
      <c r="F11" s="366" t="s">
        <v>358</v>
      </c>
      <c r="G11" s="373" t="s">
        <v>380</v>
      </c>
      <c r="H11" s="373" t="s">
        <v>338</v>
      </c>
      <c r="I11" s="260">
        <v>1018</v>
      </c>
      <c r="J11" s="256"/>
      <c r="K11" s="633"/>
      <c r="L11" s="186" t="s">
        <v>148</v>
      </c>
      <c r="M11" s="261">
        <v>1</v>
      </c>
      <c r="N11" s="262">
        <v>139</v>
      </c>
      <c r="O11" s="263" t="s">
        <v>379</v>
      </c>
      <c r="P11" s="358">
        <v>32603</v>
      </c>
      <c r="Q11" s="264" t="s">
        <v>358</v>
      </c>
      <c r="R11" s="265">
        <v>1018</v>
      </c>
      <c r="S11" s="266">
        <v>8</v>
      </c>
      <c r="T11" s="266" t="s">
        <v>40</v>
      </c>
      <c r="U11" s="41"/>
    </row>
    <row r="12" spans="1:21" ht="57.75" customHeight="1">
      <c r="A12" s="256">
        <v>2</v>
      </c>
      <c r="B12" s="257" t="s">
        <v>149</v>
      </c>
      <c r="C12" s="258">
        <v>261</v>
      </c>
      <c r="D12" s="367" t="s">
        <v>555</v>
      </c>
      <c r="E12" s="353">
        <v>34428</v>
      </c>
      <c r="F12" s="366" t="s">
        <v>359</v>
      </c>
      <c r="G12" s="373" t="s">
        <v>556</v>
      </c>
      <c r="H12" s="373" t="s">
        <v>338</v>
      </c>
      <c r="I12" s="260">
        <v>1063</v>
      </c>
      <c r="J12" s="256"/>
      <c r="K12" s="633"/>
      <c r="L12" s="186" t="s">
        <v>149</v>
      </c>
      <c r="M12" s="261">
        <v>2</v>
      </c>
      <c r="N12" s="262">
        <v>188</v>
      </c>
      <c r="O12" s="263" t="s">
        <v>438</v>
      </c>
      <c r="P12" s="358">
        <v>31519</v>
      </c>
      <c r="Q12" s="264" t="s">
        <v>363</v>
      </c>
      <c r="R12" s="265">
        <v>1036</v>
      </c>
      <c r="S12" s="266">
        <v>7</v>
      </c>
      <c r="T12" s="266"/>
      <c r="U12" s="41"/>
    </row>
    <row r="13" spans="1:21" ht="57.75" customHeight="1">
      <c r="A13" s="256">
        <v>3</v>
      </c>
      <c r="B13" s="257" t="s">
        <v>150</v>
      </c>
      <c r="C13" s="258">
        <v>312</v>
      </c>
      <c r="D13" s="367" t="s">
        <v>627</v>
      </c>
      <c r="E13" s="353">
        <v>34006</v>
      </c>
      <c r="F13" s="366" t="s">
        <v>360</v>
      </c>
      <c r="G13" s="373">
        <v>1093</v>
      </c>
      <c r="H13" s="373" t="s">
        <v>338</v>
      </c>
      <c r="I13" s="260">
        <v>1118</v>
      </c>
      <c r="J13" s="256"/>
      <c r="K13" s="633"/>
      <c r="L13" s="186" t="s">
        <v>150</v>
      </c>
      <c r="M13" s="261">
        <v>3</v>
      </c>
      <c r="N13" s="262">
        <v>240</v>
      </c>
      <c r="O13" s="263" t="s">
        <v>512</v>
      </c>
      <c r="P13" s="358">
        <v>32831</v>
      </c>
      <c r="Q13" s="264" t="s">
        <v>361</v>
      </c>
      <c r="R13" s="265">
        <v>1056</v>
      </c>
      <c r="S13" s="266">
        <v>6</v>
      </c>
      <c r="T13" s="266" t="s">
        <v>40</v>
      </c>
      <c r="U13" s="41"/>
    </row>
    <row r="14" spans="1:21" ht="57.75" customHeight="1">
      <c r="A14" s="256">
        <v>4</v>
      </c>
      <c r="B14" s="257" t="s">
        <v>151</v>
      </c>
      <c r="C14" s="258">
        <v>240</v>
      </c>
      <c r="D14" s="367" t="s">
        <v>512</v>
      </c>
      <c r="E14" s="353">
        <v>32831</v>
      </c>
      <c r="F14" s="366" t="s">
        <v>361</v>
      </c>
      <c r="G14" s="373" t="s">
        <v>513</v>
      </c>
      <c r="H14" s="373" t="s">
        <v>338</v>
      </c>
      <c r="I14" s="260">
        <v>1056</v>
      </c>
      <c r="J14" s="256"/>
      <c r="K14" s="633"/>
      <c r="L14" s="186" t="s">
        <v>151</v>
      </c>
      <c r="M14" s="261">
        <v>4</v>
      </c>
      <c r="N14" s="262">
        <v>261</v>
      </c>
      <c r="O14" s="263" t="s">
        <v>555</v>
      </c>
      <c r="P14" s="358">
        <v>34428</v>
      </c>
      <c r="Q14" s="264" t="s">
        <v>359</v>
      </c>
      <c r="R14" s="265">
        <v>1063</v>
      </c>
      <c r="S14" s="266">
        <v>5</v>
      </c>
      <c r="T14" s="266" t="s">
        <v>40</v>
      </c>
      <c r="U14" s="41"/>
    </row>
    <row r="15" spans="1:21" ht="57.75" customHeight="1">
      <c r="A15" s="256">
        <v>5</v>
      </c>
      <c r="B15" s="257" t="s">
        <v>152</v>
      </c>
      <c r="C15" s="258">
        <v>215</v>
      </c>
      <c r="D15" s="367" t="s">
        <v>473</v>
      </c>
      <c r="E15" s="353">
        <v>33536</v>
      </c>
      <c r="F15" s="366" t="s">
        <v>362</v>
      </c>
      <c r="G15" s="373" t="s">
        <v>474</v>
      </c>
      <c r="H15" s="373" t="s">
        <v>475</v>
      </c>
      <c r="I15" s="260">
        <v>1065</v>
      </c>
      <c r="J15" s="256"/>
      <c r="K15" s="633"/>
      <c r="L15" s="186" t="s">
        <v>152</v>
      </c>
      <c r="M15" s="261">
        <v>5</v>
      </c>
      <c r="N15" s="262">
        <v>215</v>
      </c>
      <c r="O15" s="263" t="s">
        <v>473</v>
      </c>
      <c r="P15" s="358">
        <v>33536</v>
      </c>
      <c r="Q15" s="264" t="s">
        <v>362</v>
      </c>
      <c r="R15" s="265">
        <v>1065</v>
      </c>
      <c r="S15" s="266">
        <v>4</v>
      </c>
      <c r="T15" s="266"/>
      <c r="U15" s="41"/>
    </row>
    <row r="16" spans="1:21" ht="57.75" customHeight="1">
      <c r="A16" s="256">
        <v>6</v>
      </c>
      <c r="B16" s="257" t="s">
        <v>153</v>
      </c>
      <c r="C16" s="258">
        <v>188</v>
      </c>
      <c r="D16" s="367" t="s">
        <v>438</v>
      </c>
      <c r="E16" s="353">
        <v>31519</v>
      </c>
      <c r="F16" s="366" t="s">
        <v>363</v>
      </c>
      <c r="G16" s="373" t="s">
        <v>409</v>
      </c>
      <c r="H16" s="373" t="s">
        <v>439</v>
      </c>
      <c r="I16" s="260">
        <v>1036</v>
      </c>
      <c r="J16" s="256"/>
      <c r="K16" s="633"/>
      <c r="L16" s="186" t="s">
        <v>153</v>
      </c>
      <c r="M16" s="261">
        <v>6</v>
      </c>
      <c r="N16" s="262">
        <v>172</v>
      </c>
      <c r="O16" s="263" t="s">
        <v>699</v>
      </c>
      <c r="P16" s="358">
        <v>34737</v>
      </c>
      <c r="Q16" s="264" t="s">
        <v>364</v>
      </c>
      <c r="R16" s="265">
        <v>1092</v>
      </c>
      <c r="S16" s="266">
        <v>3</v>
      </c>
      <c r="T16" s="266" t="s">
        <v>39</v>
      </c>
      <c r="U16" s="41"/>
    </row>
    <row r="17" spans="1:21" ht="57.75" customHeight="1">
      <c r="A17" s="256">
        <v>7</v>
      </c>
      <c r="B17" s="257" t="s">
        <v>154</v>
      </c>
      <c r="C17" s="258">
        <v>172</v>
      </c>
      <c r="D17" s="367" t="s">
        <v>699</v>
      </c>
      <c r="E17" s="353">
        <v>34737</v>
      </c>
      <c r="F17" s="366" t="s">
        <v>364</v>
      </c>
      <c r="G17" s="373" t="s">
        <v>338</v>
      </c>
      <c r="H17" s="373" t="s">
        <v>338</v>
      </c>
      <c r="I17" s="260">
        <v>1092</v>
      </c>
      <c r="J17" s="256"/>
      <c r="K17" s="633"/>
      <c r="L17" s="186" t="s">
        <v>154</v>
      </c>
      <c r="M17" s="261">
        <v>7</v>
      </c>
      <c r="N17" s="262">
        <v>293</v>
      </c>
      <c r="O17" s="263" t="s">
        <v>604</v>
      </c>
      <c r="P17" s="358">
        <v>30287</v>
      </c>
      <c r="Q17" s="264" t="s">
        <v>365</v>
      </c>
      <c r="R17" s="265">
        <v>1098</v>
      </c>
      <c r="S17" s="266">
        <v>2</v>
      </c>
      <c r="T17" s="266" t="s">
        <v>39</v>
      </c>
      <c r="U17" s="41"/>
    </row>
    <row r="18" spans="1:21" ht="57.75" customHeight="1">
      <c r="A18" s="256">
        <v>8</v>
      </c>
      <c r="B18" s="257" t="s">
        <v>155</v>
      </c>
      <c r="C18" s="258">
        <v>293</v>
      </c>
      <c r="D18" s="367" t="s">
        <v>604</v>
      </c>
      <c r="E18" s="353">
        <v>30287</v>
      </c>
      <c r="F18" s="366" t="s">
        <v>365</v>
      </c>
      <c r="G18" s="373" t="s">
        <v>338</v>
      </c>
      <c r="H18" s="373" t="s">
        <v>338</v>
      </c>
      <c r="I18" s="260">
        <v>1098</v>
      </c>
      <c r="J18" s="256"/>
      <c r="K18" s="634"/>
      <c r="L18" s="186" t="s">
        <v>155</v>
      </c>
      <c r="M18" s="261">
        <v>8</v>
      </c>
      <c r="N18" s="262">
        <v>312</v>
      </c>
      <c r="O18" s="263" t="s">
        <v>627</v>
      </c>
      <c r="P18" s="358">
        <v>34006</v>
      </c>
      <c r="Q18" s="264" t="s">
        <v>360</v>
      </c>
      <c r="R18" s="265">
        <v>1118</v>
      </c>
      <c r="S18" s="266">
        <v>1</v>
      </c>
      <c r="T18" s="266" t="s">
        <v>40</v>
      </c>
      <c r="U18" s="41"/>
    </row>
  </sheetData>
  <sortState ref="N11:T18">
    <sortCondition ref="R11:R18"/>
  </sortState>
  <mergeCells count="15">
    <mergeCell ref="A8:J8"/>
    <mergeCell ref="M8:T8"/>
    <mergeCell ref="K10:K18"/>
    <mergeCell ref="A1:T1"/>
    <mergeCell ref="A2:T2"/>
    <mergeCell ref="A3:C3"/>
    <mergeCell ref="L4:O4"/>
    <mergeCell ref="P3:Q3"/>
    <mergeCell ref="R4:T4"/>
    <mergeCell ref="L3:O3"/>
    <mergeCell ref="R3:T3"/>
    <mergeCell ref="I4:K4"/>
    <mergeCell ref="I3:K3"/>
    <mergeCell ref="P4:Q4"/>
    <mergeCell ref="A4:C4"/>
  </mergeCells>
  <conditionalFormatting sqref="F11:H18">
    <cfRule type="containsText" dxfId="86" priority="32" stopIfTrue="1" operator="containsText" text="OC">
      <formula>NOT(ISERROR(SEARCH("OC",F11)))</formula>
    </cfRule>
  </conditionalFormatting>
  <conditionalFormatting sqref="A11:A18">
    <cfRule type="containsText" dxfId="85" priority="31" stopIfTrue="1" operator="containsText" text="OC">
      <formula>NOT(ISERROR(SEARCH("OC",A11)))</formula>
    </cfRule>
  </conditionalFormatting>
  <conditionalFormatting sqref="M11:M18">
    <cfRule type="expression" dxfId="84" priority="35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70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7"/>
  <sheetViews>
    <sheetView view="pageBreakPreview" topLeftCell="M1" zoomScale="60" workbookViewId="0">
      <selection activeCell="AE10" sqref="AE10"/>
    </sheetView>
  </sheetViews>
  <sheetFormatPr defaultColWidth="8.85546875" defaultRowHeight="12.75"/>
  <cols>
    <col min="1" max="1" width="8.28515625" style="35" hidden="1" customWidth="1"/>
    <col min="2" max="2" width="17" style="35" hidden="1" customWidth="1"/>
    <col min="3" max="3" width="13.140625" style="35" hidden="1" customWidth="1"/>
    <col min="4" max="4" width="27.42578125" style="35" hidden="1" customWidth="1"/>
    <col min="5" max="5" width="17.28515625" style="355" hidden="1" customWidth="1"/>
    <col min="6" max="6" width="51" style="35" hidden="1" customWidth="1"/>
    <col min="7" max="8" width="17" style="35" hidden="1" customWidth="1"/>
    <col min="9" max="9" width="18.42578125" style="35" hidden="1" customWidth="1"/>
    <col min="10" max="10" width="9.42578125" style="35" hidden="1" customWidth="1"/>
    <col min="11" max="12" width="8.42578125" style="35" hidden="1" customWidth="1"/>
    <col min="13" max="13" width="8.85546875" style="35" customWidth="1"/>
    <col min="14" max="14" width="10.7109375" style="35" bestFit="1" customWidth="1"/>
    <col min="15" max="15" width="24.85546875" style="35" customWidth="1"/>
    <col min="16" max="16" width="21" style="355" customWidth="1"/>
    <col min="17" max="17" width="45" style="35" customWidth="1"/>
    <col min="18" max="18" width="15.140625" style="35" customWidth="1"/>
    <col min="19" max="16384" width="8.85546875" style="35"/>
  </cols>
  <sheetData>
    <row r="1" spans="1:21" ht="36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4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s="120" customFormat="1" ht="15.75" customHeight="1">
      <c r="A3" s="642" t="s">
        <v>304</v>
      </c>
      <c r="B3" s="643"/>
      <c r="C3" s="644"/>
      <c r="D3" s="49" t="s">
        <v>30</v>
      </c>
      <c r="E3" s="359"/>
      <c r="F3" s="645"/>
      <c r="G3" s="645"/>
      <c r="H3" s="645"/>
      <c r="I3" s="645"/>
      <c r="J3" s="645"/>
      <c r="K3" s="646"/>
      <c r="L3" s="646"/>
      <c r="M3" s="646"/>
      <c r="N3" s="646"/>
      <c r="O3" s="646"/>
      <c r="P3" s="648" t="s">
        <v>115</v>
      </c>
      <c r="Q3" s="648"/>
      <c r="R3" s="681" t="s">
        <v>302</v>
      </c>
      <c r="S3" s="681"/>
      <c r="T3" s="681"/>
    </row>
    <row r="4" spans="1:21" s="120" customFormat="1" ht="18" customHeight="1">
      <c r="A4" s="627" t="s">
        <v>305</v>
      </c>
      <c r="B4" s="628"/>
      <c r="C4" s="629"/>
      <c r="D4" s="226" t="s">
        <v>339</v>
      </c>
      <c r="E4" s="363"/>
      <c r="F4" s="630"/>
      <c r="G4" s="630"/>
      <c r="H4" s="630"/>
      <c r="I4" s="630"/>
      <c r="J4" s="630"/>
      <c r="K4" s="631"/>
      <c r="L4" s="631"/>
      <c r="M4" s="631"/>
      <c r="N4" s="631"/>
      <c r="O4" s="631"/>
      <c r="P4" s="636" t="s">
        <v>116</v>
      </c>
      <c r="Q4" s="636"/>
      <c r="R4" s="680">
        <v>0.82638888888888884</v>
      </c>
      <c r="S4" s="680"/>
      <c r="T4" s="428"/>
    </row>
    <row r="5" spans="1:21" s="120" customFormat="1" ht="27" customHeight="1">
      <c r="A5" s="462"/>
      <c r="B5" s="463"/>
      <c r="C5" s="464"/>
      <c r="D5" s="476"/>
      <c r="E5" s="359"/>
      <c r="F5" s="479"/>
      <c r="G5" s="479"/>
      <c r="H5" s="479"/>
      <c r="I5" s="479"/>
      <c r="J5" s="479"/>
      <c r="K5" s="480"/>
      <c r="L5" s="480"/>
      <c r="M5" s="480"/>
      <c r="N5" s="480"/>
      <c r="O5" s="480"/>
      <c r="P5" s="482" t="s">
        <v>701</v>
      </c>
      <c r="Q5" s="549" t="s">
        <v>775</v>
      </c>
      <c r="R5" s="593">
        <v>32600</v>
      </c>
      <c r="S5" s="518"/>
      <c r="T5" s="518"/>
    </row>
    <row r="6" spans="1:21" s="120" customFormat="1" ht="27" customHeight="1">
      <c r="A6" s="462"/>
      <c r="B6" s="463"/>
      <c r="C6" s="464"/>
      <c r="D6" s="476"/>
      <c r="E6" s="359"/>
      <c r="F6" s="479"/>
      <c r="G6" s="479"/>
      <c r="H6" s="479"/>
      <c r="I6" s="479"/>
      <c r="J6" s="479"/>
      <c r="K6" s="480"/>
      <c r="L6" s="480"/>
      <c r="M6" s="480"/>
      <c r="N6" s="480"/>
      <c r="O6" s="480"/>
      <c r="P6" s="482" t="s">
        <v>702</v>
      </c>
      <c r="Q6" s="549" t="s">
        <v>776</v>
      </c>
      <c r="R6" s="593">
        <v>32881</v>
      </c>
      <c r="S6" s="518"/>
      <c r="T6" s="518"/>
    </row>
    <row r="7" spans="1:21" s="120" customFormat="1" ht="27" customHeight="1">
      <c r="A7" s="462"/>
      <c r="B7" s="463"/>
      <c r="C7" s="464"/>
      <c r="D7" s="476"/>
      <c r="E7" s="359"/>
      <c r="F7" s="479"/>
      <c r="G7" s="479"/>
      <c r="H7" s="479"/>
      <c r="I7" s="479"/>
      <c r="J7" s="479"/>
      <c r="K7" s="480"/>
      <c r="L7" s="480"/>
      <c r="M7" s="480"/>
      <c r="N7" s="480"/>
      <c r="O7" s="480"/>
      <c r="P7" s="482" t="s">
        <v>703</v>
      </c>
      <c r="Q7" s="549" t="s">
        <v>777</v>
      </c>
      <c r="R7" s="593">
        <v>33575</v>
      </c>
      <c r="S7" s="518"/>
      <c r="T7" s="518"/>
    </row>
    <row r="8" spans="1:21" ht="43.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866</v>
      </c>
      <c r="N8" s="638"/>
      <c r="O8" s="638"/>
      <c r="P8" s="638"/>
      <c r="Q8" s="638"/>
      <c r="R8" s="638"/>
      <c r="S8" s="638"/>
      <c r="T8" s="638"/>
    </row>
    <row r="9" spans="1:21" ht="49.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352" t="s">
        <v>691</v>
      </c>
      <c r="F9" s="231" t="s">
        <v>311</v>
      </c>
      <c r="G9" s="231" t="s">
        <v>39</v>
      </c>
      <c r="H9" s="231" t="s">
        <v>40</v>
      </c>
      <c r="I9" s="231" t="s">
        <v>312</v>
      </c>
      <c r="J9" s="160"/>
      <c r="K9" s="679"/>
      <c r="L9" s="55"/>
      <c r="M9" s="232" t="s">
        <v>313</v>
      </c>
      <c r="N9" s="233" t="s">
        <v>309</v>
      </c>
      <c r="O9" s="233" t="s">
        <v>310</v>
      </c>
      <c r="P9" s="357" t="s">
        <v>691</v>
      </c>
      <c r="Q9" s="233" t="s">
        <v>311</v>
      </c>
      <c r="R9" s="233" t="s">
        <v>312</v>
      </c>
      <c r="S9" s="232" t="s">
        <v>314</v>
      </c>
      <c r="T9" s="431" t="s">
        <v>685</v>
      </c>
      <c r="U9" s="41"/>
    </row>
    <row r="10" spans="1:21" ht="57.75" customHeight="1">
      <c r="A10" s="267">
        <v>1</v>
      </c>
      <c r="B10" s="268" t="s">
        <v>24</v>
      </c>
      <c r="C10" s="269">
        <v>141</v>
      </c>
      <c r="D10" s="276" t="s">
        <v>384</v>
      </c>
      <c r="E10" s="361">
        <v>32937</v>
      </c>
      <c r="F10" s="369" t="s">
        <v>358</v>
      </c>
      <c r="G10" s="377" t="s">
        <v>385</v>
      </c>
      <c r="H10" s="377" t="s">
        <v>687</v>
      </c>
      <c r="I10" s="277">
        <v>33909</v>
      </c>
      <c r="J10" s="267"/>
      <c r="K10" s="679"/>
      <c r="L10" s="187" t="s">
        <v>24</v>
      </c>
      <c r="M10" s="278">
        <v>1</v>
      </c>
      <c r="N10" s="278">
        <v>141</v>
      </c>
      <c r="O10" s="274" t="s">
        <v>384</v>
      </c>
      <c r="P10" s="368">
        <v>32937</v>
      </c>
      <c r="Q10" s="309" t="s">
        <v>358</v>
      </c>
      <c r="R10" s="279">
        <v>33909</v>
      </c>
      <c r="S10" s="280">
        <v>8</v>
      </c>
      <c r="T10" s="266"/>
      <c r="U10" s="41"/>
    </row>
    <row r="11" spans="1:21" ht="57.75" customHeight="1">
      <c r="A11" s="267">
        <v>2</v>
      </c>
      <c r="B11" s="268" t="s">
        <v>25</v>
      </c>
      <c r="C11" s="269">
        <v>263</v>
      </c>
      <c r="D11" s="276" t="s">
        <v>560</v>
      </c>
      <c r="E11" s="361">
        <v>29987</v>
      </c>
      <c r="F11" s="369" t="s">
        <v>359</v>
      </c>
      <c r="G11" s="377" t="s">
        <v>561</v>
      </c>
      <c r="H11" s="377" t="s">
        <v>562</v>
      </c>
      <c r="I11" s="277">
        <v>33982</v>
      </c>
      <c r="J11" s="267"/>
      <c r="K11" s="679"/>
      <c r="L11" s="187" t="s">
        <v>25</v>
      </c>
      <c r="M11" s="278">
        <v>2</v>
      </c>
      <c r="N11" s="278">
        <v>263</v>
      </c>
      <c r="O11" s="274" t="s">
        <v>560</v>
      </c>
      <c r="P11" s="368">
        <v>29987</v>
      </c>
      <c r="Q11" s="309" t="s">
        <v>359</v>
      </c>
      <c r="R11" s="279">
        <v>33982</v>
      </c>
      <c r="S11" s="280">
        <v>7</v>
      </c>
      <c r="T11" s="266" t="s">
        <v>40</v>
      </c>
      <c r="U11" s="41"/>
    </row>
    <row r="12" spans="1:21" ht="57.75" customHeight="1">
      <c r="A12" s="267">
        <v>3</v>
      </c>
      <c r="B12" s="268" t="s">
        <v>26</v>
      </c>
      <c r="C12" s="269">
        <v>313</v>
      </c>
      <c r="D12" s="276" t="s">
        <v>630</v>
      </c>
      <c r="E12" s="361">
        <v>33825</v>
      </c>
      <c r="F12" s="369" t="s">
        <v>360</v>
      </c>
      <c r="G12" s="377" t="s">
        <v>338</v>
      </c>
      <c r="H12" s="377" t="s">
        <v>338</v>
      </c>
      <c r="I12" s="277">
        <v>34874</v>
      </c>
      <c r="J12" s="267"/>
      <c r="K12" s="679"/>
      <c r="L12" s="187" t="s">
        <v>26</v>
      </c>
      <c r="M12" s="278">
        <v>3</v>
      </c>
      <c r="N12" s="278">
        <v>190</v>
      </c>
      <c r="O12" s="274" t="s">
        <v>443</v>
      </c>
      <c r="P12" s="368">
        <v>33999</v>
      </c>
      <c r="Q12" s="309" t="s">
        <v>363</v>
      </c>
      <c r="R12" s="279">
        <v>34183</v>
      </c>
      <c r="S12" s="280">
        <v>6</v>
      </c>
      <c r="T12" s="266" t="s">
        <v>40</v>
      </c>
      <c r="U12" s="41"/>
    </row>
    <row r="13" spans="1:21" ht="57.75" customHeight="1">
      <c r="A13" s="267">
        <v>4</v>
      </c>
      <c r="B13" s="268" t="s">
        <v>27</v>
      </c>
      <c r="C13" s="269">
        <v>242</v>
      </c>
      <c r="D13" s="276" t="s">
        <v>518</v>
      </c>
      <c r="E13" s="361">
        <v>34287</v>
      </c>
      <c r="F13" s="369" t="s">
        <v>361</v>
      </c>
      <c r="G13" s="377" t="s">
        <v>519</v>
      </c>
      <c r="H13" s="377" t="s">
        <v>519</v>
      </c>
      <c r="I13" s="277">
        <v>35024</v>
      </c>
      <c r="J13" s="267"/>
      <c r="K13" s="679"/>
      <c r="L13" s="187" t="s">
        <v>27</v>
      </c>
      <c r="M13" s="278">
        <v>4</v>
      </c>
      <c r="N13" s="278">
        <v>217</v>
      </c>
      <c r="O13" s="274" t="s">
        <v>479</v>
      </c>
      <c r="P13" s="368">
        <v>32437</v>
      </c>
      <c r="Q13" s="309" t="s">
        <v>362</v>
      </c>
      <c r="R13" s="279">
        <v>34800</v>
      </c>
      <c r="S13" s="280">
        <v>5</v>
      </c>
      <c r="T13" s="266"/>
      <c r="U13" s="41"/>
    </row>
    <row r="14" spans="1:21" ht="57.75" customHeight="1">
      <c r="A14" s="267">
        <v>5</v>
      </c>
      <c r="B14" s="268" t="s">
        <v>28</v>
      </c>
      <c r="C14" s="269">
        <v>217</v>
      </c>
      <c r="D14" s="276" t="s">
        <v>479</v>
      </c>
      <c r="E14" s="361">
        <v>32437</v>
      </c>
      <c r="F14" s="369" t="s">
        <v>362</v>
      </c>
      <c r="G14" s="377" t="s">
        <v>480</v>
      </c>
      <c r="H14" s="377" t="s">
        <v>481</v>
      </c>
      <c r="I14" s="277">
        <v>34800</v>
      </c>
      <c r="J14" s="267"/>
      <c r="K14" s="679"/>
      <c r="L14" s="187" t="s">
        <v>28</v>
      </c>
      <c r="M14" s="278">
        <v>5</v>
      </c>
      <c r="N14" s="278">
        <v>292</v>
      </c>
      <c r="O14" s="274" t="s">
        <v>600</v>
      </c>
      <c r="P14" s="368">
        <v>33406</v>
      </c>
      <c r="Q14" s="309" t="s">
        <v>365</v>
      </c>
      <c r="R14" s="279">
        <v>34849</v>
      </c>
      <c r="S14" s="280">
        <v>4</v>
      </c>
      <c r="T14" s="266" t="s">
        <v>39</v>
      </c>
      <c r="U14" s="41"/>
    </row>
    <row r="15" spans="1:21" ht="57.75" customHeight="1">
      <c r="A15" s="267">
        <v>6</v>
      </c>
      <c r="B15" s="268" t="s">
        <v>29</v>
      </c>
      <c r="C15" s="269">
        <v>190</v>
      </c>
      <c r="D15" s="276" t="s">
        <v>443</v>
      </c>
      <c r="E15" s="361">
        <v>33999</v>
      </c>
      <c r="F15" s="369" t="s">
        <v>363</v>
      </c>
      <c r="G15" s="377" t="s">
        <v>444</v>
      </c>
      <c r="H15" s="377" t="s">
        <v>338</v>
      </c>
      <c r="I15" s="277">
        <v>34183</v>
      </c>
      <c r="J15" s="267"/>
      <c r="K15" s="679"/>
      <c r="L15" s="187" t="s">
        <v>29</v>
      </c>
      <c r="M15" s="278">
        <v>6</v>
      </c>
      <c r="N15" s="278">
        <v>313</v>
      </c>
      <c r="O15" s="274" t="s">
        <v>630</v>
      </c>
      <c r="P15" s="368">
        <v>33825</v>
      </c>
      <c r="Q15" s="309" t="s">
        <v>360</v>
      </c>
      <c r="R15" s="279">
        <v>34874</v>
      </c>
      <c r="S15" s="280">
        <v>3</v>
      </c>
      <c r="T15" s="266" t="s">
        <v>39</v>
      </c>
      <c r="U15" s="41"/>
    </row>
    <row r="16" spans="1:21" ht="57.75" customHeight="1">
      <c r="A16" s="267">
        <v>7</v>
      </c>
      <c r="B16" s="268" t="s">
        <v>82</v>
      </c>
      <c r="C16" s="269">
        <v>168</v>
      </c>
      <c r="D16" s="276" t="s">
        <v>414</v>
      </c>
      <c r="E16" s="361">
        <v>34884</v>
      </c>
      <c r="F16" s="369" t="s">
        <v>364</v>
      </c>
      <c r="G16" s="377" t="s">
        <v>415</v>
      </c>
      <c r="H16" s="377" t="s">
        <v>338</v>
      </c>
      <c r="I16" s="277">
        <v>35016</v>
      </c>
      <c r="J16" s="267"/>
      <c r="K16" s="679"/>
      <c r="L16" s="187" t="s">
        <v>82</v>
      </c>
      <c r="M16" s="278">
        <v>7</v>
      </c>
      <c r="N16" s="278">
        <v>168</v>
      </c>
      <c r="O16" s="274" t="s">
        <v>414</v>
      </c>
      <c r="P16" s="368">
        <v>34884</v>
      </c>
      <c r="Q16" s="309" t="s">
        <v>364</v>
      </c>
      <c r="R16" s="279">
        <v>35016</v>
      </c>
      <c r="S16" s="280">
        <v>2</v>
      </c>
      <c r="T16" s="266" t="s">
        <v>40</v>
      </c>
      <c r="U16" s="41"/>
    </row>
    <row r="17" spans="1:21" ht="57.75" customHeight="1">
      <c r="A17" s="267">
        <v>8</v>
      </c>
      <c r="B17" s="268" t="s">
        <v>83</v>
      </c>
      <c r="C17" s="269">
        <v>292</v>
      </c>
      <c r="D17" s="276" t="s">
        <v>600</v>
      </c>
      <c r="E17" s="361">
        <v>33406</v>
      </c>
      <c r="F17" s="369" t="s">
        <v>365</v>
      </c>
      <c r="G17" s="377" t="s">
        <v>601</v>
      </c>
      <c r="H17" s="377" t="s">
        <v>602</v>
      </c>
      <c r="I17" s="277">
        <v>34849</v>
      </c>
      <c r="J17" s="267"/>
      <c r="K17" s="679"/>
      <c r="L17" s="187" t="s">
        <v>83</v>
      </c>
      <c r="M17" s="278">
        <v>8</v>
      </c>
      <c r="N17" s="278">
        <v>242</v>
      </c>
      <c r="O17" s="274" t="s">
        <v>518</v>
      </c>
      <c r="P17" s="368">
        <v>34287</v>
      </c>
      <c r="Q17" s="309" t="s">
        <v>361</v>
      </c>
      <c r="R17" s="279">
        <v>35024</v>
      </c>
      <c r="S17" s="280">
        <v>1</v>
      </c>
      <c r="T17" s="266"/>
      <c r="U17" s="41"/>
    </row>
  </sheetData>
  <sortState ref="N10:T17">
    <sortCondition ref="R10:R17"/>
  </sortState>
  <mergeCells count="15">
    <mergeCell ref="F3:J3"/>
    <mergeCell ref="F4:J4"/>
    <mergeCell ref="K3:O3"/>
    <mergeCell ref="K4:O4"/>
    <mergeCell ref="A1:T1"/>
    <mergeCell ref="A2:T2"/>
    <mergeCell ref="R3:T3"/>
    <mergeCell ref="P3:Q3"/>
    <mergeCell ref="P4:Q4"/>
    <mergeCell ref="A3:C3"/>
    <mergeCell ref="K9:K17"/>
    <mergeCell ref="A4:C4"/>
    <mergeCell ref="R4:S4"/>
    <mergeCell ref="A8:J8"/>
    <mergeCell ref="M8:T8"/>
  </mergeCells>
  <conditionalFormatting sqref="F10:H17">
    <cfRule type="containsText" dxfId="83" priority="27" stopIfTrue="1" operator="containsText" text="OC">
      <formula>NOT(ISERROR(SEARCH("OC",F10)))</formula>
    </cfRule>
  </conditionalFormatting>
  <conditionalFormatting sqref="A10:A17">
    <cfRule type="containsText" dxfId="82" priority="26" stopIfTrue="1" operator="containsText" text="OC">
      <formula>NOT(ISERROR(SEARCH("OC",A10)))</formula>
    </cfRule>
  </conditionalFormatting>
  <conditionalFormatting sqref="Q10:Q17">
    <cfRule type="containsText" dxfId="81" priority="17" stopIfTrue="1" operator="containsText" text="oc">
      <formula>NOT(ISERROR(SEARCH("oc",Q10)))</formula>
    </cfRule>
  </conditionalFormatting>
  <hyperlinks>
    <hyperlink ref="D3" location="Program!A1" display="1500m."/>
  </hyperlinks>
  <printOptions horizontalCentered="1"/>
  <pageMargins left="0.33" right="0.12" top="0.47" bottom="0.21" header="0.38" footer="0.15748031496062992"/>
  <pageSetup paperSize="9" scale="71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7"/>
  <sheetViews>
    <sheetView view="pageBreakPreview" topLeftCell="B1" zoomScale="60" workbookViewId="0"/>
  </sheetViews>
  <sheetFormatPr defaultColWidth="8.85546875" defaultRowHeight="12.75"/>
  <cols>
    <col min="1" max="1" width="9.140625" style="35" hidden="1" customWidth="1"/>
    <col min="2" max="2" width="10.7109375" style="35" customWidth="1"/>
    <col min="3" max="3" width="19" style="35" hidden="1" customWidth="1"/>
    <col min="4" max="4" width="12.140625" style="35" bestFit="1" customWidth="1"/>
    <col min="5" max="5" width="28.42578125" style="35" customWidth="1"/>
    <col min="6" max="6" width="16.28515625" style="355" bestFit="1" customWidth="1"/>
    <col min="7" max="7" width="51.42578125" style="35" customWidth="1"/>
    <col min="8" max="9" width="14.140625" style="35" hidden="1" customWidth="1"/>
    <col min="10" max="13" width="20.42578125" style="35" customWidth="1"/>
    <col min="14" max="14" width="15" style="35" customWidth="1"/>
    <col min="15" max="18" width="8.85546875" style="35"/>
    <col min="19" max="19" width="8.7109375" style="35" bestFit="1" customWidth="1"/>
    <col min="20" max="16384" width="8.85546875" style="35"/>
  </cols>
  <sheetData>
    <row r="1" spans="1:19" ht="45.75" customHeight="1">
      <c r="B1" s="649" t="s">
        <v>300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</row>
    <row r="2" spans="1:19" ht="29.25" customHeight="1">
      <c r="B2" s="651" t="s">
        <v>301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</row>
    <row r="3" spans="1:19" s="137" customFormat="1" ht="18">
      <c r="B3" s="642" t="s">
        <v>304</v>
      </c>
      <c r="C3" s="643"/>
      <c r="D3" s="644"/>
      <c r="E3" s="49" t="s">
        <v>104</v>
      </c>
      <c r="F3" s="359"/>
      <c r="G3" s="689"/>
      <c r="H3" s="689"/>
      <c r="I3" s="689"/>
      <c r="J3" s="689"/>
      <c r="K3" s="689"/>
      <c r="L3" s="690"/>
      <c r="M3" s="646"/>
      <c r="N3" s="695" t="s">
        <v>115</v>
      </c>
      <c r="O3" s="695"/>
      <c r="P3" s="697" t="s">
        <v>302</v>
      </c>
      <c r="Q3" s="681"/>
      <c r="R3" s="681"/>
      <c r="S3" s="681"/>
    </row>
    <row r="4" spans="1:19" s="137" customFormat="1" ht="42" customHeight="1">
      <c r="B4" s="627" t="s">
        <v>305</v>
      </c>
      <c r="C4" s="628"/>
      <c r="D4" s="629"/>
      <c r="E4" s="226" t="s">
        <v>339</v>
      </c>
      <c r="F4" s="345"/>
      <c r="G4" s="691"/>
      <c r="H4" s="691"/>
      <c r="I4" s="691"/>
      <c r="J4" s="691"/>
      <c r="K4" s="691"/>
      <c r="L4" s="692"/>
      <c r="M4" s="693"/>
      <c r="N4" s="686" t="s">
        <v>116</v>
      </c>
      <c r="O4" s="686"/>
      <c r="P4" s="696">
        <v>0.78819444444444453</v>
      </c>
      <c r="Q4" s="696"/>
      <c r="R4" s="696"/>
      <c r="S4" s="696"/>
    </row>
    <row r="5" spans="1:19" s="137" customFormat="1" ht="42" customHeight="1">
      <c r="B5" s="462"/>
      <c r="C5" s="463"/>
      <c r="D5" s="464"/>
      <c r="E5" s="476"/>
      <c r="F5" s="359"/>
      <c r="G5" s="519"/>
      <c r="H5" s="519"/>
      <c r="I5" s="519"/>
      <c r="J5" s="519"/>
      <c r="K5" s="519"/>
      <c r="L5" s="520"/>
      <c r="M5" s="482" t="s">
        <v>701</v>
      </c>
      <c r="N5" s="698" t="s">
        <v>790</v>
      </c>
      <c r="O5" s="698"/>
      <c r="P5" s="698"/>
      <c r="Q5" s="698"/>
      <c r="R5" s="674">
        <v>2312</v>
      </c>
      <c r="S5" s="674"/>
    </row>
    <row r="6" spans="1:19" s="137" customFormat="1" ht="42" customHeight="1">
      <c r="B6" s="462"/>
      <c r="C6" s="463"/>
      <c r="D6" s="464"/>
      <c r="E6" s="476"/>
      <c r="F6" s="359"/>
      <c r="G6" s="519"/>
      <c r="H6" s="519"/>
      <c r="I6" s="519"/>
      <c r="J6" s="519"/>
      <c r="K6" s="519"/>
      <c r="L6" s="520"/>
      <c r="M6" s="482" t="s">
        <v>702</v>
      </c>
      <c r="N6" s="698" t="s">
        <v>791</v>
      </c>
      <c r="O6" s="698"/>
      <c r="P6" s="698"/>
      <c r="Q6" s="698"/>
      <c r="R6" s="675">
        <v>2306</v>
      </c>
      <c r="S6" s="675"/>
    </row>
    <row r="7" spans="1:19" s="8" customFormat="1" ht="27.75" customHeight="1">
      <c r="B7" s="20"/>
      <c r="C7" s="20"/>
      <c r="D7" s="21"/>
      <c r="E7" s="22"/>
      <c r="F7" s="349"/>
      <c r="G7" s="40"/>
      <c r="H7" s="40"/>
      <c r="I7" s="40"/>
      <c r="J7" s="25"/>
      <c r="K7" s="25"/>
      <c r="L7" s="521"/>
      <c r="M7" s="482" t="s">
        <v>703</v>
      </c>
      <c r="N7" s="698" t="s">
        <v>792</v>
      </c>
      <c r="O7" s="698"/>
      <c r="P7" s="698"/>
      <c r="Q7" s="698"/>
      <c r="R7" s="699">
        <v>2129</v>
      </c>
      <c r="S7" s="699"/>
    </row>
    <row r="8" spans="1:19" s="8" customFormat="1" ht="27" customHeight="1">
      <c r="B8" s="663" t="s">
        <v>313</v>
      </c>
      <c r="C8" s="164"/>
      <c r="D8" s="663" t="s">
        <v>309</v>
      </c>
      <c r="E8" s="663" t="s">
        <v>310</v>
      </c>
      <c r="F8" s="687" t="s">
        <v>691</v>
      </c>
      <c r="G8" s="663" t="s">
        <v>311</v>
      </c>
      <c r="H8" s="432"/>
      <c r="I8" s="432"/>
      <c r="J8" s="684" t="s">
        <v>31</v>
      </c>
      <c r="K8" s="685"/>
      <c r="L8" s="685"/>
      <c r="M8" s="685"/>
      <c r="N8" s="663" t="s">
        <v>312</v>
      </c>
      <c r="O8" s="671" t="s">
        <v>314</v>
      </c>
      <c r="P8" s="671" t="s">
        <v>685</v>
      </c>
      <c r="Q8" s="44"/>
      <c r="R8" s="44"/>
      <c r="S8" s="23"/>
    </row>
    <row r="9" spans="1:19" s="8" customFormat="1" ht="37.5" customHeight="1">
      <c r="B9" s="682"/>
      <c r="C9" s="246" t="s">
        <v>0</v>
      </c>
      <c r="D9" s="682"/>
      <c r="E9" s="682"/>
      <c r="F9" s="688"/>
      <c r="G9" s="682"/>
      <c r="H9" s="433" t="s">
        <v>39</v>
      </c>
      <c r="I9" s="433" t="s">
        <v>40</v>
      </c>
      <c r="J9" s="189" t="s">
        <v>15</v>
      </c>
      <c r="K9" s="189" t="s">
        <v>12</v>
      </c>
      <c r="L9" s="189" t="s">
        <v>13</v>
      </c>
      <c r="M9" s="189" t="s">
        <v>14</v>
      </c>
      <c r="N9" s="683"/>
      <c r="O9" s="694"/>
      <c r="P9" s="672"/>
      <c r="Q9" s="44"/>
      <c r="R9" s="44"/>
      <c r="S9" s="23"/>
    </row>
    <row r="10" spans="1:19" s="8" customFormat="1" ht="71.25" customHeight="1">
      <c r="A10" s="8" t="s">
        <v>66</v>
      </c>
      <c r="B10" s="282">
        <v>1</v>
      </c>
      <c r="C10" s="287" t="s">
        <v>67</v>
      </c>
      <c r="D10" s="283">
        <v>213</v>
      </c>
      <c r="E10" s="284" t="s">
        <v>468</v>
      </c>
      <c r="F10" s="360">
        <v>33677</v>
      </c>
      <c r="G10" s="370" t="s">
        <v>363</v>
      </c>
      <c r="H10" s="438" t="s">
        <v>469</v>
      </c>
      <c r="I10" s="438" t="s">
        <v>469</v>
      </c>
      <c r="J10" s="310">
        <v>1962</v>
      </c>
      <c r="K10" s="310">
        <v>2041</v>
      </c>
      <c r="L10" s="310" t="s">
        <v>822</v>
      </c>
      <c r="M10" s="310" t="s">
        <v>822</v>
      </c>
      <c r="N10" s="227">
        <v>2041</v>
      </c>
      <c r="O10" s="285">
        <v>8</v>
      </c>
      <c r="P10" s="245"/>
      <c r="Q10" s="45"/>
      <c r="R10" s="44"/>
      <c r="S10" s="23"/>
    </row>
    <row r="11" spans="1:19" s="8" customFormat="1" ht="71.25" customHeight="1">
      <c r="A11" s="8" t="s">
        <v>67</v>
      </c>
      <c r="B11" s="267">
        <v>2</v>
      </c>
      <c r="C11" s="268" t="s">
        <v>71</v>
      </c>
      <c r="D11" s="269">
        <v>288</v>
      </c>
      <c r="E11" s="276" t="s">
        <v>589</v>
      </c>
      <c r="F11" s="361">
        <v>30430</v>
      </c>
      <c r="G11" s="369" t="s">
        <v>359</v>
      </c>
      <c r="H11" s="377" t="s">
        <v>590</v>
      </c>
      <c r="I11" s="377" t="s">
        <v>591</v>
      </c>
      <c r="J11" s="311">
        <v>1974</v>
      </c>
      <c r="K11" s="311">
        <v>2012</v>
      </c>
      <c r="L11" s="311" t="s">
        <v>822</v>
      </c>
      <c r="M11" s="311" t="s">
        <v>822</v>
      </c>
      <c r="N11" s="228">
        <v>2012</v>
      </c>
      <c r="O11" s="245">
        <v>7</v>
      </c>
      <c r="P11" s="245" t="s">
        <v>40</v>
      </c>
      <c r="Q11" s="45"/>
      <c r="R11" s="44"/>
      <c r="S11" s="23"/>
    </row>
    <row r="12" spans="1:19" s="8" customFormat="1" ht="71.25" customHeight="1">
      <c r="A12" s="8" t="s">
        <v>68</v>
      </c>
      <c r="B12" s="267">
        <v>3</v>
      </c>
      <c r="C12" s="268" t="s">
        <v>72</v>
      </c>
      <c r="D12" s="269">
        <v>320</v>
      </c>
      <c r="E12" s="276" t="s">
        <v>641</v>
      </c>
      <c r="F12" s="361">
        <v>33402</v>
      </c>
      <c r="G12" s="369" t="s">
        <v>360</v>
      </c>
      <c r="H12" s="377" t="s">
        <v>406</v>
      </c>
      <c r="I12" s="377" t="s">
        <v>643</v>
      </c>
      <c r="J12" s="311">
        <v>1938</v>
      </c>
      <c r="K12" s="311" t="s">
        <v>822</v>
      </c>
      <c r="L12" s="311">
        <v>1954</v>
      </c>
      <c r="M12" s="311">
        <v>1955</v>
      </c>
      <c r="N12" s="228">
        <v>1955</v>
      </c>
      <c r="O12" s="245">
        <v>6</v>
      </c>
      <c r="P12" s="245" t="s">
        <v>40</v>
      </c>
      <c r="Q12" s="45"/>
      <c r="R12" s="44"/>
      <c r="S12" s="23"/>
    </row>
    <row r="13" spans="1:19" s="8" customFormat="1" ht="71.25" customHeight="1">
      <c r="A13" s="8" t="s">
        <v>69</v>
      </c>
      <c r="B13" s="267">
        <v>4</v>
      </c>
      <c r="C13" s="268" t="s">
        <v>70</v>
      </c>
      <c r="D13" s="269">
        <v>165</v>
      </c>
      <c r="E13" s="276" t="s">
        <v>405</v>
      </c>
      <c r="F13" s="361">
        <v>31202</v>
      </c>
      <c r="G13" s="369" t="s">
        <v>358</v>
      </c>
      <c r="H13" s="377" t="s">
        <v>406</v>
      </c>
      <c r="I13" s="377" t="s">
        <v>407</v>
      </c>
      <c r="J13" s="311">
        <v>1668</v>
      </c>
      <c r="K13" s="311">
        <v>1827</v>
      </c>
      <c r="L13" s="311">
        <v>1882</v>
      </c>
      <c r="M13" s="311">
        <v>1872</v>
      </c>
      <c r="N13" s="228">
        <v>1882</v>
      </c>
      <c r="O13" s="245">
        <v>5</v>
      </c>
      <c r="P13" s="245"/>
      <c r="Q13" s="45"/>
      <c r="R13" s="44"/>
      <c r="S13" s="23"/>
    </row>
    <row r="14" spans="1:19" s="8" customFormat="1" ht="71.25" customHeight="1">
      <c r="A14" s="8" t="s">
        <v>70</v>
      </c>
      <c r="B14" s="267">
        <v>5</v>
      </c>
      <c r="C14" s="268" t="s">
        <v>73</v>
      </c>
      <c r="D14" s="269">
        <v>254</v>
      </c>
      <c r="E14" s="276" t="s">
        <v>538</v>
      </c>
      <c r="F14" s="361">
        <v>31673</v>
      </c>
      <c r="G14" s="369" t="s">
        <v>361</v>
      </c>
      <c r="H14" s="377" t="s">
        <v>540</v>
      </c>
      <c r="I14" s="377" t="s">
        <v>541</v>
      </c>
      <c r="J14" s="311">
        <v>1797</v>
      </c>
      <c r="K14" s="311">
        <v>1817</v>
      </c>
      <c r="L14" s="311" t="s">
        <v>822</v>
      </c>
      <c r="M14" s="311">
        <v>1859</v>
      </c>
      <c r="N14" s="228">
        <v>1859</v>
      </c>
      <c r="O14" s="245">
        <v>4</v>
      </c>
      <c r="P14" s="245" t="s">
        <v>40</v>
      </c>
      <c r="Q14" s="45"/>
      <c r="R14" s="44"/>
      <c r="S14" s="23"/>
    </row>
    <row r="15" spans="1:19" s="8" customFormat="1" ht="71.25" customHeight="1">
      <c r="A15" s="8" t="s">
        <v>71</v>
      </c>
      <c r="B15" s="267">
        <v>6</v>
      </c>
      <c r="C15" s="268" t="s">
        <v>66</v>
      </c>
      <c r="D15" s="269">
        <v>238</v>
      </c>
      <c r="E15" s="276" t="s">
        <v>506</v>
      </c>
      <c r="F15" s="361">
        <v>33672</v>
      </c>
      <c r="G15" s="369" t="s">
        <v>362</v>
      </c>
      <c r="H15" s="377" t="s">
        <v>507</v>
      </c>
      <c r="I15" s="377" t="s">
        <v>508</v>
      </c>
      <c r="J15" s="311">
        <v>1774</v>
      </c>
      <c r="K15" s="311" t="s">
        <v>822</v>
      </c>
      <c r="L15" s="311" t="s">
        <v>822</v>
      </c>
      <c r="M15" s="311" t="s">
        <v>822</v>
      </c>
      <c r="N15" s="228">
        <v>1774</v>
      </c>
      <c r="O15" s="245">
        <v>3</v>
      </c>
      <c r="P15" s="245"/>
      <c r="Q15" s="45"/>
      <c r="R15" s="44"/>
      <c r="S15" s="23"/>
    </row>
    <row r="16" spans="1:19" s="8" customFormat="1" ht="71.25" customHeight="1">
      <c r="A16" s="8" t="s">
        <v>72</v>
      </c>
      <c r="B16" s="267">
        <v>7</v>
      </c>
      <c r="C16" s="268" t="s">
        <v>68</v>
      </c>
      <c r="D16" s="269">
        <v>181</v>
      </c>
      <c r="E16" s="276" t="s">
        <v>426</v>
      </c>
      <c r="F16" s="361">
        <v>34795</v>
      </c>
      <c r="G16" s="369" t="s">
        <v>364</v>
      </c>
      <c r="H16" s="377" t="s">
        <v>428</v>
      </c>
      <c r="I16" s="377" t="s">
        <v>428</v>
      </c>
      <c r="J16" s="311">
        <v>1726</v>
      </c>
      <c r="K16" s="311" t="s">
        <v>822</v>
      </c>
      <c r="L16" s="311">
        <v>1724</v>
      </c>
      <c r="M16" s="311" t="s">
        <v>822</v>
      </c>
      <c r="N16" s="228">
        <v>1726</v>
      </c>
      <c r="O16" s="245">
        <v>2</v>
      </c>
      <c r="P16" s="245"/>
      <c r="Q16" s="45"/>
      <c r="R16" s="44"/>
      <c r="S16" s="23"/>
    </row>
    <row r="17" spans="1:19" s="8" customFormat="1" ht="71.25" customHeight="1">
      <c r="A17" s="8" t="s">
        <v>73</v>
      </c>
      <c r="B17" s="267">
        <v>8</v>
      </c>
      <c r="C17" s="268" t="s">
        <v>69</v>
      </c>
      <c r="D17" s="269">
        <v>310</v>
      </c>
      <c r="E17" s="276" t="s">
        <v>625</v>
      </c>
      <c r="F17" s="361">
        <v>32874</v>
      </c>
      <c r="G17" s="369" t="s">
        <v>365</v>
      </c>
      <c r="H17" s="377" t="s">
        <v>626</v>
      </c>
      <c r="I17" s="377" t="s">
        <v>338</v>
      </c>
      <c r="J17" s="311" t="s">
        <v>822</v>
      </c>
      <c r="K17" s="311" t="s">
        <v>822</v>
      </c>
      <c r="L17" s="311" t="s">
        <v>822</v>
      </c>
      <c r="M17" s="311">
        <v>1380</v>
      </c>
      <c r="N17" s="228">
        <v>1380</v>
      </c>
      <c r="O17" s="245">
        <v>1</v>
      </c>
      <c r="P17" s="245"/>
      <c r="Q17" s="45"/>
      <c r="R17" s="44"/>
      <c r="S17" s="23"/>
    </row>
  </sheetData>
  <sortState ref="B10:N17">
    <sortCondition descending="1" ref="N10:N17"/>
  </sortState>
  <mergeCells count="27">
    <mergeCell ref="O8:O9"/>
    <mergeCell ref="N3:O3"/>
    <mergeCell ref="P4:S4"/>
    <mergeCell ref="P3:S3"/>
    <mergeCell ref="N5:Q5"/>
    <mergeCell ref="R5:S5"/>
    <mergeCell ref="N6:Q6"/>
    <mergeCell ref="R6:S6"/>
    <mergeCell ref="N7:Q7"/>
    <mergeCell ref="R7:S7"/>
    <mergeCell ref="P8:P9"/>
    <mergeCell ref="B8:B9"/>
    <mergeCell ref="G8:G9"/>
    <mergeCell ref="N8:N9"/>
    <mergeCell ref="B1:S1"/>
    <mergeCell ref="B2:S2"/>
    <mergeCell ref="E8:E9"/>
    <mergeCell ref="B3:D3"/>
    <mergeCell ref="J8:M8"/>
    <mergeCell ref="D8:D9"/>
    <mergeCell ref="N4:O4"/>
    <mergeCell ref="B4:D4"/>
    <mergeCell ref="F8:F9"/>
    <mergeCell ref="G3:K3"/>
    <mergeCell ref="L3:M3"/>
    <mergeCell ref="G4:K4"/>
    <mergeCell ref="L4:M4"/>
  </mergeCells>
  <conditionalFormatting sqref="G10:I17">
    <cfRule type="containsText" dxfId="80" priority="18" stopIfTrue="1" operator="containsText" text="OC">
      <formula>NOT(ISERROR(SEARCH("OC",G10)))</formula>
    </cfRule>
  </conditionalFormatting>
  <conditionalFormatting sqref="B10:B17">
    <cfRule type="expression" dxfId="79" priority="20" stopIfTrue="1">
      <formula>NOT(ISERROR(SEARCH("OC",B10)))</formula>
    </cfRule>
  </conditionalFormatting>
  <conditionalFormatting sqref="N10:N17">
    <cfRule type="cellIs" dxfId="78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6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17"/>
  <sheetViews>
    <sheetView view="pageBreakPreview" topLeftCell="B1" zoomScale="26" zoomScaleSheetLayoutView="26" workbookViewId="0"/>
  </sheetViews>
  <sheetFormatPr defaultColWidth="8.85546875" defaultRowHeight="12.75"/>
  <cols>
    <col min="1" max="1" width="9.140625" style="8" hidden="1" customWidth="1"/>
    <col min="2" max="2" width="15.140625" style="8" customWidth="1"/>
    <col min="3" max="3" width="17.7109375" style="8" hidden="1" customWidth="1"/>
    <col min="4" max="4" width="14.42578125" style="8" bestFit="1" customWidth="1"/>
    <col min="5" max="5" width="32.42578125" style="8" bestFit="1" customWidth="1"/>
    <col min="6" max="6" width="29.7109375" style="365" bestFit="1" customWidth="1"/>
    <col min="7" max="7" width="83.28515625" style="8" customWidth="1"/>
    <col min="8" max="8" width="21.85546875" style="8" hidden="1" customWidth="1"/>
    <col min="9" max="9" width="18.42578125" style="8" hidden="1" customWidth="1"/>
    <col min="10" max="75" width="6.85546875" style="8" customWidth="1"/>
    <col min="76" max="76" width="18.140625" style="8" customWidth="1"/>
    <col min="77" max="77" width="16" style="8" customWidth="1"/>
    <col min="78" max="78" width="18.28515625" style="8" customWidth="1"/>
    <col min="79" max="16384" width="8.85546875" style="8"/>
  </cols>
  <sheetData>
    <row r="1" spans="1:80" s="35" customFormat="1" ht="73.5" customHeight="1">
      <c r="B1" s="700" t="s">
        <v>300</v>
      </c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P1" s="700"/>
      <c r="AQ1" s="700"/>
      <c r="AR1" s="700"/>
      <c r="AS1" s="700"/>
      <c r="AT1" s="700"/>
      <c r="AU1" s="700"/>
      <c r="AV1" s="700"/>
      <c r="AW1" s="700"/>
      <c r="AX1" s="700"/>
      <c r="AY1" s="700"/>
      <c r="AZ1" s="700"/>
      <c r="BA1" s="700"/>
      <c r="BB1" s="700"/>
      <c r="BC1" s="700"/>
      <c r="BD1" s="700"/>
      <c r="BE1" s="700"/>
      <c r="BF1" s="700"/>
      <c r="BG1" s="700"/>
      <c r="BH1" s="700"/>
      <c r="BI1" s="700"/>
      <c r="BJ1" s="700"/>
      <c r="BK1" s="700"/>
      <c r="BL1" s="700"/>
      <c r="BM1" s="700"/>
      <c r="BN1" s="700"/>
      <c r="BO1" s="700"/>
      <c r="BP1" s="700"/>
      <c r="BQ1" s="700"/>
      <c r="BR1" s="700"/>
      <c r="BS1" s="700"/>
      <c r="BT1" s="700"/>
      <c r="BU1" s="700"/>
      <c r="BV1" s="700"/>
      <c r="BW1" s="700"/>
      <c r="BX1" s="700"/>
      <c r="BY1" s="700"/>
      <c r="BZ1" s="700"/>
    </row>
    <row r="2" spans="1:80" s="35" customFormat="1" ht="61.5" customHeight="1">
      <c r="B2" s="701" t="s">
        <v>301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  <c r="BF2" s="701"/>
      <c r="BG2" s="701"/>
      <c r="BH2" s="701"/>
      <c r="BI2" s="701"/>
      <c r="BJ2" s="701"/>
      <c r="BK2" s="701"/>
      <c r="BL2" s="701"/>
      <c r="BM2" s="701"/>
      <c r="BN2" s="701"/>
      <c r="BO2" s="701"/>
      <c r="BP2" s="701"/>
      <c r="BQ2" s="701"/>
      <c r="BR2" s="701"/>
      <c r="BS2" s="701"/>
      <c r="BT2" s="701"/>
      <c r="BU2" s="701"/>
      <c r="BV2" s="701"/>
      <c r="BW2" s="701"/>
      <c r="BX2" s="701"/>
      <c r="BY2" s="701"/>
      <c r="BZ2" s="701"/>
    </row>
    <row r="3" spans="1:80" s="137" customFormat="1" ht="31.5" customHeight="1">
      <c r="B3" s="730" t="s">
        <v>706</v>
      </c>
      <c r="C3" s="731"/>
      <c r="D3" s="732"/>
      <c r="E3" s="504" t="s">
        <v>23</v>
      </c>
      <c r="F3" s="505"/>
      <c r="G3" s="506"/>
      <c r="H3" s="506"/>
      <c r="I3" s="506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507"/>
      <c r="X3" s="507"/>
      <c r="Y3" s="734"/>
      <c r="Z3" s="734"/>
      <c r="AA3" s="734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508"/>
      <c r="AY3" s="508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509"/>
      <c r="BK3" s="509"/>
      <c r="BL3" s="733" t="s">
        <v>707</v>
      </c>
      <c r="BM3" s="733"/>
      <c r="BN3" s="733"/>
      <c r="BO3" s="733"/>
      <c r="BP3" s="510"/>
      <c r="BQ3" s="510"/>
      <c r="BR3" s="702" t="s">
        <v>302</v>
      </c>
      <c r="BS3" s="703"/>
      <c r="BT3" s="703"/>
      <c r="BU3" s="703"/>
      <c r="BV3" s="703"/>
      <c r="BW3" s="703"/>
      <c r="BX3" s="703"/>
      <c r="BY3" s="703"/>
      <c r="BZ3" s="703"/>
      <c r="CA3" s="51"/>
    </row>
    <row r="4" spans="1:80" s="137" customFormat="1" ht="25.5" customHeight="1">
      <c r="B4" s="714" t="s">
        <v>708</v>
      </c>
      <c r="C4" s="715"/>
      <c r="D4" s="716"/>
      <c r="E4" s="511" t="s">
        <v>339</v>
      </c>
      <c r="F4" s="512"/>
      <c r="G4" s="513"/>
      <c r="H4" s="513"/>
      <c r="I4" s="513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514"/>
      <c r="X4" s="514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  <c r="AU4" s="718"/>
      <c r="AV4" s="718"/>
      <c r="AW4" s="718"/>
      <c r="AX4" s="515"/>
      <c r="AY4" s="515"/>
      <c r="AZ4" s="726"/>
      <c r="BA4" s="726"/>
      <c r="BB4" s="726"/>
      <c r="BC4" s="726"/>
      <c r="BD4" s="726"/>
      <c r="BE4" s="726"/>
      <c r="BF4" s="726"/>
      <c r="BG4" s="726"/>
      <c r="BH4" s="726"/>
      <c r="BI4" s="726"/>
      <c r="BJ4" s="516"/>
      <c r="BK4" s="516"/>
      <c r="BL4" s="717" t="s">
        <v>709</v>
      </c>
      <c r="BM4" s="717"/>
      <c r="BN4" s="717"/>
      <c r="BO4" s="717"/>
      <c r="BP4" s="517"/>
      <c r="BQ4" s="517"/>
      <c r="BR4" s="704">
        <v>0.80208333333333337</v>
      </c>
      <c r="BS4" s="704"/>
      <c r="BT4" s="704"/>
      <c r="BU4" s="704"/>
      <c r="BV4" s="704"/>
      <c r="BW4" s="704"/>
      <c r="BX4" s="704"/>
      <c r="BY4" s="704"/>
      <c r="BZ4" s="704"/>
      <c r="CA4" s="24"/>
    </row>
    <row r="5" spans="1:80" s="137" customFormat="1" ht="36.75" customHeight="1">
      <c r="B5" s="468"/>
      <c r="C5" s="469"/>
      <c r="D5" s="470"/>
      <c r="E5" s="497"/>
      <c r="F5" s="424"/>
      <c r="G5" s="494"/>
      <c r="H5" s="494"/>
      <c r="I5" s="494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6"/>
      <c r="BA5" s="496"/>
      <c r="BB5" s="496"/>
      <c r="BC5" s="496"/>
      <c r="BD5" s="496"/>
      <c r="BE5" s="496"/>
      <c r="BF5" s="496"/>
      <c r="BG5" s="545" t="s">
        <v>701</v>
      </c>
      <c r="BH5" s="546"/>
      <c r="BI5" s="739" t="s">
        <v>784</v>
      </c>
      <c r="BJ5" s="739"/>
      <c r="BK5" s="739"/>
      <c r="BL5" s="739"/>
      <c r="BM5" s="739"/>
      <c r="BN5" s="739"/>
      <c r="BO5" s="739"/>
      <c r="BP5" s="739"/>
      <c r="BQ5" s="739"/>
      <c r="BR5" s="739"/>
      <c r="BS5" s="739"/>
      <c r="BT5" s="739"/>
      <c r="BU5" s="740">
        <v>245</v>
      </c>
      <c r="BV5" s="740"/>
      <c r="BW5" s="740"/>
      <c r="BX5" s="737"/>
      <c r="BY5" s="737"/>
      <c r="BZ5" s="737"/>
      <c r="CA5" s="24"/>
    </row>
    <row r="6" spans="1:80" s="137" customFormat="1" ht="83.25" customHeight="1">
      <c r="B6" s="468"/>
      <c r="C6" s="469"/>
      <c r="D6" s="470"/>
      <c r="E6" s="497"/>
      <c r="F6" s="424"/>
      <c r="G6" s="494"/>
      <c r="H6" s="494"/>
      <c r="I6" s="494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6"/>
      <c r="BA6" s="496"/>
      <c r="BB6" s="496"/>
      <c r="BC6" s="496"/>
      <c r="BD6" s="496"/>
      <c r="BE6" s="496"/>
      <c r="BF6" s="496"/>
      <c r="BG6" s="545" t="s">
        <v>702</v>
      </c>
      <c r="BH6" s="547"/>
      <c r="BI6" s="739" t="s">
        <v>785</v>
      </c>
      <c r="BJ6" s="739"/>
      <c r="BK6" s="739"/>
      <c r="BL6" s="739"/>
      <c r="BM6" s="739"/>
      <c r="BN6" s="739"/>
      <c r="BO6" s="739"/>
      <c r="BP6" s="739"/>
      <c r="BQ6" s="739"/>
      <c r="BR6" s="739"/>
      <c r="BS6" s="739"/>
      <c r="BT6" s="739"/>
      <c r="BU6" s="741">
        <v>242</v>
      </c>
      <c r="BV6" s="741"/>
      <c r="BW6" s="741"/>
      <c r="BX6" s="737"/>
      <c r="BY6" s="737"/>
      <c r="BZ6" s="737"/>
      <c r="CA6" s="24"/>
    </row>
    <row r="7" spans="1:80" ht="36.75" customHeight="1">
      <c r="B7" s="20"/>
      <c r="C7" s="20"/>
      <c r="D7" s="21"/>
      <c r="E7" s="22"/>
      <c r="F7" s="354"/>
      <c r="G7" s="40"/>
      <c r="H7" s="18"/>
      <c r="I7" s="1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725"/>
      <c r="AQ7" s="725"/>
      <c r="AR7" s="471"/>
      <c r="AS7" s="471"/>
      <c r="AT7" s="471"/>
      <c r="AU7" s="471"/>
      <c r="AV7" s="471"/>
      <c r="AW7" s="471"/>
      <c r="AX7" s="471"/>
      <c r="AY7" s="471"/>
      <c r="AZ7" s="47"/>
      <c r="BA7" s="47"/>
      <c r="BB7" s="47"/>
      <c r="BC7" s="47"/>
      <c r="BD7" s="47"/>
      <c r="BE7" s="47"/>
      <c r="BF7" s="47"/>
      <c r="BG7" s="545" t="s">
        <v>703</v>
      </c>
      <c r="BH7" s="548"/>
      <c r="BI7" s="739" t="s">
        <v>786</v>
      </c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40">
        <v>233</v>
      </c>
      <c r="BV7" s="740"/>
      <c r="BW7" s="740"/>
      <c r="BX7" s="738"/>
      <c r="BY7" s="738"/>
      <c r="BZ7" s="738"/>
    </row>
    <row r="8" spans="1:80" ht="32.25" customHeight="1">
      <c r="B8" s="709" t="s">
        <v>313</v>
      </c>
      <c r="C8" s="720" t="s">
        <v>0</v>
      </c>
      <c r="D8" s="709" t="s">
        <v>309</v>
      </c>
      <c r="E8" s="709" t="s">
        <v>310</v>
      </c>
      <c r="F8" s="712" t="s">
        <v>691</v>
      </c>
      <c r="G8" s="719" t="s">
        <v>311</v>
      </c>
      <c r="H8" s="427"/>
      <c r="I8" s="427"/>
      <c r="J8" s="736" t="s">
        <v>329</v>
      </c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736"/>
      <c r="BD8" s="736"/>
      <c r="BE8" s="736"/>
      <c r="BF8" s="736"/>
      <c r="BG8" s="736"/>
      <c r="BH8" s="736"/>
      <c r="BI8" s="736"/>
      <c r="BJ8" s="736"/>
      <c r="BK8" s="736"/>
      <c r="BL8" s="736"/>
      <c r="BM8" s="736"/>
      <c r="BN8" s="736"/>
      <c r="BO8" s="736"/>
      <c r="BP8" s="736"/>
      <c r="BQ8" s="736"/>
      <c r="BR8" s="736"/>
      <c r="BS8" s="736"/>
      <c r="BT8" s="736"/>
      <c r="BU8" s="736"/>
      <c r="BV8" s="404"/>
      <c r="BW8" s="404"/>
      <c r="BX8" s="707" t="s">
        <v>312</v>
      </c>
      <c r="BY8" s="705" t="s">
        <v>314</v>
      </c>
      <c r="BZ8" s="705" t="s">
        <v>685</v>
      </c>
      <c r="CA8" s="23"/>
      <c r="CB8" s="23"/>
    </row>
    <row r="9" spans="1:80" ht="48.75" customHeight="1">
      <c r="B9" s="710"/>
      <c r="C9" s="710"/>
      <c r="D9" s="710"/>
      <c r="E9" s="710"/>
      <c r="F9" s="713"/>
      <c r="G9" s="710"/>
      <c r="H9" s="434" t="s">
        <v>39</v>
      </c>
      <c r="I9" s="434" t="s">
        <v>40</v>
      </c>
      <c r="J9" s="727">
        <v>180</v>
      </c>
      <c r="K9" s="728"/>
      <c r="L9" s="729"/>
      <c r="M9" s="727">
        <v>190</v>
      </c>
      <c r="N9" s="728"/>
      <c r="O9" s="729"/>
      <c r="P9" s="727">
        <v>200</v>
      </c>
      <c r="Q9" s="728"/>
      <c r="R9" s="729"/>
      <c r="S9" s="727">
        <v>205</v>
      </c>
      <c r="T9" s="728"/>
      <c r="U9" s="729"/>
      <c r="V9" s="727">
        <v>210</v>
      </c>
      <c r="W9" s="728"/>
      <c r="X9" s="729"/>
      <c r="Y9" s="727">
        <v>213</v>
      </c>
      <c r="Z9" s="728"/>
      <c r="AA9" s="729"/>
      <c r="AB9" s="727">
        <v>216</v>
      </c>
      <c r="AC9" s="728"/>
      <c r="AD9" s="729"/>
      <c r="AE9" s="727">
        <v>219</v>
      </c>
      <c r="AF9" s="728"/>
      <c r="AG9" s="729"/>
      <c r="AH9" s="727">
        <v>222</v>
      </c>
      <c r="AI9" s="728"/>
      <c r="AJ9" s="729"/>
      <c r="AK9" s="727">
        <v>224</v>
      </c>
      <c r="AL9" s="728"/>
      <c r="AM9" s="729"/>
      <c r="AN9" s="727">
        <v>226</v>
      </c>
      <c r="AO9" s="728"/>
      <c r="AP9" s="729"/>
      <c r="AQ9" s="727">
        <v>228</v>
      </c>
      <c r="AR9" s="728"/>
      <c r="AS9" s="729"/>
      <c r="AT9" s="721"/>
      <c r="AU9" s="722"/>
      <c r="AV9" s="723"/>
      <c r="AW9" s="721"/>
      <c r="AX9" s="722"/>
      <c r="AY9" s="723"/>
      <c r="AZ9" s="721"/>
      <c r="BA9" s="722"/>
      <c r="BB9" s="723"/>
      <c r="BC9" s="721"/>
      <c r="BD9" s="722"/>
      <c r="BE9" s="723"/>
      <c r="BF9" s="721"/>
      <c r="BG9" s="722"/>
      <c r="BH9" s="723"/>
      <c r="BI9" s="721"/>
      <c r="BJ9" s="722"/>
      <c r="BK9" s="723"/>
      <c r="BL9" s="721"/>
      <c r="BM9" s="722"/>
      <c r="BN9" s="723"/>
      <c r="BO9" s="721"/>
      <c r="BP9" s="722"/>
      <c r="BQ9" s="723"/>
      <c r="BR9" s="721"/>
      <c r="BS9" s="722"/>
      <c r="BT9" s="723"/>
      <c r="BU9" s="721"/>
      <c r="BV9" s="722"/>
      <c r="BW9" s="723"/>
      <c r="BX9" s="708"/>
      <c r="BY9" s="706"/>
      <c r="BZ9" s="706"/>
      <c r="CA9" s="23"/>
      <c r="CB9" s="23"/>
    </row>
    <row r="10" spans="1:80" s="137" customFormat="1" ht="132" customHeight="1">
      <c r="A10" s="137" t="s">
        <v>17</v>
      </c>
      <c r="B10" s="405">
        <v>1</v>
      </c>
      <c r="C10" s="406" t="s">
        <v>19</v>
      </c>
      <c r="D10" s="407">
        <v>322</v>
      </c>
      <c r="E10" s="408" t="s">
        <v>647</v>
      </c>
      <c r="F10" s="409">
        <v>30927</v>
      </c>
      <c r="G10" s="410" t="s">
        <v>360</v>
      </c>
      <c r="H10" s="443" t="s">
        <v>648</v>
      </c>
      <c r="I10" s="443" t="s">
        <v>649</v>
      </c>
      <c r="J10" s="394" t="s">
        <v>823</v>
      </c>
      <c r="K10" s="394"/>
      <c r="L10" s="394"/>
      <c r="M10" s="393" t="s">
        <v>823</v>
      </c>
      <c r="N10" s="393"/>
      <c r="O10" s="393"/>
      <c r="P10" s="394" t="s">
        <v>823</v>
      </c>
      <c r="Q10" s="394"/>
      <c r="R10" s="394"/>
      <c r="S10" s="393" t="s">
        <v>823</v>
      </c>
      <c r="T10" s="393"/>
      <c r="U10" s="393"/>
      <c r="V10" s="394" t="s">
        <v>848</v>
      </c>
      <c r="W10" s="394"/>
      <c r="X10" s="394"/>
      <c r="Y10" s="393" t="s">
        <v>823</v>
      </c>
      <c r="Z10" s="393"/>
      <c r="AA10" s="393"/>
      <c r="AB10" s="394" t="s">
        <v>848</v>
      </c>
      <c r="AC10" s="394"/>
      <c r="AD10" s="394"/>
      <c r="AE10" s="393" t="s">
        <v>848</v>
      </c>
      <c r="AF10" s="393"/>
      <c r="AG10" s="393"/>
      <c r="AH10" s="394" t="s">
        <v>848</v>
      </c>
      <c r="AI10" s="394"/>
      <c r="AJ10" s="394"/>
      <c r="AK10" s="393" t="s">
        <v>848</v>
      </c>
      <c r="AL10" s="393"/>
      <c r="AM10" s="393"/>
      <c r="AN10" s="394" t="s">
        <v>823</v>
      </c>
      <c r="AO10" s="394"/>
      <c r="AP10" s="394"/>
      <c r="AQ10" s="393" t="s">
        <v>822</v>
      </c>
      <c r="AR10" s="393" t="s">
        <v>822</v>
      </c>
      <c r="AS10" s="393" t="s">
        <v>822</v>
      </c>
      <c r="AT10" s="416"/>
      <c r="AU10" s="416"/>
      <c r="AV10" s="416"/>
      <c r="AW10" s="415"/>
      <c r="AX10" s="415"/>
      <c r="AY10" s="415"/>
      <c r="AZ10" s="416"/>
      <c r="BA10" s="416"/>
      <c r="BB10" s="416"/>
      <c r="BC10" s="415"/>
      <c r="BD10" s="415"/>
      <c r="BE10" s="415"/>
      <c r="BF10" s="417"/>
      <c r="BG10" s="417"/>
      <c r="BH10" s="417"/>
      <c r="BI10" s="415"/>
      <c r="BJ10" s="415"/>
      <c r="BK10" s="415"/>
      <c r="BL10" s="417"/>
      <c r="BM10" s="417"/>
      <c r="BN10" s="417"/>
      <c r="BO10" s="415"/>
      <c r="BP10" s="415"/>
      <c r="BQ10" s="415"/>
      <c r="BR10" s="417"/>
      <c r="BS10" s="417"/>
      <c r="BT10" s="417"/>
      <c r="BU10" s="415"/>
      <c r="BV10" s="415"/>
      <c r="BW10" s="415"/>
      <c r="BX10" s="418">
        <v>224</v>
      </c>
      <c r="BY10" s="419">
        <v>8</v>
      </c>
      <c r="BZ10" s="419"/>
      <c r="CA10" s="50"/>
      <c r="CB10" s="50"/>
    </row>
    <row r="11" spans="1:80" s="137" customFormat="1" ht="132" customHeight="1">
      <c r="A11" s="137" t="s">
        <v>18</v>
      </c>
      <c r="B11" s="405">
        <v>2</v>
      </c>
      <c r="C11" s="406" t="s">
        <v>20</v>
      </c>
      <c r="D11" s="411">
        <v>256</v>
      </c>
      <c r="E11" s="412" t="s">
        <v>545</v>
      </c>
      <c r="F11" s="413">
        <v>33271</v>
      </c>
      <c r="G11" s="414" t="s">
        <v>361</v>
      </c>
      <c r="H11" s="443" t="s">
        <v>546</v>
      </c>
      <c r="I11" s="443" t="s">
        <v>547</v>
      </c>
      <c r="J11" s="397" t="s">
        <v>823</v>
      </c>
      <c r="K11" s="397"/>
      <c r="L11" s="397"/>
      <c r="M11" s="398" t="s">
        <v>823</v>
      </c>
      <c r="N11" s="398"/>
      <c r="O11" s="398"/>
      <c r="P11" s="397" t="s">
        <v>823</v>
      </c>
      <c r="Q11" s="397"/>
      <c r="R11" s="397"/>
      <c r="S11" s="398" t="s">
        <v>848</v>
      </c>
      <c r="T11" s="398"/>
      <c r="U11" s="398"/>
      <c r="V11" s="397" t="s">
        <v>848</v>
      </c>
      <c r="W11" s="397"/>
      <c r="X11" s="397"/>
      <c r="Y11" s="398" t="s">
        <v>823</v>
      </c>
      <c r="Z11" s="398"/>
      <c r="AA11" s="398"/>
      <c r="AB11" s="397" t="s">
        <v>822</v>
      </c>
      <c r="AC11" s="397" t="s">
        <v>848</v>
      </c>
      <c r="AD11" s="397"/>
      <c r="AE11" s="398" t="s">
        <v>848</v>
      </c>
      <c r="AF11" s="398"/>
      <c r="AG11" s="398"/>
      <c r="AH11" s="397" t="s">
        <v>822</v>
      </c>
      <c r="AI11" s="397" t="s">
        <v>823</v>
      </c>
      <c r="AJ11" s="397"/>
      <c r="AK11" s="398" t="s">
        <v>822</v>
      </c>
      <c r="AL11" s="398" t="s">
        <v>822</v>
      </c>
      <c r="AM11" s="398"/>
      <c r="AN11" s="397"/>
      <c r="AO11" s="397"/>
      <c r="AP11" s="397"/>
      <c r="AQ11" s="398"/>
      <c r="AR11" s="398"/>
      <c r="AS11" s="398"/>
      <c r="AT11" s="420"/>
      <c r="AU11" s="420"/>
      <c r="AV11" s="420"/>
      <c r="AW11" s="421"/>
      <c r="AX11" s="421"/>
      <c r="AY11" s="421"/>
      <c r="AZ11" s="420"/>
      <c r="BA11" s="420"/>
      <c r="BB11" s="420"/>
      <c r="BC11" s="421"/>
      <c r="BD11" s="421"/>
      <c r="BE11" s="421"/>
      <c r="BF11" s="422"/>
      <c r="BG11" s="422"/>
      <c r="BH11" s="422"/>
      <c r="BI11" s="421"/>
      <c r="BJ11" s="421"/>
      <c r="BK11" s="421"/>
      <c r="BL11" s="422"/>
      <c r="BM11" s="422"/>
      <c r="BN11" s="422"/>
      <c r="BO11" s="421"/>
      <c r="BP11" s="421"/>
      <c r="BQ11" s="421"/>
      <c r="BR11" s="422"/>
      <c r="BS11" s="422"/>
      <c r="BT11" s="422"/>
      <c r="BU11" s="421"/>
      <c r="BV11" s="421"/>
      <c r="BW11" s="421"/>
      <c r="BX11" s="423">
        <v>219</v>
      </c>
      <c r="BY11" s="419">
        <v>7</v>
      </c>
      <c r="BZ11" s="419" t="s">
        <v>40</v>
      </c>
      <c r="CA11" s="50"/>
      <c r="CB11" s="50"/>
    </row>
    <row r="12" spans="1:80" s="137" customFormat="1" ht="132" customHeight="1">
      <c r="A12" s="137" t="s">
        <v>19</v>
      </c>
      <c r="B12" s="405">
        <v>3</v>
      </c>
      <c r="C12" s="406" t="s">
        <v>21</v>
      </c>
      <c r="D12" s="411">
        <v>327</v>
      </c>
      <c r="E12" s="412" t="s">
        <v>721</v>
      </c>
      <c r="F12" s="413">
        <v>30814</v>
      </c>
      <c r="G12" s="414" t="s">
        <v>362</v>
      </c>
      <c r="H12" s="443" t="s">
        <v>338</v>
      </c>
      <c r="I12" s="443" t="s">
        <v>338</v>
      </c>
      <c r="J12" s="397" t="s">
        <v>823</v>
      </c>
      <c r="K12" s="397"/>
      <c r="L12" s="397"/>
      <c r="M12" s="398" t="s">
        <v>823</v>
      </c>
      <c r="N12" s="398"/>
      <c r="O12" s="398"/>
      <c r="P12" s="397" t="s">
        <v>823</v>
      </c>
      <c r="Q12" s="397"/>
      <c r="R12" s="397"/>
      <c r="S12" s="398" t="s">
        <v>823</v>
      </c>
      <c r="T12" s="398"/>
      <c r="U12" s="398"/>
      <c r="V12" s="397" t="s">
        <v>822</v>
      </c>
      <c r="W12" s="397" t="s">
        <v>848</v>
      </c>
      <c r="X12" s="397"/>
      <c r="Y12" s="398" t="s">
        <v>823</v>
      </c>
      <c r="Z12" s="398"/>
      <c r="AA12" s="398"/>
      <c r="AB12" s="397" t="s">
        <v>849</v>
      </c>
      <c r="AC12" s="397" t="s">
        <v>848</v>
      </c>
      <c r="AD12" s="397"/>
      <c r="AE12" s="398" t="s">
        <v>822</v>
      </c>
      <c r="AF12" s="398" t="s">
        <v>822</v>
      </c>
      <c r="AG12" s="398" t="s">
        <v>822</v>
      </c>
      <c r="AH12" s="397"/>
      <c r="AI12" s="397"/>
      <c r="AJ12" s="397"/>
      <c r="AK12" s="398"/>
      <c r="AL12" s="398"/>
      <c r="AM12" s="398"/>
      <c r="AN12" s="397"/>
      <c r="AO12" s="397"/>
      <c r="AP12" s="397"/>
      <c r="AQ12" s="398"/>
      <c r="AR12" s="398"/>
      <c r="AS12" s="398"/>
      <c r="AT12" s="420"/>
      <c r="AU12" s="420"/>
      <c r="AV12" s="420"/>
      <c r="AW12" s="421"/>
      <c r="AX12" s="421"/>
      <c r="AY12" s="421"/>
      <c r="AZ12" s="420"/>
      <c r="BA12" s="420"/>
      <c r="BB12" s="420"/>
      <c r="BC12" s="421"/>
      <c r="BD12" s="421"/>
      <c r="BE12" s="421"/>
      <c r="BF12" s="422"/>
      <c r="BG12" s="422"/>
      <c r="BH12" s="422"/>
      <c r="BI12" s="421"/>
      <c r="BJ12" s="421"/>
      <c r="BK12" s="421"/>
      <c r="BL12" s="422"/>
      <c r="BM12" s="422"/>
      <c r="BN12" s="422"/>
      <c r="BO12" s="421"/>
      <c r="BP12" s="421"/>
      <c r="BQ12" s="421"/>
      <c r="BR12" s="422"/>
      <c r="BS12" s="422"/>
      <c r="BT12" s="422"/>
      <c r="BU12" s="421"/>
      <c r="BV12" s="421"/>
      <c r="BW12" s="421"/>
      <c r="BX12" s="423">
        <v>216</v>
      </c>
      <c r="BY12" s="419">
        <v>6</v>
      </c>
      <c r="BZ12" s="419" t="s">
        <v>39</v>
      </c>
      <c r="CA12" s="50"/>
      <c r="CB12" s="50"/>
    </row>
    <row r="13" spans="1:80" s="137" customFormat="1" ht="132" customHeight="1">
      <c r="A13" s="137" t="s">
        <v>20</v>
      </c>
      <c r="B13" s="405">
        <v>4</v>
      </c>
      <c r="C13" s="406" t="s">
        <v>18</v>
      </c>
      <c r="D13" s="411">
        <v>274</v>
      </c>
      <c r="E13" s="412" t="s">
        <v>579</v>
      </c>
      <c r="F13" s="413">
        <v>32987</v>
      </c>
      <c r="G13" s="414" t="s">
        <v>359</v>
      </c>
      <c r="H13" s="443" t="s">
        <v>580</v>
      </c>
      <c r="I13" s="443" t="s">
        <v>581</v>
      </c>
      <c r="J13" s="397" t="s">
        <v>823</v>
      </c>
      <c r="K13" s="397"/>
      <c r="L13" s="397"/>
      <c r="M13" s="398" t="s">
        <v>823</v>
      </c>
      <c r="N13" s="398"/>
      <c r="O13" s="398"/>
      <c r="P13" s="397" t="s">
        <v>848</v>
      </c>
      <c r="Q13" s="397"/>
      <c r="R13" s="397"/>
      <c r="S13" s="398" t="s">
        <v>822</v>
      </c>
      <c r="T13" s="398" t="s">
        <v>848</v>
      </c>
      <c r="U13" s="398"/>
      <c r="V13" s="397" t="s">
        <v>822</v>
      </c>
      <c r="W13" s="397" t="s">
        <v>848</v>
      </c>
      <c r="X13" s="397"/>
      <c r="Y13" s="398" t="s">
        <v>848</v>
      </c>
      <c r="Z13" s="398"/>
      <c r="AA13" s="398"/>
      <c r="AB13" s="397" t="s">
        <v>822</v>
      </c>
      <c r="AC13" s="397" t="s">
        <v>822</v>
      </c>
      <c r="AD13" s="397" t="s">
        <v>848</v>
      </c>
      <c r="AE13" s="398" t="s">
        <v>822</v>
      </c>
      <c r="AF13" s="398" t="s">
        <v>822</v>
      </c>
      <c r="AG13" s="398" t="s">
        <v>822</v>
      </c>
      <c r="AH13" s="397"/>
      <c r="AI13" s="397"/>
      <c r="AJ13" s="397"/>
      <c r="AK13" s="398"/>
      <c r="AL13" s="398"/>
      <c r="AM13" s="398"/>
      <c r="AN13" s="397"/>
      <c r="AO13" s="397"/>
      <c r="AP13" s="397"/>
      <c r="AQ13" s="398"/>
      <c r="AR13" s="398"/>
      <c r="AS13" s="398"/>
      <c r="AT13" s="420"/>
      <c r="AU13" s="420"/>
      <c r="AV13" s="420"/>
      <c r="AW13" s="421"/>
      <c r="AX13" s="421"/>
      <c r="AY13" s="421"/>
      <c r="AZ13" s="420"/>
      <c r="BA13" s="420"/>
      <c r="BB13" s="420"/>
      <c r="BC13" s="421"/>
      <c r="BD13" s="421"/>
      <c r="BE13" s="421"/>
      <c r="BF13" s="422"/>
      <c r="BG13" s="422"/>
      <c r="BH13" s="422"/>
      <c r="BI13" s="421"/>
      <c r="BJ13" s="421"/>
      <c r="BK13" s="421"/>
      <c r="BL13" s="422"/>
      <c r="BM13" s="422"/>
      <c r="BN13" s="422"/>
      <c r="BO13" s="421"/>
      <c r="BP13" s="421"/>
      <c r="BQ13" s="421"/>
      <c r="BR13" s="422"/>
      <c r="BS13" s="422"/>
      <c r="BT13" s="422"/>
      <c r="BU13" s="421"/>
      <c r="BV13" s="421"/>
      <c r="BW13" s="421"/>
      <c r="BX13" s="423">
        <v>216</v>
      </c>
      <c r="BY13" s="419">
        <v>5</v>
      </c>
      <c r="BZ13" s="419" t="s">
        <v>40</v>
      </c>
      <c r="CA13" s="50"/>
      <c r="CB13" s="50"/>
    </row>
    <row r="14" spans="1:80" s="137" customFormat="1" ht="132" customHeight="1">
      <c r="A14" s="137" t="s">
        <v>21</v>
      </c>
      <c r="B14" s="405">
        <v>5</v>
      </c>
      <c r="C14" s="406" t="s">
        <v>22</v>
      </c>
      <c r="D14" s="411">
        <v>208</v>
      </c>
      <c r="E14" s="412" t="s">
        <v>462</v>
      </c>
      <c r="F14" s="413">
        <v>34231</v>
      </c>
      <c r="G14" s="414" t="s">
        <v>363</v>
      </c>
      <c r="H14" s="443" t="s">
        <v>463</v>
      </c>
      <c r="I14" s="443" t="s">
        <v>463</v>
      </c>
      <c r="J14" s="397" t="s">
        <v>823</v>
      </c>
      <c r="K14" s="397"/>
      <c r="L14" s="397"/>
      <c r="M14" s="398" t="s">
        <v>823</v>
      </c>
      <c r="N14" s="398"/>
      <c r="O14" s="398"/>
      <c r="P14" s="397" t="s">
        <v>822</v>
      </c>
      <c r="Q14" s="397" t="s">
        <v>848</v>
      </c>
      <c r="R14" s="397"/>
      <c r="S14" s="398" t="s">
        <v>822</v>
      </c>
      <c r="T14" s="398" t="s">
        <v>822</v>
      </c>
      <c r="U14" s="398" t="s">
        <v>848</v>
      </c>
      <c r="V14" s="397" t="s">
        <v>822</v>
      </c>
      <c r="W14" s="397" t="s">
        <v>848</v>
      </c>
      <c r="X14" s="397"/>
      <c r="Y14" s="398" t="s">
        <v>822</v>
      </c>
      <c r="Z14" s="398" t="s">
        <v>822</v>
      </c>
      <c r="AA14" s="398" t="s">
        <v>848</v>
      </c>
      <c r="AB14" s="397" t="s">
        <v>822</v>
      </c>
      <c r="AC14" s="397" t="s">
        <v>822</v>
      </c>
      <c r="AD14" s="397" t="s">
        <v>822</v>
      </c>
      <c r="AE14" s="398"/>
      <c r="AF14" s="398"/>
      <c r="AG14" s="398"/>
      <c r="AH14" s="397"/>
      <c r="AI14" s="397"/>
      <c r="AJ14" s="397"/>
      <c r="AK14" s="398"/>
      <c r="AL14" s="398"/>
      <c r="AM14" s="398"/>
      <c r="AN14" s="397"/>
      <c r="AO14" s="397"/>
      <c r="AP14" s="397"/>
      <c r="AQ14" s="398"/>
      <c r="AR14" s="398"/>
      <c r="AS14" s="398"/>
      <c r="AT14" s="420"/>
      <c r="AU14" s="420"/>
      <c r="AV14" s="420"/>
      <c r="AW14" s="421"/>
      <c r="AX14" s="421"/>
      <c r="AY14" s="421"/>
      <c r="AZ14" s="420"/>
      <c r="BA14" s="420"/>
      <c r="BB14" s="420"/>
      <c r="BC14" s="421"/>
      <c r="BD14" s="421"/>
      <c r="BE14" s="421"/>
      <c r="BF14" s="422"/>
      <c r="BG14" s="422"/>
      <c r="BH14" s="422"/>
      <c r="BI14" s="421"/>
      <c r="BJ14" s="421"/>
      <c r="BK14" s="421"/>
      <c r="BL14" s="422"/>
      <c r="BM14" s="422"/>
      <c r="BN14" s="422"/>
      <c r="BO14" s="421"/>
      <c r="BP14" s="421"/>
      <c r="BQ14" s="421"/>
      <c r="BR14" s="422"/>
      <c r="BS14" s="422"/>
      <c r="BT14" s="422"/>
      <c r="BU14" s="421"/>
      <c r="BV14" s="421"/>
      <c r="BW14" s="421"/>
      <c r="BX14" s="423">
        <v>213</v>
      </c>
      <c r="BY14" s="419">
        <v>4</v>
      </c>
      <c r="BZ14" s="419"/>
      <c r="CA14" s="50"/>
      <c r="CB14" s="50"/>
    </row>
    <row r="15" spans="1:80" s="137" customFormat="1" ht="132" customHeight="1">
      <c r="A15" s="137" t="s">
        <v>22</v>
      </c>
      <c r="B15" s="405">
        <v>6</v>
      </c>
      <c r="C15" s="406" t="s">
        <v>17</v>
      </c>
      <c r="D15" s="411">
        <v>156</v>
      </c>
      <c r="E15" s="412" t="s">
        <v>395</v>
      </c>
      <c r="F15" s="413">
        <v>33006</v>
      </c>
      <c r="G15" s="414" t="s">
        <v>358</v>
      </c>
      <c r="H15" s="443" t="s">
        <v>396</v>
      </c>
      <c r="I15" s="443" t="s">
        <v>338</v>
      </c>
      <c r="J15" s="568" t="s">
        <v>848</v>
      </c>
      <c r="K15" s="568"/>
      <c r="L15" s="568"/>
      <c r="M15" s="398" t="s">
        <v>848</v>
      </c>
      <c r="N15" s="398"/>
      <c r="O15" s="398"/>
      <c r="P15" s="397" t="s">
        <v>822</v>
      </c>
      <c r="Q15" s="397" t="s">
        <v>822</v>
      </c>
      <c r="R15" s="397" t="s">
        <v>848</v>
      </c>
      <c r="S15" s="398" t="s">
        <v>822</v>
      </c>
      <c r="T15" s="398" t="s">
        <v>822</v>
      </c>
      <c r="U15" s="398" t="s">
        <v>822</v>
      </c>
      <c r="V15" s="397"/>
      <c r="W15" s="397"/>
      <c r="X15" s="397"/>
      <c r="Y15" s="398"/>
      <c r="Z15" s="398"/>
      <c r="AA15" s="398"/>
      <c r="AB15" s="397"/>
      <c r="AC15" s="397"/>
      <c r="AD15" s="397"/>
      <c r="AE15" s="398"/>
      <c r="AF15" s="398"/>
      <c r="AG15" s="398"/>
      <c r="AH15" s="397"/>
      <c r="AI15" s="397"/>
      <c r="AJ15" s="397"/>
      <c r="AK15" s="398"/>
      <c r="AL15" s="398"/>
      <c r="AM15" s="398"/>
      <c r="AN15" s="397"/>
      <c r="AO15" s="397"/>
      <c r="AP15" s="397"/>
      <c r="AQ15" s="398"/>
      <c r="AR15" s="398"/>
      <c r="AS15" s="398"/>
      <c r="AT15" s="420"/>
      <c r="AU15" s="420"/>
      <c r="AV15" s="420"/>
      <c r="AW15" s="421"/>
      <c r="AX15" s="421"/>
      <c r="AY15" s="421"/>
      <c r="AZ15" s="420"/>
      <c r="BA15" s="420"/>
      <c r="BB15" s="420"/>
      <c r="BC15" s="421"/>
      <c r="BD15" s="421"/>
      <c r="BE15" s="421"/>
      <c r="BF15" s="422"/>
      <c r="BG15" s="422"/>
      <c r="BH15" s="422"/>
      <c r="BI15" s="421"/>
      <c r="BJ15" s="421"/>
      <c r="BK15" s="421"/>
      <c r="BL15" s="422"/>
      <c r="BM15" s="422"/>
      <c r="BN15" s="422"/>
      <c r="BO15" s="421"/>
      <c r="BP15" s="421"/>
      <c r="BQ15" s="421"/>
      <c r="BR15" s="422"/>
      <c r="BS15" s="422"/>
      <c r="BT15" s="422"/>
      <c r="BU15" s="421"/>
      <c r="BV15" s="421"/>
      <c r="BW15" s="421"/>
      <c r="BX15" s="423">
        <v>200</v>
      </c>
      <c r="BY15" s="419">
        <v>3</v>
      </c>
      <c r="BZ15" s="419"/>
      <c r="CA15" s="50"/>
      <c r="CB15" s="50"/>
    </row>
    <row r="16" spans="1:80" s="137" customFormat="1" ht="132" customHeight="1">
      <c r="A16" s="137" t="s">
        <v>84</v>
      </c>
      <c r="B16" s="405">
        <v>7</v>
      </c>
      <c r="C16" s="406" t="s">
        <v>85</v>
      </c>
      <c r="D16" s="411">
        <v>304</v>
      </c>
      <c r="E16" s="412" t="s">
        <v>619</v>
      </c>
      <c r="F16" s="413">
        <v>34918</v>
      </c>
      <c r="G16" s="414" t="s">
        <v>365</v>
      </c>
      <c r="H16" s="443" t="s">
        <v>620</v>
      </c>
      <c r="I16" s="443" t="s">
        <v>338</v>
      </c>
      <c r="J16" s="397" t="s">
        <v>848</v>
      </c>
      <c r="K16" s="397"/>
      <c r="L16" s="397"/>
      <c r="M16" s="398" t="s">
        <v>848</v>
      </c>
      <c r="N16" s="398"/>
      <c r="O16" s="398"/>
      <c r="P16" s="397" t="s">
        <v>822</v>
      </c>
      <c r="Q16" s="397" t="s">
        <v>822</v>
      </c>
      <c r="R16" s="397" t="s">
        <v>822</v>
      </c>
      <c r="S16" s="398"/>
      <c r="T16" s="398"/>
      <c r="U16" s="398"/>
      <c r="V16" s="397"/>
      <c r="W16" s="397"/>
      <c r="X16" s="397"/>
      <c r="Y16" s="398"/>
      <c r="Z16" s="398"/>
      <c r="AA16" s="398"/>
      <c r="AB16" s="397"/>
      <c r="AC16" s="397"/>
      <c r="AD16" s="397"/>
      <c r="AE16" s="398"/>
      <c r="AF16" s="398"/>
      <c r="AG16" s="398"/>
      <c r="AH16" s="397"/>
      <c r="AI16" s="397"/>
      <c r="AJ16" s="397"/>
      <c r="AK16" s="398"/>
      <c r="AL16" s="398"/>
      <c r="AM16" s="398"/>
      <c r="AN16" s="397"/>
      <c r="AO16" s="397"/>
      <c r="AP16" s="397"/>
      <c r="AQ16" s="398"/>
      <c r="AR16" s="398"/>
      <c r="AS16" s="398"/>
      <c r="AT16" s="420"/>
      <c r="AU16" s="420"/>
      <c r="AV16" s="420"/>
      <c r="AW16" s="421"/>
      <c r="AX16" s="421"/>
      <c r="AY16" s="421"/>
      <c r="AZ16" s="420"/>
      <c r="BA16" s="420"/>
      <c r="BB16" s="420"/>
      <c r="BC16" s="421"/>
      <c r="BD16" s="421"/>
      <c r="BE16" s="421"/>
      <c r="BF16" s="422"/>
      <c r="BG16" s="422"/>
      <c r="BH16" s="422"/>
      <c r="BI16" s="421"/>
      <c r="BJ16" s="421"/>
      <c r="BK16" s="421"/>
      <c r="BL16" s="422"/>
      <c r="BM16" s="422"/>
      <c r="BN16" s="422"/>
      <c r="BO16" s="421"/>
      <c r="BP16" s="421"/>
      <c r="BQ16" s="421"/>
      <c r="BR16" s="422"/>
      <c r="BS16" s="422"/>
      <c r="BT16" s="422"/>
      <c r="BU16" s="421"/>
      <c r="BV16" s="421"/>
      <c r="BW16" s="421"/>
      <c r="BX16" s="423">
        <v>190</v>
      </c>
      <c r="BY16" s="419">
        <v>2</v>
      </c>
      <c r="BZ16" s="419" t="s">
        <v>40</v>
      </c>
      <c r="CA16" s="50"/>
      <c r="CB16" s="50"/>
    </row>
    <row r="17" spans="1:80" s="137" customFormat="1" ht="132" customHeight="1">
      <c r="A17" s="137" t="s">
        <v>85</v>
      </c>
      <c r="B17" s="405">
        <v>8</v>
      </c>
      <c r="C17" s="406" t="s">
        <v>84</v>
      </c>
      <c r="D17" s="411">
        <v>183</v>
      </c>
      <c r="E17" s="412" t="s">
        <v>429</v>
      </c>
      <c r="F17" s="413">
        <v>33302</v>
      </c>
      <c r="G17" s="414" t="s">
        <v>364</v>
      </c>
      <c r="H17" s="443" t="s">
        <v>430</v>
      </c>
      <c r="I17" s="443" t="s">
        <v>338</v>
      </c>
      <c r="J17" s="397" t="s">
        <v>848</v>
      </c>
      <c r="K17" s="397"/>
      <c r="L17" s="397"/>
      <c r="M17" s="398" t="s">
        <v>822</v>
      </c>
      <c r="N17" s="398" t="s">
        <v>822</v>
      </c>
      <c r="O17" s="398" t="s">
        <v>848</v>
      </c>
      <c r="P17" s="397" t="s">
        <v>822</v>
      </c>
      <c r="Q17" s="397" t="s">
        <v>822</v>
      </c>
      <c r="R17" s="397" t="s">
        <v>822</v>
      </c>
      <c r="S17" s="398"/>
      <c r="T17" s="398"/>
      <c r="U17" s="398"/>
      <c r="V17" s="397"/>
      <c r="W17" s="397"/>
      <c r="X17" s="397"/>
      <c r="Y17" s="398"/>
      <c r="Z17" s="398"/>
      <c r="AA17" s="398"/>
      <c r="AB17" s="397"/>
      <c r="AC17" s="397"/>
      <c r="AD17" s="397"/>
      <c r="AE17" s="398"/>
      <c r="AF17" s="398"/>
      <c r="AG17" s="398"/>
      <c r="AH17" s="397"/>
      <c r="AI17" s="397"/>
      <c r="AJ17" s="397"/>
      <c r="AK17" s="398"/>
      <c r="AL17" s="398"/>
      <c r="AM17" s="398"/>
      <c r="AN17" s="397"/>
      <c r="AO17" s="397"/>
      <c r="AP17" s="397"/>
      <c r="AQ17" s="398"/>
      <c r="AR17" s="398"/>
      <c r="AS17" s="398"/>
      <c r="AT17" s="420"/>
      <c r="AU17" s="420"/>
      <c r="AV17" s="420"/>
      <c r="AW17" s="421"/>
      <c r="AX17" s="421"/>
      <c r="AY17" s="421"/>
      <c r="AZ17" s="420"/>
      <c r="BA17" s="420"/>
      <c r="BB17" s="420"/>
      <c r="BC17" s="421"/>
      <c r="BD17" s="421"/>
      <c r="BE17" s="421"/>
      <c r="BF17" s="422"/>
      <c r="BG17" s="422"/>
      <c r="BH17" s="422"/>
      <c r="BI17" s="421"/>
      <c r="BJ17" s="421"/>
      <c r="BK17" s="421"/>
      <c r="BL17" s="422"/>
      <c r="BM17" s="422"/>
      <c r="BN17" s="422"/>
      <c r="BO17" s="421"/>
      <c r="BP17" s="421"/>
      <c r="BQ17" s="421"/>
      <c r="BR17" s="422"/>
      <c r="BS17" s="422"/>
      <c r="BT17" s="422"/>
      <c r="BU17" s="421"/>
      <c r="BV17" s="421"/>
      <c r="BW17" s="421"/>
      <c r="BX17" s="423">
        <v>190</v>
      </c>
      <c r="BY17" s="419">
        <v>1</v>
      </c>
      <c r="BZ17" s="419"/>
      <c r="CA17" s="50"/>
      <c r="CB17" s="50"/>
    </row>
  </sheetData>
  <sortState ref="B10:BX17">
    <sortCondition ref="B10:B17"/>
  </sortState>
  <mergeCells count="56">
    <mergeCell ref="BX5:BZ5"/>
    <mergeCell ref="BX6:BZ6"/>
    <mergeCell ref="BX7:BZ7"/>
    <mergeCell ref="BI5:BT5"/>
    <mergeCell ref="BI6:BT6"/>
    <mergeCell ref="BI7:BT7"/>
    <mergeCell ref="BU5:BW5"/>
    <mergeCell ref="BU6:BW6"/>
    <mergeCell ref="BU7:BW7"/>
    <mergeCell ref="BL3:BO3"/>
    <mergeCell ref="Y3:AW3"/>
    <mergeCell ref="AQ9:AS9"/>
    <mergeCell ref="J9:L9"/>
    <mergeCell ref="M9:O9"/>
    <mergeCell ref="P9:R9"/>
    <mergeCell ref="S9:U9"/>
    <mergeCell ref="V9:X9"/>
    <mergeCell ref="Y9:AA9"/>
    <mergeCell ref="BI9:BK9"/>
    <mergeCell ref="AT9:AV9"/>
    <mergeCell ref="AW9:AY9"/>
    <mergeCell ref="J8:BU8"/>
    <mergeCell ref="AB9:AD9"/>
    <mergeCell ref="AE9:AG9"/>
    <mergeCell ref="C8:C9"/>
    <mergeCell ref="BO9:BQ9"/>
    <mergeCell ref="BR9:BT9"/>
    <mergeCell ref="BU9:BW9"/>
    <mergeCell ref="J3:V3"/>
    <mergeCell ref="AB7:AQ7"/>
    <mergeCell ref="AZ4:BI4"/>
    <mergeCell ref="AZ3:BI3"/>
    <mergeCell ref="AH9:AJ9"/>
    <mergeCell ref="AK9:AM9"/>
    <mergeCell ref="AN9:AP9"/>
    <mergeCell ref="BL9:BN9"/>
    <mergeCell ref="AZ9:BB9"/>
    <mergeCell ref="BC9:BE9"/>
    <mergeCell ref="BF9:BH9"/>
    <mergeCell ref="B3:D3"/>
    <mergeCell ref="B1:BZ1"/>
    <mergeCell ref="B2:BZ2"/>
    <mergeCell ref="BR3:BZ3"/>
    <mergeCell ref="BR4:BZ4"/>
    <mergeCell ref="BZ8:BZ9"/>
    <mergeCell ref="BX8:BX9"/>
    <mergeCell ref="D8:D9"/>
    <mergeCell ref="BY8:BY9"/>
    <mergeCell ref="J4:V4"/>
    <mergeCell ref="F8:F9"/>
    <mergeCell ref="B4:D4"/>
    <mergeCell ref="BL4:BO4"/>
    <mergeCell ref="B8:B9"/>
    <mergeCell ref="E8:E9"/>
    <mergeCell ref="Y4:AW4"/>
    <mergeCell ref="G8:G9"/>
  </mergeCells>
  <conditionalFormatting sqref="G10:I17">
    <cfRule type="containsText" dxfId="77" priority="12" stopIfTrue="1" operator="containsText" text="OC">
      <formula>NOT(ISERROR(SEARCH("OC",G10)))</formula>
    </cfRule>
  </conditionalFormatting>
  <conditionalFormatting sqref="B10:B17">
    <cfRule type="expression" dxfId="76" priority="14" stopIfTrue="1">
      <formula>NOT(ISERROR(SEARCH("OC",B10)))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33" header="0.31496062992125984" footer="0.19"/>
  <pageSetup paperSize="9" scale="21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7"/>
  <sheetViews>
    <sheetView view="pageBreakPreview" topLeftCell="M1" zoomScale="50" zoomScaleSheetLayoutView="50" workbookViewId="0">
      <selection activeCell="AF12" sqref="AF12"/>
    </sheetView>
  </sheetViews>
  <sheetFormatPr defaultColWidth="8.85546875" defaultRowHeight="12.75"/>
  <cols>
    <col min="1" max="1" width="8.28515625" style="35" hidden="1" customWidth="1"/>
    <col min="2" max="2" width="17" style="35" hidden="1" customWidth="1"/>
    <col min="3" max="3" width="13.140625" style="35" hidden="1" customWidth="1"/>
    <col min="4" max="4" width="23.28515625" style="35" hidden="1" customWidth="1"/>
    <col min="5" max="5" width="16.28515625" style="355" hidden="1" customWidth="1"/>
    <col min="6" max="6" width="52.28515625" style="35" hidden="1" customWidth="1"/>
    <col min="7" max="8" width="15.28515625" style="35" hidden="1" customWidth="1"/>
    <col min="9" max="9" width="18.85546875" style="35" hidden="1" customWidth="1"/>
    <col min="10" max="10" width="9.42578125" style="35" hidden="1" customWidth="1"/>
    <col min="11" max="12" width="8.42578125" style="35" hidden="1" customWidth="1"/>
    <col min="13" max="13" width="8.42578125" style="35" customWidth="1"/>
    <col min="14" max="14" width="10.7109375" style="35" bestFit="1" customWidth="1"/>
    <col min="15" max="15" width="24.85546875" style="35" customWidth="1"/>
    <col min="16" max="16" width="21.7109375" style="355" customWidth="1"/>
    <col min="17" max="17" width="45.140625" style="35" customWidth="1"/>
    <col min="18" max="18" width="17.42578125" style="35" customWidth="1"/>
    <col min="19" max="16384" width="8.85546875" style="35"/>
  </cols>
  <sheetData>
    <row r="1" spans="1:21" ht="36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4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s="120" customFormat="1" ht="15.75" customHeight="1">
      <c r="A3" s="652" t="s">
        <v>692</v>
      </c>
      <c r="B3" s="653"/>
      <c r="C3" s="654"/>
      <c r="D3" s="452" t="s">
        <v>315</v>
      </c>
      <c r="E3" s="453"/>
      <c r="F3" s="655"/>
      <c r="G3" s="655"/>
      <c r="H3" s="655"/>
      <c r="I3" s="655"/>
      <c r="J3" s="655"/>
      <c r="K3" s="657"/>
      <c r="L3" s="657"/>
      <c r="M3" s="657"/>
      <c r="N3" s="657"/>
      <c r="O3" s="657"/>
      <c r="P3" s="742" t="s">
        <v>693</v>
      </c>
      <c r="Q3" s="742"/>
      <c r="R3" s="660" t="s">
        <v>302</v>
      </c>
      <c r="S3" s="660"/>
      <c r="T3" s="660"/>
    </row>
    <row r="4" spans="1:21" s="120" customFormat="1" ht="16.5" customHeight="1">
      <c r="A4" s="743" t="s">
        <v>694</v>
      </c>
      <c r="B4" s="744"/>
      <c r="C4" s="745"/>
      <c r="D4" s="454" t="s">
        <v>339</v>
      </c>
      <c r="E4" s="535"/>
      <c r="F4" s="746"/>
      <c r="G4" s="746"/>
      <c r="H4" s="746"/>
      <c r="I4" s="746"/>
      <c r="J4" s="746"/>
      <c r="K4" s="747"/>
      <c r="L4" s="747"/>
      <c r="M4" s="747"/>
      <c r="N4" s="747"/>
      <c r="O4" s="747"/>
      <c r="P4" s="748" t="s">
        <v>695</v>
      </c>
      <c r="Q4" s="748"/>
      <c r="R4" s="749">
        <v>0.85416666666666663</v>
      </c>
      <c r="S4" s="749"/>
      <c r="T4" s="560"/>
    </row>
    <row r="5" spans="1:21" s="120" customFormat="1" ht="31.5" customHeight="1">
      <c r="A5" s="462"/>
      <c r="B5" s="463"/>
      <c r="C5" s="464"/>
      <c r="D5" s="476"/>
      <c r="E5" s="359"/>
      <c r="F5" s="479"/>
      <c r="G5" s="479"/>
      <c r="H5" s="479"/>
      <c r="I5" s="479"/>
      <c r="J5" s="479"/>
      <c r="K5" s="480"/>
      <c r="L5" s="480"/>
      <c r="M5" s="480"/>
      <c r="N5" s="480"/>
      <c r="O5" s="480"/>
      <c r="P5" s="482" t="s">
        <v>701</v>
      </c>
      <c r="Q5" s="550" t="s">
        <v>778</v>
      </c>
      <c r="R5" s="544">
        <v>123735</v>
      </c>
      <c r="S5" s="518"/>
      <c r="T5" s="518"/>
    </row>
    <row r="6" spans="1:21" s="120" customFormat="1" ht="31.5" customHeight="1">
      <c r="A6" s="462"/>
      <c r="B6" s="463"/>
      <c r="C6" s="464"/>
      <c r="D6" s="476"/>
      <c r="E6" s="359"/>
      <c r="F6" s="479"/>
      <c r="G6" s="479"/>
      <c r="H6" s="479"/>
      <c r="I6" s="479"/>
      <c r="J6" s="479"/>
      <c r="K6" s="480"/>
      <c r="L6" s="480"/>
      <c r="M6" s="480"/>
      <c r="N6" s="480"/>
      <c r="O6" s="480"/>
      <c r="P6" s="482" t="s">
        <v>702</v>
      </c>
      <c r="Q6" s="550" t="s">
        <v>779</v>
      </c>
      <c r="R6" s="544">
        <v>124971</v>
      </c>
      <c r="S6" s="518"/>
      <c r="T6" s="518"/>
    </row>
    <row r="7" spans="1:21" s="120" customFormat="1" ht="31.5" customHeight="1">
      <c r="A7" s="462"/>
      <c r="B7" s="463"/>
      <c r="C7" s="464"/>
      <c r="D7" s="476"/>
      <c r="E7" s="359"/>
      <c r="F7" s="479"/>
      <c r="G7" s="479"/>
      <c r="H7" s="479"/>
      <c r="I7" s="479"/>
      <c r="J7" s="479"/>
      <c r="K7" s="480"/>
      <c r="L7" s="480"/>
      <c r="M7" s="480"/>
      <c r="N7" s="480"/>
      <c r="O7" s="480"/>
      <c r="P7" s="482" t="s">
        <v>703</v>
      </c>
      <c r="Q7" s="550" t="s">
        <v>780</v>
      </c>
      <c r="R7" s="544">
        <v>132786</v>
      </c>
      <c r="S7" s="518"/>
      <c r="T7" s="518"/>
    </row>
    <row r="8" spans="1:21" ht="42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867</v>
      </c>
      <c r="N8" s="638"/>
      <c r="O8" s="638"/>
      <c r="P8" s="638"/>
      <c r="Q8" s="638"/>
      <c r="R8" s="638"/>
      <c r="S8" s="638"/>
      <c r="T8" s="638"/>
    </row>
    <row r="9" spans="1:21" ht="49.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352" t="s">
        <v>691</v>
      </c>
      <c r="F9" s="231" t="s">
        <v>311</v>
      </c>
      <c r="G9" s="231" t="s">
        <v>39</v>
      </c>
      <c r="H9" s="231" t="s">
        <v>40</v>
      </c>
      <c r="I9" s="231" t="s">
        <v>312</v>
      </c>
      <c r="J9" s="160"/>
      <c r="K9" s="679"/>
      <c r="L9" s="55"/>
      <c r="M9" s="232" t="s">
        <v>313</v>
      </c>
      <c r="N9" s="233" t="s">
        <v>309</v>
      </c>
      <c r="O9" s="233" t="s">
        <v>310</v>
      </c>
      <c r="P9" s="357" t="s">
        <v>691</v>
      </c>
      <c r="Q9" s="233" t="s">
        <v>311</v>
      </c>
      <c r="R9" s="233" t="s">
        <v>312</v>
      </c>
      <c r="S9" s="232" t="s">
        <v>314</v>
      </c>
      <c r="T9" s="431" t="s">
        <v>685</v>
      </c>
      <c r="U9" s="41"/>
    </row>
    <row r="10" spans="1:21" ht="59.25" customHeight="1">
      <c r="A10" s="267">
        <v>1</v>
      </c>
      <c r="B10" s="268" t="s">
        <v>321</v>
      </c>
      <c r="C10" s="269">
        <v>301</v>
      </c>
      <c r="D10" s="276" t="s">
        <v>612</v>
      </c>
      <c r="E10" s="361">
        <v>33657</v>
      </c>
      <c r="F10" s="369" t="s">
        <v>365</v>
      </c>
      <c r="G10" s="377" t="s">
        <v>613</v>
      </c>
      <c r="H10" s="377" t="s">
        <v>338</v>
      </c>
      <c r="I10" s="277">
        <v>143023</v>
      </c>
      <c r="J10" s="267"/>
      <c r="K10" s="679"/>
      <c r="L10" s="187" t="s">
        <v>321</v>
      </c>
      <c r="M10" s="278">
        <v>1</v>
      </c>
      <c r="N10" s="278">
        <v>142</v>
      </c>
      <c r="O10" s="274" t="s">
        <v>387</v>
      </c>
      <c r="P10" s="368">
        <v>33219</v>
      </c>
      <c r="Q10" s="309" t="s">
        <v>358</v>
      </c>
      <c r="R10" s="279">
        <v>133076</v>
      </c>
      <c r="S10" s="280">
        <v>8</v>
      </c>
      <c r="T10" s="266" t="s">
        <v>40</v>
      </c>
      <c r="U10" s="41"/>
    </row>
    <row r="11" spans="1:21" ht="59.25" customHeight="1">
      <c r="A11" s="267">
        <v>2</v>
      </c>
      <c r="B11" s="268" t="s">
        <v>322</v>
      </c>
      <c r="C11" s="269">
        <v>142</v>
      </c>
      <c r="D11" s="276" t="s">
        <v>387</v>
      </c>
      <c r="E11" s="361">
        <v>33219</v>
      </c>
      <c r="F11" s="369" t="s">
        <v>358</v>
      </c>
      <c r="G11" s="377" t="s">
        <v>389</v>
      </c>
      <c r="H11" s="377" t="s">
        <v>338</v>
      </c>
      <c r="I11" s="277">
        <v>133076</v>
      </c>
      <c r="J11" s="267"/>
      <c r="K11" s="679"/>
      <c r="L11" s="187" t="s">
        <v>322</v>
      </c>
      <c r="M11" s="278">
        <v>2</v>
      </c>
      <c r="N11" s="278">
        <v>265</v>
      </c>
      <c r="O11" s="274" t="s">
        <v>567</v>
      </c>
      <c r="P11" s="368">
        <v>34435</v>
      </c>
      <c r="Q11" s="309" t="s">
        <v>359</v>
      </c>
      <c r="R11" s="279">
        <v>140023</v>
      </c>
      <c r="S11" s="280">
        <v>7</v>
      </c>
      <c r="T11" s="266" t="s">
        <v>39</v>
      </c>
      <c r="U11" s="41"/>
    </row>
    <row r="12" spans="1:21" ht="59.25" customHeight="1">
      <c r="A12" s="267">
        <v>3</v>
      </c>
      <c r="B12" s="268" t="s">
        <v>323</v>
      </c>
      <c r="C12" s="269">
        <v>265</v>
      </c>
      <c r="D12" s="276" t="s">
        <v>567</v>
      </c>
      <c r="E12" s="361">
        <v>34435</v>
      </c>
      <c r="F12" s="369" t="s">
        <v>359</v>
      </c>
      <c r="G12" s="377" t="s">
        <v>338</v>
      </c>
      <c r="H12" s="377" t="s">
        <v>338</v>
      </c>
      <c r="I12" s="277">
        <v>140023</v>
      </c>
      <c r="J12" s="267"/>
      <c r="K12" s="679"/>
      <c r="L12" s="187" t="s">
        <v>323</v>
      </c>
      <c r="M12" s="278">
        <v>3</v>
      </c>
      <c r="N12" s="278">
        <v>230</v>
      </c>
      <c r="O12" s="274" t="s">
        <v>492</v>
      </c>
      <c r="P12" s="368">
        <v>32947</v>
      </c>
      <c r="Q12" s="309" t="s">
        <v>362</v>
      </c>
      <c r="R12" s="279">
        <v>140471</v>
      </c>
      <c r="S12" s="280">
        <v>6</v>
      </c>
      <c r="T12" s="266" t="s">
        <v>40</v>
      </c>
      <c r="U12" s="41"/>
    </row>
    <row r="13" spans="1:21" ht="59.25" customHeight="1">
      <c r="A13" s="267">
        <v>4</v>
      </c>
      <c r="B13" s="268" t="s">
        <v>324</v>
      </c>
      <c r="C13" s="269">
        <v>314</v>
      </c>
      <c r="D13" s="276" t="s">
        <v>631</v>
      </c>
      <c r="E13" s="361">
        <v>33742</v>
      </c>
      <c r="F13" s="369" t="s">
        <v>360</v>
      </c>
      <c r="G13" s="377" t="s">
        <v>338</v>
      </c>
      <c r="H13" s="377" t="s">
        <v>338</v>
      </c>
      <c r="I13" s="277">
        <v>151452</v>
      </c>
      <c r="J13" s="267"/>
      <c r="K13" s="679"/>
      <c r="L13" s="187" t="s">
        <v>324</v>
      </c>
      <c r="M13" s="278">
        <v>4</v>
      </c>
      <c r="N13" s="278">
        <v>192</v>
      </c>
      <c r="O13" s="274" t="s">
        <v>445</v>
      </c>
      <c r="P13" s="368">
        <v>33926</v>
      </c>
      <c r="Q13" s="309" t="s">
        <v>363</v>
      </c>
      <c r="R13" s="279">
        <v>141731</v>
      </c>
      <c r="S13" s="280">
        <v>5</v>
      </c>
      <c r="T13" s="266" t="s">
        <v>40</v>
      </c>
      <c r="U13" s="41"/>
    </row>
    <row r="14" spans="1:21" ht="59.25" customHeight="1">
      <c r="A14" s="267">
        <v>5</v>
      </c>
      <c r="B14" s="268" t="s">
        <v>325</v>
      </c>
      <c r="C14" s="269">
        <v>253</v>
      </c>
      <c r="D14" s="276" t="s">
        <v>537</v>
      </c>
      <c r="E14" s="361">
        <v>29750</v>
      </c>
      <c r="F14" s="369" t="s">
        <v>361</v>
      </c>
      <c r="G14" s="377" t="s">
        <v>338</v>
      </c>
      <c r="H14" s="377" t="s">
        <v>338</v>
      </c>
      <c r="I14" s="277">
        <v>150265</v>
      </c>
      <c r="J14" s="267"/>
      <c r="K14" s="679"/>
      <c r="L14" s="187" t="s">
        <v>325</v>
      </c>
      <c r="M14" s="278">
        <v>5</v>
      </c>
      <c r="N14" s="278">
        <v>301</v>
      </c>
      <c r="O14" s="274" t="s">
        <v>612</v>
      </c>
      <c r="P14" s="368">
        <v>33657</v>
      </c>
      <c r="Q14" s="309" t="s">
        <v>365</v>
      </c>
      <c r="R14" s="279">
        <v>143023</v>
      </c>
      <c r="S14" s="280">
        <v>4</v>
      </c>
      <c r="T14" s="266" t="s">
        <v>40</v>
      </c>
      <c r="U14" s="41"/>
    </row>
    <row r="15" spans="1:21" ht="59.25" customHeight="1">
      <c r="A15" s="267">
        <v>6</v>
      </c>
      <c r="B15" s="268" t="s">
        <v>326</v>
      </c>
      <c r="C15" s="269">
        <v>230</v>
      </c>
      <c r="D15" s="276" t="s">
        <v>492</v>
      </c>
      <c r="E15" s="361">
        <v>32947</v>
      </c>
      <c r="F15" s="369" t="s">
        <v>362</v>
      </c>
      <c r="G15" s="377" t="s">
        <v>493</v>
      </c>
      <c r="H15" s="377" t="s">
        <v>494</v>
      </c>
      <c r="I15" s="277">
        <v>140471</v>
      </c>
      <c r="J15" s="267"/>
      <c r="K15" s="679"/>
      <c r="L15" s="187" t="s">
        <v>326</v>
      </c>
      <c r="M15" s="278">
        <v>6</v>
      </c>
      <c r="N15" s="278">
        <v>253</v>
      </c>
      <c r="O15" s="274" t="s">
        <v>537</v>
      </c>
      <c r="P15" s="368">
        <v>29750</v>
      </c>
      <c r="Q15" s="309" t="s">
        <v>361</v>
      </c>
      <c r="R15" s="279">
        <v>150265</v>
      </c>
      <c r="S15" s="280">
        <v>3</v>
      </c>
      <c r="T15" s="266" t="s">
        <v>39</v>
      </c>
      <c r="U15" s="41"/>
    </row>
    <row r="16" spans="1:21" ht="59.25" customHeight="1">
      <c r="A16" s="267">
        <v>7</v>
      </c>
      <c r="B16" s="268" t="s">
        <v>327</v>
      </c>
      <c r="C16" s="269">
        <v>192</v>
      </c>
      <c r="D16" s="276" t="s">
        <v>445</v>
      </c>
      <c r="E16" s="361">
        <v>33926</v>
      </c>
      <c r="F16" s="369" t="s">
        <v>363</v>
      </c>
      <c r="G16" s="377" t="s">
        <v>453</v>
      </c>
      <c r="H16" s="377" t="s">
        <v>338</v>
      </c>
      <c r="I16" s="277">
        <v>141731</v>
      </c>
      <c r="J16" s="267"/>
      <c r="K16" s="679"/>
      <c r="L16" s="187" t="s">
        <v>327</v>
      </c>
      <c r="M16" s="278">
        <v>7</v>
      </c>
      <c r="N16" s="278">
        <v>314</v>
      </c>
      <c r="O16" s="274" t="s">
        <v>631</v>
      </c>
      <c r="P16" s="368">
        <v>33742</v>
      </c>
      <c r="Q16" s="309" t="s">
        <v>360</v>
      </c>
      <c r="R16" s="279">
        <v>151452</v>
      </c>
      <c r="S16" s="280">
        <v>2</v>
      </c>
      <c r="T16" s="266" t="s">
        <v>39</v>
      </c>
      <c r="U16" s="41"/>
    </row>
    <row r="17" spans="1:21" ht="59.25" customHeight="1">
      <c r="A17" s="267">
        <v>8</v>
      </c>
      <c r="B17" s="268" t="s">
        <v>328</v>
      </c>
      <c r="C17" s="269">
        <v>169</v>
      </c>
      <c r="D17" s="276" t="s">
        <v>417</v>
      </c>
      <c r="E17" s="361">
        <v>32547</v>
      </c>
      <c r="F17" s="369" t="s">
        <v>364</v>
      </c>
      <c r="G17" s="377" t="s">
        <v>338</v>
      </c>
      <c r="H17" s="377" t="s">
        <v>338</v>
      </c>
      <c r="I17" s="277">
        <v>151808</v>
      </c>
      <c r="J17" s="267"/>
      <c r="K17" s="679"/>
      <c r="L17" s="187" t="s">
        <v>328</v>
      </c>
      <c r="M17" s="278">
        <v>8</v>
      </c>
      <c r="N17" s="278">
        <v>169</v>
      </c>
      <c r="O17" s="274" t="s">
        <v>417</v>
      </c>
      <c r="P17" s="368">
        <v>32547</v>
      </c>
      <c r="Q17" s="309" t="s">
        <v>364</v>
      </c>
      <c r="R17" s="279">
        <v>151808</v>
      </c>
      <c r="S17" s="280">
        <v>1</v>
      </c>
      <c r="T17" s="266" t="s">
        <v>39</v>
      </c>
      <c r="U17" s="41"/>
    </row>
  </sheetData>
  <sortState ref="N10:T17">
    <sortCondition ref="R10:R17"/>
  </sortState>
  <mergeCells count="15">
    <mergeCell ref="A8:J8"/>
    <mergeCell ref="M8:T8"/>
    <mergeCell ref="K9:K17"/>
    <mergeCell ref="A4:C4"/>
    <mergeCell ref="F4:J4"/>
    <mergeCell ref="K4:O4"/>
    <mergeCell ref="P4:Q4"/>
    <mergeCell ref="R4:S4"/>
    <mergeCell ref="A1:T1"/>
    <mergeCell ref="A2:T2"/>
    <mergeCell ref="A3:C3"/>
    <mergeCell ref="F3:J3"/>
    <mergeCell ref="K3:O3"/>
    <mergeCell ref="P3:Q3"/>
    <mergeCell ref="R3:T3"/>
  </mergeCells>
  <conditionalFormatting sqref="F10:H17">
    <cfRule type="containsText" dxfId="75" priority="15" stopIfTrue="1" operator="containsText" text="OC">
      <formula>NOT(ISERROR(SEARCH("OC",F10)))</formula>
    </cfRule>
  </conditionalFormatting>
  <conditionalFormatting sqref="A10:A17">
    <cfRule type="containsText" dxfId="74" priority="14" stopIfTrue="1" operator="containsText" text="OC">
      <formula>NOT(ISERROR(SEARCH("OC",A10)))</formula>
    </cfRule>
  </conditionalFormatting>
  <conditionalFormatting sqref="Q10:Q17">
    <cfRule type="containsText" dxfId="73" priority="13" stopIfTrue="1" operator="containsText" text="oc">
      <formula>NOT(ISERROR(SEARCH("oc",Q10)))</formula>
    </cfRule>
  </conditionalFormatting>
  <hyperlinks>
    <hyperlink ref="D3" location="Program!A1" display="1500m."/>
  </hyperlinks>
  <printOptions horizontalCentered="1"/>
  <pageMargins left="0.33" right="0.12" top="0.47" bottom="0.21" header="0.38" footer="0.15748031496062992"/>
  <pageSetup paperSize="9" scale="6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7"/>
  <sheetViews>
    <sheetView view="pageBreakPreview" topLeftCell="B1" zoomScale="65" zoomScaleSheetLayoutView="65" workbookViewId="0"/>
  </sheetViews>
  <sheetFormatPr defaultColWidth="8.85546875" defaultRowHeight="12.75"/>
  <cols>
    <col min="1" max="1" width="9.140625" style="35" hidden="1" customWidth="1"/>
    <col min="2" max="2" width="8.28515625" style="35" customWidth="1"/>
    <col min="3" max="3" width="18.42578125" style="35" hidden="1" customWidth="1"/>
    <col min="4" max="4" width="14.85546875" style="35" customWidth="1"/>
    <col min="5" max="5" width="26.42578125" style="35" bestFit="1" customWidth="1"/>
    <col min="6" max="6" width="17" style="355" bestFit="1" customWidth="1"/>
    <col min="7" max="7" width="49.42578125" style="35" customWidth="1"/>
    <col min="8" max="9" width="12.85546875" style="35" hidden="1" customWidth="1"/>
    <col min="10" max="13" width="16.7109375" style="35" customWidth="1"/>
    <col min="14" max="14" width="15.42578125" style="35" customWidth="1"/>
    <col min="15" max="15" width="10.42578125" style="35" customWidth="1"/>
    <col min="16" max="16" width="9.7109375" style="35" customWidth="1"/>
    <col min="17" max="16384" width="8.85546875" style="35"/>
  </cols>
  <sheetData>
    <row r="1" spans="1:19" ht="52.5" customHeight="1">
      <c r="B1" s="649" t="s">
        <v>300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</row>
    <row r="2" spans="1:19" ht="32.25" customHeight="1">
      <c r="B2" s="651" t="s">
        <v>301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</row>
    <row r="3" spans="1:19" s="138" customFormat="1" ht="36" customHeight="1">
      <c r="B3" s="642" t="s">
        <v>304</v>
      </c>
      <c r="C3" s="643"/>
      <c r="D3" s="644"/>
      <c r="E3" s="115" t="s">
        <v>74</v>
      </c>
      <c r="F3" s="371"/>
      <c r="G3" s="689"/>
      <c r="H3" s="689"/>
      <c r="I3" s="689"/>
      <c r="J3" s="689"/>
      <c r="K3" s="689"/>
      <c r="L3" s="761"/>
      <c r="M3" s="762"/>
      <c r="N3" s="757" t="s">
        <v>129</v>
      </c>
      <c r="O3" s="757"/>
      <c r="P3" s="753" t="s">
        <v>302</v>
      </c>
      <c r="Q3" s="753"/>
      <c r="R3" s="753"/>
      <c r="S3" s="754"/>
    </row>
    <row r="4" spans="1:19" s="138" customFormat="1" ht="41.25" customHeight="1">
      <c r="B4" s="627" t="s">
        <v>305</v>
      </c>
      <c r="C4" s="628"/>
      <c r="D4" s="629"/>
      <c r="E4" s="226" t="s">
        <v>339</v>
      </c>
      <c r="F4" s="372"/>
      <c r="G4" s="691"/>
      <c r="H4" s="691"/>
      <c r="I4" s="691"/>
      <c r="J4" s="691"/>
      <c r="K4" s="691"/>
      <c r="L4" s="751"/>
      <c r="M4" s="752"/>
      <c r="N4" s="758" t="s">
        <v>130</v>
      </c>
      <c r="O4" s="758"/>
      <c r="P4" s="755">
        <v>0.85069444444444453</v>
      </c>
      <c r="Q4" s="755"/>
      <c r="R4" s="755"/>
      <c r="S4" s="756"/>
    </row>
    <row r="5" spans="1:19" s="138" customFormat="1" ht="41.25" customHeight="1">
      <c r="B5" s="462"/>
      <c r="C5" s="463"/>
      <c r="D5" s="464"/>
      <c r="E5" s="476"/>
      <c r="F5" s="371"/>
      <c r="G5" s="519"/>
      <c r="H5" s="519"/>
      <c r="I5" s="519"/>
      <c r="J5" s="519"/>
      <c r="K5" s="519"/>
      <c r="L5" s="522"/>
      <c r="M5" s="482" t="s">
        <v>701</v>
      </c>
      <c r="N5" s="668" t="s">
        <v>787</v>
      </c>
      <c r="O5" s="668"/>
      <c r="P5" s="668"/>
      <c r="Q5" s="668"/>
      <c r="R5" s="763">
        <v>895</v>
      </c>
      <c r="S5" s="763"/>
    </row>
    <row r="6" spans="1:19" s="138" customFormat="1" ht="41.25" customHeight="1">
      <c r="B6" s="462"/>
      <c r="C6" s="463"/>
      <c r="D6" s="464"/>
      <c r="E6" s="476"/>
      <c r="F6" s="371"/>
      <c r="G6" s="519"/>
      <c r="H6" s="519"/>
      <c r="I6" s="519"/>
      <c r="J6" s="519"/>
      <c r="K6" s="519"/>
      <c r="L6" s="522"/>
      <c r="M6" s="482" t="s">
        <v>702</v>
      </c>
      <c r="N6" s="668" t="s">
        <v>788</v>
      </c>
      <c r="O6" s="668"/>
      <c r="P6" s="668"/>
      <c r="Q6" s="668"/>
      <c r="R6" s="764">
        <v>886</v>
      </c>
      <c r="S6" s="764"/>
    </row>
    <row r="7" spans="1:19" s="8" customFormat="1" ht="41.25" customHeight="1">
      <c r="B7" s="116"/>
      <c r="C7" s="116"/>
      <c r="D7" s="117"/>
      <c r="E7" s="118"/>
      <c r="F7" s="349"/>
      <c r="G7" s="18"/>
      <c r="H7" s="18"/>
      <c r="I7" s="18"/>
      <c r="J7" s="47"/>
      <c r="K7" s="47"/>
      <c r="L7" s="523"/>
      <c r="M7" s="482" t="s">
        <v>703</v>
      </c>
      <c r="N7" s="668" t="s">
        <v>819</v>
      </c>
      <c r="O7" s="668"/>
      <c r="P7" s="668"/>
      <c r="Q7" s="668"/>
      <c r="R7" s="765" t="s">
        <v>789</v>
      </c>
      <c r="S7" s="766"/>
    </row>
    <row r="8" spans="1:19" s="8" customFormat="1" ht="22.5" customHeight="1">
      <c r="B8" s="663" t="s">
        <v>313</v>
      </c>
      <c r="C8" s="164"/>
      <c r="D8" s="663" t="s">
        <v>309</v>
      </c>
      <c r="E8" s="663" t="s">
        <v>310</v>
      </c>
      <c r="F8" s="665" t="s">
        <v>691</v>
      </c>
      <c r="G8" s="663" t="s">
        <v>311</v>
      </c>
      <c r="H8" s="426"/>
      <c r="I8" s="426"/>
      <c r="J8" s="759" t="s">
        <v>31</v>
      </c>
      <c r="K8" s="760"/>
      <c r="L8" s="760"/>
      <c r="M8" s="760"/>
      <c r="N8" s="663" t="s">
        <v>312</v>
      </c>
      <c r="O8" s="671" t="s">
        <v>314</v>
      </c>
      <c r="P8" s="671" t="s">
        <v>377</v>
      </c>
      <c r="Q8" s="671" t="s">
        <v>685</v>
      </c>
      <c r="R8" s="139"/>
      <c r="S8" s="139"/>
    </row>
    <row r="9" spans="1:19" s="8" customFormat="1" ht="41.25" customHeight="1">
      <c r="B9" s="682"/>
      <c r="C9" s="246" t="s">
        <v>0</v>
      </c>
      <c r="D9" s="682"/>
      <c r="E9" s="682"/>
      <c r="F9" s="750"/>
      <c r="G9" s="682"/>
      <c r="H9" s="436" t="s">
        <v>39</v>
      </c>
      <c r="I9" s="436" t="s">
        <v>40</v>
      </c>
      <c r="J9" s="188" t="s">
        <v>15</v>
      </c>
      <c r="K9" s="188" t="s">
        <v>12</v>
      </c>
      <c r="L9" s="188" t="s">
        <v>13</v>
      </c>
      <c r="M9" s="188" t="s">
        <v>14</v>
      </c>
      <c r="N9" s="683"/>
      <c r="O9" s="694"/>
      <c r="P9" s="694"/>
      <c r="Q9" s="672"/>
      <c r="R9" s="139"/>
      <c r="S9" s="139"/>
    </row>
    <row r="10" spans="1:19" s="8" customFormat="1" ht="56.25" customHeight="1">
      <c r="A10" s="8" t="s">
        <v>58</v>
      </c>
      <c r="B10" s="267">
        <v>1</v>
      </c>
      <c r="C10" s="268" t="s">
        <v>60</v>
      </c>
      <c r="D10" s="269">
        <v>158</v>
      </c>
      <c r="E10" s="270" t="s">
        <v>399</v>
      </c>
      <c r="F10" s="361">
        <v>32510</v>
      </c>
      <c r="G10" s="272" t="s">
        <v>358</v>
      </c>
      <c r="H10" s="271" t="s">
        <v>400</v>
      </c>
      <c r="I10" s="271" t="s">
        <v>338</v>
      </c>
      <c r="J10" s="311">
        <v>723</v>
      </c>
      <c r="K10" s="311">
        <v>737</v>
      </c>
      <c r="L10" s="311">
        <v>732</v>
      </c>
      <c r="M10" s="311" t="s">
        <v>823</v>
      </c>
      <c r="N10" s="227">
        <v>737</v>
      </c>
      <c r="O10" s="245">
        <v>8</v>
      </c>
      <c r="P10" s="312" t="s">
        <v>855</v>
      </c>
      <c r="Q10" s="245" t="s">
        <v>40</v>
      </c>
      <c r="R10" s="447"/>
      <c r="S10" s="23"/>
    </row>
    <row r="11" spans="1:19" s="8" customFormat="1" ht="56.25" customHeight="1">
      <c r="A11" s="8" t="s">
        <v>59</v>
      </c>
      <c r="B11" s="267">
        <v>2</v>
      </c>
      <c r="C11" s="268" t="s">
        <v>59</v>
      </c>
      <c r="D11" s="293">
        <v>290</v>
      </c>
      <c r="E11" s="295" t="s">
        <v>595</v>
      </c>
      <c r="F11" s="364">
        <v>34046</v>
      </c>
      <c r="G11" s="294" t="s">
        <v>365</v>
      </c>
      <c r="H11" s="442" t="s">
        <v>596</v>
      </c>
      <c r="I11" s="442" t="s">
        <v>597</v>
      </c>
      <c r="J11" s="311" t="s">
        <v>822</v>
      </c>
      <c r="K11" s="311">
        <v>724</v>
      </c>
      <c r="L11" s="311">
        <v>726</v>
      </c>
      <c r="M11" s="311">
        <v>729</v>
      </c>
      <c r="N11" s="228">
        <v>729</v>
      </c>
      <c r="O11" s="245">
        <v>7</v>
      </c>
      <c r="P11" s="312" t="s">
        <v>854</v>
      </c>
      <c r="Q11" s="245"/>
      <c r="R11" s="446"/>
      <c r="S11" s="23"/>
    </row>
    <row r="12" spans="1:19" s="8" customFormat="1" ht="56.25" customHeight="1">
      <c r="A12" s="8" t="s">
        <v>60</v>
      </c>
      <c r="B12" s="267">
        <v>3</v>
      </c>
      <c r="C12" s="268" t="s">
        <v>64</v>
      </c>
      <c r="D12" s="293">
        <v>329</v>
      </c>
      <c r="E12" s="295" t="s">
        <v>723</v>
      </c>
      <c r="F12" s="364">
        <v>35084</v>
      </c>
      <c r="G12" s="294" t="s">
        <v>362</v>
      </c>
      <c r="H12" s="442" t="s">
        <v>338</v>
      </c>
      <c r="I12" s="442" t="s">
        <v>338</v>
      </c>
      <c r="J12" s="311">
        <v>637</v>
      </c>
      <c r="K12" s="311">
        <v>689</v>
      </c>
      <c r="L12" s="311">
        <v>701</v>
      </c>
      <c r="M12" s="311">
        <v>705</v>
      </c>
      <c r="N12" s="228">
        <v>705</v>
      </c>
      <c r="O12" s="245">
        <v>6</v>
      </c>
      <c r="P12" s="312" t="s">
        <v>857</v>
      </c>
      <c r="Q12" s="245" t="s">
        <v>39</v>
      </c>
      <c r="R12" s="446"/>
      <c r="S12" s="23"/>
    </row>
    <row r="13" spans="1:19" s="8" customFormat="1" ht="56.25" customHeight="1">
      <c r="A13" s="8" t="s">
        <v>61</v>
      </c>
      <c r="B13" s="267">
        <v>4</v>
      </c>
      <c r="C13" s="268" t="s">
        <v>61</v>
      </c>
      <c r="D13" s="293">
        <v>276</v>
      </c>
      <c r="E13" s="295" t="s">
        <v>585</v>
      </c>
      <c r="F13" s="364">
        <v>32920</v>
      </c>
      <c r="G13" s="294" t="s">
        <v>359</v>
      </c>
      <c r="H13" s="442" t="s">
        <v>586</v>
      </c>
      <c r="I13" s="442" t="s">
        <v>338</v>
      </c>
      <c r="J13" s="311" t="s">
        <v>822</v>
      </c>
      <c r="K13" s="311">
        <v>671</v>
      </c>
      <c r="L13" s="311">
        <v>694</v>
      </c>
      <c r="M13" s="311">
        <v>691</v>
      </c>
      <c r="N13" s="228">
        <v>694</v>
      </c>
      <c r="O13" s="245">
        <v>5</v>
      </c>
      <c r="P13" s="312" t="s">
        <v>856</v>
      </c>
      <c r="Q13" s="245"/>
      <c r="R13" s="446"/>
      <c r="S13" s="23"/>
    </row>
    <row r="14" spans="1:19" s="8" customFormat="1" ht="56.25" customHeight="1">
      <c r="A14" s="8" t="s">
        <v>62</v>
      </c>
      <c r="B14" s="267">
        <v>5</v>
      </c>
      <c r="C14" s="268" t="s">
        <v>62</v>
      </c>
      <c r="D14" s="293">
        <v>318</v>
      </c>
      <c r="E14" s="295" t="s">
        <v>637</v>
      </c>
      <c r="F14" s="364">
        <v>31069</v>
      </c>
      <c r="G14" s="294" t="s">
        <v>360</v>
      </c>
      <c r="H14" s="442" t="s">
        <v>338</v>
      </c>
      <c r="I14" s="442" t="s">
        <v>338</v>
      </c>
      <c r="J14" s="311">
        <v>668</v>
      </c>
      <c r="K14" s="311">
        <v>676</v>
      </c>
      <c r="L14" s="311">
        <v>672</v>
      </c>
      <c r="M14" s="311">
        <v>692</v>
      </c>
      <c r="N14" s="228">
        <v>692</v>
      </c>
      <c r="O14" s="245">
        <v>4</v>
      </c>
      <c r="P14" s="312" t="s">
        <v>855</v>
      </c>
      <c r="Q14" s="245" t="s">
        <v>39</v>
      </c>
      <c r="R14" s="446"/>
      <c r="S14" s="23"/>
    </row>
    <row r="15" spans="1:19" s="8" customFormat="1" ht="56.25" customHeight="1">
      <c r="A15" s="8" t="s">
        <v>63</v>
      </c>
      <c r="B15" s="267">
        <v>6</v>
      </c>
      <c r="C15" s="268" t="s">
        <v>58</v>
      </c>
      <c r="D15" s="293">
        <v>166</v>
      </c>
      <c r="E15" s="295" t="s">
        <v>700</v>
      </c>
      <c r="F15" s="364">
        <v>30111</v>
      </c>
      <c r="G15" s="294" t="s">
        <v>364</v>
      </c>
      <c r="H15" s="442" t="s">
        <v>434</v>
      </c>
      <c r="I15" s="442" t="s">
        <v>434</v>
      </c>
      <c r="J15" s="311">
        <v>658</v>
      </c>
      <c r="K15" s="311">
        <v>671</v>
      </c>
      <c r="L15" s="311">
        <v>680</v>
      </c>
      <c r="M15" s="311" t="s">
        <v>823</v>
      </c>
      <c r="N15" s="228">
        <v>680</v>
      </c>
      <c r="O15" s="245">
        <v>3</v>
      </c>
      <c r="P15" s="312" t="s">
        <v>853</v>
      </c>
      <c r="Q15" s="245"/>
      <c r="R15" s="446"/>
      <c r="S15" s="23"/>
    </row>
    <row r="16" spans="1:19" s="8" customFormat="1" ht="56.25" customHeight="1">
      <c r="A16" s="8" t="s">
        <v>64</v>
      </c>
      <c r="B16" s="267">
        <v>7</v>
      </c>
      <c r="C16" s="268" t="s">
        <v>63</v>
      </c>
      <c r="D16" s="293">
        <v>258</v>
      </c>
      <c r="E16" s="295" t="s">
        <v>549</v>
      </c>
      <c r="F16" s="364">
        <v>32752</v>
      </c>
      <c r="G16" s="294" t="s">
        <v>361</v>
      </c>
      <c r="H16" s="442" t="s">
        <v>550</v>
      </c>
      <c r="I16" s="442" t="s">
        <v>338</v>
      </c>
      <c r="J16" s="311">
        <v>521</v>
      </c>
      <c r="K16" s="311" t="s">
        <v>822</v>
      </c>
      <c r="L16" s="311" t="s">
        <v>822</v>
      </c>
      <c r="M16" s="311">
        <v>638</v>
      </c>
      <c r="N16" s="228">
        <v>638</v>
      </c>
      <c r="O16" s="245">
        <v>2</v>
      </c>
      <c r="P16" s="312" t="s">
        <v>855</v>
      </c>
      <c r="Q16" s="245" t="s">
        <v>40</v>
      </c>
      <c r="R16" s="446"/>
      <c r="S16" s="23"/>
    </row>
    <row r="17" spans="1:19" s="8" customFormat="1" ht="56.25" customHeight="1">
      <c r="A17" s="8" t="s">
        <v>65</v>
      </c>
      <c r="B17" s="267">
        <v>8</v>
      </c>
      <c r="C17" s="268" t="s">
        <v>65</v>
      </c>
      <c r="D17" s="293">
        <v>210</v>
      </c>
      <c r="E17" s="295" t="s">
        <v>464</v>
      </c>
      <c r="F17" s="364">
        <v>32728</v>
      </c>
      <c r="G17" s="294" t="s">
        <v>363</v>
      </c>
      <c r="H17" s="442" t="s">
        <v>465</v>
      </c>
      <c r="I17" s="442" t="s">
        <v>338</v>
      </c>
      <c r="J17" s="311">
        <v>580</v>
      </c>
      <c r="K17" s="311" t="s">
        <v>823</v>
      </c>
      <c r="L17" s="311" t="s">
        <v>823</v>
      </c>
      <c r="M17" s="311" t="s">
        <v>823</v>
      </c>
      <c r="N17" s="228">
        <v>580</v>
      </c>
      <c r="O17" s="245">
        <v>1</v>
      </c>
      <c r="P17" s="312" t="s">
        <v>858</v>
      </c>
      <c r="Q17" s="245" t="s">
        <v>40</v>
      </c>
      <c r="R17" s="446"/>
      <c r="S17" s="23"/>
    </row>
  </sheetData>
  <sortState ref="B10:Q17">
    <sortCondition descending="1" ref="N10:N17"/>
  </sortState>
  <mergeCells count="28">
    <mergeCell ref="R5:S5"/>
    <mergeCell ref="N6:Q6"/>
    <mergeCell ref="R6:S6"/>
    <mergeCell ref="N7:Q7"/>
    <mergeCell ref="R7:S7"/>
    <mergeCell ref="N3:O3"/>
    <mergeCell ref="N4:O4"/>
    <mergeCell ref="E8:E9"/>
    <mergeCell ref="J8:M8"/>
    <mergeCell ref="G3:K3"/>
    <mergeCell ref="L3:M3"/>
    <mergeCell ref="N5:Q5"/>
    <mergeCell ref="B1:S1"/>
    <mergeCell ref="B2:S2"/>
    <mergeCell ref="F8:F9"/>
    <mergeCell ref="G8:G9"/>
    <mergeCell ref="B3:D3"/>
    <mergeCell ref="G4:K4"/>
    <mergeCell ref="P8:P9"/>
    <mergeCell ref="B4:D4"/>
    <mergeCell ref="O8:O9"/>
    <mergeCell ref="B8:B9"/>
    <mergeCell ref="N8:N9"/>
    <mergeCell ref="D8:D9"/>
    <mergeCell ref="L4:M4"/>
    <mergeCell ref="P3:S3"/>
    <mergeCell ref="P4:S4"/>
    <mergeCell ref="Q8:Q9"/>
  </mergeCells>
  <conditionalFormatting sqref="G10:I17">
    <cfRule type="containsText" dxfId="72" priority="18" stopIfTrue="1" operator="containsText" text="OC">
      <formula>NOT(ISERROR(SEARCH("OC",G10)))</formula>
    </cfRule>
  </conditionalFormatting>
  <conditionalFormatting sqref="B10:B17">
    <cfRule type="expression" dxfId="71" priority="20" stopIfTrue="1">
      <formula>NOT(ISERROR(SEARCH("OC",B10)))</formula>
    </cfRule>
  </conditionalFormatting>
  <conditionalFormatting sqref="N10:N17">
    <cfRule type="cellIs" dxfId="70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9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7"/>
  <sheetViews>
    <sheetView view="pageBreakPreview" topLeftCell="M1" zoomScale="55" zoomScaleSheetLayoutView="55" workbookViewId="0">
      <selection activeCell="AB11" sqref="AB11"/>
    </sheetView>
  </sheetViews>
  <sheetFormatPr defaultColWidth="8.85546875" defaultRowHeight="12.75"/>
  <cols>
    <col min="1" max="1" width="8.42578125" style="35" hidden="1" customWidth="1"/>
    <col min="2" max="2" width="15.7109375" style="35" hidden="1" customWidth="1"/>
    <col min="3" max="3" width="13.28515625" style="35" hidden="1" customWidth="1"/>
    <col min="4" max="4" width="25.28515625" style="35" hidden="1" customWidth="1"/>
    <col min="5" max="5" width="17.42578125" style="355" hidden="1" customWidth="1"/>
    <col min="6" max="6" width="50" style="35" hidden="1" customWidth="1"/>
    <col min="7" max="8" width="15" style="35" hidden="1" customWidth="1"/>
    <col min="9" max="9" width="16.42578125" style="35" hidden="1" customWidth="1"/>
    <col min="10" max="10" width="9.42578125" style="35" hidden="1" customWidth="1"/>
    <col min="11" max="11" width="0" style="35" hidden="1" customWidth="1"/>
    <col min="12" max="12" width="11" style="35" hidden="1" customWidth="1"/>
    <col min="13" max="13" width="8.85546875" style="35"/>
    <col min="14" max="14" width="9.85546875" style="35" customWidth="1"/>
    <col min="15" max="15" width="26.7109375" style="35" customWidth="1"/>
    <col min="16" max="16" width="21" style="35" customWidth="1"/>
    <col min="17" max="17" width="37.42578125" style="35" bestFit="1" customWidth="1"/>
    <col min="18" max="18" width="16.140625" style="35" customWidth="1"/>
    <col min="19" max="20" width="9.42578125" style="35" customWidth="1"/>
    <col min="21" max="16384" width="8.85546875" style="35"/>
  </cols>
  <sheetData>
    <row r="1" spans="1:25" ht="40.5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5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5" ht="18" customHeight="1">
      <c r="A3" s="642" t="s">
        <v>304</v>
      </c>
      <c r="B3" s="643"/>
      <c r="C3" s="644"/>
      <c r="D3" s="115" t="s">
        <v>16</v>
      </c>
      <c r="E3" s="349"/>
      <c r="F3" s="59"/>
      <c r="G3" s="59"/>
      <c r="H3" s="59"/>
      <c r="I3" s="645"/>
      <c r="J3" s="645"/>
      <c r="K3" s="645"/>
      <c r="L3" s="646"/>
      <c r="M3" s="646"/>
      <c r="N3" s="646"/>
      <c r="O3" s="646"/>
      <c r="P3" s="648" t="s">
        <v>115</v>
      </c>
      <c r="Q3" s="648"/>
      <c r="R3" s="647" t="s">
        <v>302</v>
      </c>
      <c r="S3" s="647"/>
      <c r="T3" s="647"/>
    </row>
    <row r="4" spans="1:25" ht="23.25" customHeight="1">
      <c r="A4" s="627" t="s">
        <v>305</v>
      </c>
      <c r="B4" s="628"/>
      <c r="C4" s="629"/>
      <c r="D4" s="226" t="s">
        <v>339</v>
      </c>
      <c r="E4" s="350"/>
      <c r="F4" s="38"/>
      <c r="G4" s="38"/>
      <c r="H4" s="38"/>
      <c r="I4" s="630"/>
      <c r="J4" s="630"/>
      <c r="K4" s="630"/>
      <c r="L4" s="631"/>
      <c r="M4" s="631"/>
      <c r="N4" s="631"/>
      <c r="O4" s="631"/>
      <c r="P4" s="636" t="s">
        <v>116</v>
      </c>
      <c r="Q4" s="636"/>
      <c r="R4" s="635">
        <v>0.87152777777777779</v>
      </c>
      <c r="S4" s="635"/>
      <c r="T4" s="635"/>
    </row>
    <row r="5" spans="1:25" ht="33" customHeight="1">
      <c r="A5" s="462"/>
      <c r="B5" s="463"/>
      <c r="C5" s="464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483" t="s">
        <v>773</v>
      </c>
      <c r="R5" s="484">
        <v>4318</v>
      </c>
      <c r="S5" s="481"/>
      <c r="T5" s="481"/>
    </row>
    <row r="6" spans="1:25" ht="33" customHeight="1">
      <c r="A6" s="462"/>
      <c r="B6" s="463"/>
      <c r="C6" s="464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483" t="s">
        <v>774</v>
      </c>
      <c r="R6" s="484">
        <v>4433</v>
      </c>
      <c r="S6" s="481"/>
      <c r="T6" s="481"/>
    </row>
    <row r="7" spans="1:25" ht="33" customHeight="1">
      <c r="A7" s="462"/>
      <c r="B7" s="463"/>
      <c r="C7" s="464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483" t="s">
        <v>818</v>
      </c>
      <c r="R7" s="484">
        <v>4546</v>
      </c>
      <c r="S7" s="481"/>
      <c r="T7" s="481"/>
    </row>
    <row r="8" spans="1:25" ht="40.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868</v>
      </c>
      <c r="N8" s="638"/>
      <c r="O8" s="638"/>
      <c r="P8" s="638"/>
      <c r="Q8" s="638"/>
      <c r="R8" s="638"/>
      <c r="S8" s="638"/>
      <c r="T8" s="638"/>
    </row>
    <row r="9" spans="1:25" ht="45.7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352" t="s">
        <v>691</v>
      </c>
      <c r="F9" s="231" t="s">
        <v>311</v>
      </c>
      <c r="G9" s="231" t="s">
        <v>39</v>
      </c>
      <c r="H9" s="231" t="s">
        <v>40</v>
      </c>
      <c r="I9" s="231" t="s">
        <v>312</v>
      </c>
      <c r="J9" s="160"/>
      <c r="K9" s="679"/>
      <c r="L9" s="55"/>
      <c r="M9" s="232" t="s">
        <v>313</v>
      </c>
      <c r="N9" s="233" t="s">
        <v>309</v>
      </c>
      <c r="O9" s="233" t="s">
        <v>310</v>
      </c>
      <c r="P9" s="233" t="s">
        <v>691</v>
      </c>
      <c r="Q9" s="233" t="s">
        <v>311</v>
      </c>
      <c r="R9" s="233" t="s">
        <v>312</v>
      </c>
      <c r="S9" s="232" t="s">
        <v>314</v>
      </c>
      <c r="T9" s="431" t="s">
        <v>685</v>
      </c>
      <c r="U9" s="36"/>
    </row>
    <row r="10" spans="1:25" ht="57" customHeight="1">
      <c r="A10" s="267">
        <v>1</v>
      </c>
      <c r="B10" s="268" t="s">
        <v>76</v>
      </c>
      <c r="C10" s="269">
        <v>171</v>
      </c>
      <c r="D10" s="276" t="s">
        <v>421</v>
      </c>
      <c r="E10" s="361">
        <v>34098</v>
      </c>
      <c r="F10" s="369" t="s">
        <v>364</v>
      </c>
      <c r="G10" s="377" t="s">
        <v>422</v>
      </c>
      <c r="H10" s="377" t="s">
        <v>423</v>
      </c>
      <c r="I10" s="273">
        <v>4717</v>
      </c>
      <c r="J10" s="267"/>
      <c r="K10" s="679"/>
      <c r="L10" s="186" t="s">
        <v>76</v>
      </c>
      <c r="M10" s="267">
        <v>1</v>
      </c>
      <c r="N10" s="562">
        <v>297</v>
      </c>
      <c r="O10" s="274" t="s">
        <v>610</v>
      </c>
      <c r="P10" s="361">
        <v>32531</v>
      </c>
      <c r="Q10" s="275" t="s">
        <v>365</v>
      </c>
      <c r="R10" s="308">
        <v>4647</v>
      </c>
      <c r="S10" s="280">
        <v>8</v>
      </c>
      <c r="T10" s="266" t="s">
        <v>40</v>
      </c>
      <c r="U10" s="36"/>
    </row>
    <row r="11" spans="1:25" ht="57" customHeight="1">
      <c r="A11" s="267">
        <v>2</v>
      </c>
      <c r="B11" s="268" t="s">
        <v>77</v>
      </c>
      <c r="C11" s="269">
        <v>297</v>
      </c>
      <c r="D11" s="276" t="s">
        <v>610</v>
      </c>
      <c r="E11" s="361">
        <v>32531</v>
      </c>
      <c r="F11" s="369" t="s">
        <v>365</v>
      </c>
      <c r="G11" s="377" t="s">
        <v>611</v>
      </c>
      <c r="H11" s="377" t="s">
        <v>338</v>
      </c>
      <c r="I11" s="273">
        <v>4647</v>
      </c>
      <c r="J11" s="267"/>
      <c r="K11" s="679"/>
      <c r="L11" s="186" t="s">
        <v>77</v>
      </c>
      <c r="M11" s="267">
        <v>2</v>
      </c>
      <c r="N11" s="562">
        <v>264</v>
      </c>
      <c r="O11" s="274" t="s">
        <v>563</v>
      </c>
      <c r="P11" s="361">
        <v>33499</v>
      </c>
      <c r="Q11" s="275" t="s">
        <v>359</v>
      </c>
      <c r="R11" s="308">
        <v>4648</v>
      </c>
      <c r="S11" s="280">
        <v>7</v>
      </c>
      <c r="T11" s="266"/>
      <c r="U11" s="36"/>
    </row>
    <row r="12" spans="1:25" ht="57" customHeight="1">
      <c r="A12" s="267">
        <v>3</v>
      </c>
      <c r="B12" s="268" t="s">
        <v>78</v>
      </c>
      <c r="C12" s="269">
        <v>151</v>
      </c>
      <c r="D12" s="276" t="s">
        <v>696</v>
      </c>
      <c r="E12" s="361">
        <v>33664</v>
      </c>
      <c r="F12" s="369" t="s">
        <v>358</v>
      </c>
      <c r="G12" s="377" t="s">
        <v>338</v>
      </c>
      <c r="H12" s="377" t="s">
        <v>338</v>
      </c>
      <c r="I12" s="273">
        <v>4878</v>
      </c>
      <c r="J12" s="267"/>
      <c r="K12" s="679"/>
      <c r="L12" s="186" t="s">
        <v>78</v>
      </c>
      <c r="M12" s="267">
        <v>3</v>
      </c>
      <c r="N12" s="562">
        <v>171</v>
      </c>
      <c r="O12" s="274" t="s">
        <v>421</v>
      </c>
      <c r="P12" s="361">
        <v>34098</v>
      </c>
      <c r="Q12" s="275" t="s">
        <v>364</v>
      </c>
      <c r="R12" s="308">
        <v>4717</v>
      </c>
      <c r="S12" s="280">
        <v>6</v>
      </c>
      <c r="T12" s="266" t="s">
        <v>39</v>
      </c>
      <c r="U12" s="36"/>
    </row>
    <row r="13" spans="1:25" ht="57" customHeight="1">
      <c r="A13" s="267">
        <v>4</v>
      </c>
      <c r="B13" s="268" t="s">
        <v>79</v>
      </c>
      <c r="C13" s="269">
        <v>264</v>
      </c>
      <c r="D13" s="276" t="s">
        <v>563</v>
      </c>
      <c r="E13" s="361">
        <v>33499</v>
      </c>
      <c r="F13" s="369" t="s">
        <v>359</v>
      </c>
      <c r="G13" s="377" t="s">
        <v>566</v>
      </c>
      <c r="H13" s="377" t="s">
        <v>566</v>
      </c>
      <c r="I13" s="273">
        <v>4648</v>
      </c>
      <c r="J13" s="267"/>
      <c r="K13" s="679"/>
      <c r="L13" s="186" t="s">
        <v>79</v>
      </c>
      <c r="M13" s="267">
        <v>4</v>
      </c>
      <c r="N13" s="562">
        <v>226</v>
      </c>
      <c r="O13" s="274" t="s">
        <v>714</v>
      </c>
      <c r="P13" s="361">
        <v>34044</v>
      </c>
      <c r="Q13" s="275" t="s">
        <v>362</v>
      </c>
      <c r="R13" s="308">
        <v>4720</v>
      </c>
      <c r="S13" s="280">
        <v>5</v>
      </c>
      <c r="T13" s="266"/>
      <c r="U13" s="36"/>
    </row>
    <row r="14" spans="1:25" ht="57" customHeight="1">
      <c r="A14" s="267">
        <v>5</v>
      </c>
      <c r="B14" s="268" t="s">
        <v>80</v>
      </c>
      <c r="C14" s="269">
        <v>316</v>
      </c>
      <c r="D14" s="276" t="s">
        <v>635</v>
      </c>
      <c r="E14" s="361">
        <v>34294</v>
      </c>
      <c r="F14" s="369" t="s">
        <v>360</v>
      </c>
      <c r="G14" s="377" t="s">
        <v>636</v>
      </c>
      <c r="H14" s="377" t="s">
        <v>338</v>
      </c>
      <c r="I14" s="273">
        <v>4722</v>
      </c>
      <c r="J14" s="267"/>
      <c r="K14" s="679"/>
      <c r="L14" s="186" t="s">
        <v>80</v>
      </c>
      <c r="M14" s="267">
        <v>5</v>
      </c>
      <c r="N14" s="562">
        <v>316</v>
      </c>
      <c r="O14" s="274" t="s">
        <v>635</v>
      </c>
      <c r="P14" s="361">
        <v>34294</v>
      </c>
      <c r="Q14" s="275" t="s">
        <v>360</v>
      </c>
      <c r="R14" s="308">
        <v>4722</v>
      </c>
      <c r="S14" s="280">
        <v>4</v>
      </c>
      <c r="T14" s="266" t="s">
        <v>40</v>
      </c>
      <c r="U14" s="36"/>
    </row>
    <row r="15" spans="1:25" ht="57" customHeight="1">
      <c r="A15" s="267">
        <v>6</v>
      </c>
      <c r="B15" s="268" t="s">
        <v>81</v>
      </c>
      <c r="C15" s="269">
        <v>246</v>
      </c>
      <c r="D15" s="276" t="s">
        <v>528</v>
      </c>
      <c r="E15" s="361">
        <v>31048</v>
      </c>
      <c r="F15" s="369" t="s">
        <v>361</v>
      </c>
      <c r="G15" s="377" t="s">
        <v>529</v>
      </c>
      <c r="H15" s="377" t="s">
        <v>530</v>
      </c>
      <c r="I15" s="273">
        <v>4762</v>
      </c>
      <c r="J15" s="267"/>
      <c r="K15" s="679"/>
      <c r="L15" s="186" t="s">
        <v>81</v>
      </c>
      <c r="M15" s="267">
        <v>6</v>
      </c>
      <c r="N15" s="562">
        <v>246</v>
      </c>
      <c r="O15" s="274" t="s">
        <v>528</v>
      </c>
      <c r="P15" s="361">
        <v>31048</v>
      </c>
      <c r="Q15" s="275" t="s">
        <v>361</v>
      </c>
      <c r="R15" s="308">
        <v>4762</v>
      </c>
      <c r="S15" s="280">
        <v>3</v>
      </c>
      <c r="T15" s="266" t="s">
        <v>40</v>
      </c>
      <c r="U15" s="36"/>
    </row>
    <row r="16" spans="1:25" ht="57" customHeight="1">
      <c r="A16" s="267">
        <v>7</v>
      </c>
      <c r="B16" s="268" t="s">
        <v>140</v>
      </c>
      <c r="C16" s="269">
        <v>226</v>
      </c>
      <c r="D16" s="276" t="s">
        <v>714</v>
      </c>
      <c r="E16" s="361">
        <v>34044</v>
      </c>
      <c r="F16" s="369" t="s">
        <v>362</v>
      </c>
      <c r="G16" s="377" t="s">
        <v>338</v>
      </c>
      <c r="H16" s="377" t="s">
        <v>338</v>
      </c>
      <c r="I16" s="273">
        <v>4720</v>
      </c>
      <c r="J16" s="267"/>
      <c r="K16" s="679"/>
      <c r="L16" s="186" t="s">
        <v>140</v>
      </c>
      <c r="M16" s="267">
        <v>7</v>
      </c>
      <c r="N16" s="562">
        <v>195</v>
      </c>
      <c r="O16" s="274" t="s">
        <v>450</v>
      </c>
      <c r="P16" s="361">
        <v>34686</v>
      </c>
      <c r="Q16" s="275" t="s">
        <v>363</v>
      </c>
      <c r="R16" s="308">
        <v>4790</v>
      </c>
      <c r="S16" s="280">
        <v>2</v>
      </c>
      <c r="T16" s="266"/>
      <c r="U16" s="36"/>
      <c r="Y16"/>
    </row>
    <row r="17" spans="1:25" ht="57" customHeight="1">
      <c r="A17" s="267">
        <v>8</v>
      </c>
      <c r="B17" s="268" t="s">
        <v>141</v>
      </c>
      <c r="C17" s="269">
        <v>195</v>
      </c>
      <c r="D17" s="276" t="s">
        <v>450</v>
      </c>
      <c r="E17" s="361">
        <v>34686</v>
      </c>
      <c r="F17" s="369" t="s">
        <v>363</v>
      </c>
      <c r="G17" s="377" t="s">
        <v>451</v>
      </c>
      <c r="H17" s="377" t="s">
        <v>452</v>
      </c>
      <c r="I17" s="273">
        <v>4790</v>
      </c>
      <c r="J17" s="267"/>
      <c r="K17" s="679"/>
      <c r="L17" s="186" t="s">
        <v>141</v>
      </c>
      <c r="M17" s="267">
        <v>8</v>
      </c>
      <c r="N17" s="562">
        <v>151</v>
      </c>
      <c r="O17" s="274" t="s">
        <v>696</v>
      </c>
      <c r="P17" s="361">
        <v>33664</v>
      </c>
      <c r="Q17" s="275" t="s">
        <v>358</v>
      </c>
      <c r="R17" s="308">
        <v>4878</v>
      </c>
      <c r="S17" s="280">
        <v>1</v>
      </c>
      <c r="T17" s="266"/>
      <c r="U17" s="36"/>
      <c r="Y17"/>
    </row>
  </sheetData>
  <sortState ref="N10:T17">
    <sortCondition ref="R10:R17"/>
  </sortState>
  <mergeCells count="15">
    <mergeCell ref="K9:K17"/>
    <mergeCell ref="A1:T1"/>
    <mergeCell ref="A2:T2"/>
    <mergeCell ref="A3:C3"/>
    <mergeCell ref="I3:K3"/>
    <mergeCell ref="L3:O3"/>
    <mergeCell ref="P3:Q3"/>
    <mergeCell ref="R3:T3"/>
    <mergeCell ref="R4:T4"/>
    <mergeCell ref="A8:J8"/>
    <mergeCell ref="M8:T8"/>
    <mergeCell ref="A4:C4"/>
    <mergeCell ref="I4:K4"/>
    <mergeCell ref="L4:O4"/>
    <mergeCell ref="P4:Q4"/>
  </mergeCells>
  <conditionalFormatting sqref="F10:H17">
    <cfRule type="containsText" dxfId="69" priority="14" stopIfTrue="1" operator="containsText" text="OC">
      <formula>NOT(ISERROR(SEARCH("OC",F10)))</formula>
    </cfRule>
  </conditionalFormatting>
  <conditionalFormatting sqref="A10:A17">
    <cfRule type="containsText" dxfId="68" priority="13" stopIfTrue="1" operator="containsText" text="OC">
      <formula>NOT(ISERROR(SEARCH("OC",A10)))</formula>
    </cfRule>
  </conditionalFormatting>
  <conditionalFormatting sqref="M10:M17">
    <cfRule type="expression" dxfId="67" priority="15" stopIfTrue="1">
      <formula>NOT(ISERROR(SEARCH("OC",M10)))</formula>
    </cfRule>
  </conditionalFormatting>
  <conditionalFormatting sqref="Q10:Q17">
    <cfRule type="containsText" dxfId="66" priority="12" stopIfTrue="1" operator="containsText" text="oc">
      <formula>NOT(ISERROR(SEARCH("oc",Q10)))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71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7"/>
  <sheetViews>
    <sheetView view="pageBreakPreview" topLeftCell="K1" zoomScale="50" zoomScaleSheetLayoutView="50" workbookViewId="0">
      <selection activeCell="W10" sqref="W10"/>
    </sheetView>
  </sheetViews>
  <sheetFormatPr defaultColWidth="8.85546875" defaultRowHeight="12.75"/>
  <cols>
    <col min="1" max="1" width="8.28515625" style="35" hidden="1" customWidth="1"/>
    <col min="2" max="2" width="16.7109375" style="35" hidden="1" customWidth="1"/>
    <col min="3" max="3" width="13.28515625" style="35" hidden="1" customWidth="1"/>
    <col min="4" max="4" width="38" style="35" hidden="1" customWidth="1"/>
    <col min="5" max="5" width="26.28515625" style="35" hidden="1" customWidth="1"/>
    <col min="6" max="6" width="41.28515625" style="35" hidden="1" customWidth="1"/>
    <col min="7" max="7" width="24.85546875" style="35" hidden="1" customWidth="1"/>
    <col min="8" max="8" width="14" style="35" hidden="1" customWidth="1"/>
    <col min="9" max="9" width="11.140625" style="35" hidden="1" customWidth="1"/>
    <col min="10" max="10" width="13" style="35" hidden="1" customWidth="1"/>
    <col min="11" max="11" width="12" style="35" customWidth="1"/>
    <col min="12" max="12" width="20.85546875" style="35" customWidth="1"/>
    <col min="13" max="13" width="39.42578125" style="35" bestFit="1" customWidth="1"/>
    <col min="14" max="14" width="29.7109375" style="35" customWidth="1"/>
    <col min="15" max="15" width="47.85546875" style="35" customWidth="1"/>
    <col min="16" max="16" width="23.42578125" style="35" customWidth="1"/>
    <col min="17" max="17" width="15" style="35" customWidth="1"/>
    <col min="18" max="16384" width="8.85546875" style="35"/>
  </cols>
  <sheetData>
    <row r="1" spans="1:18" ht="42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</row>
    <row r="2" spans="1:18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</row>
    <row r="3" spans="1:18" ht="24.75" customHeight="1">
      <c r="A3" s="652" t="s">
        <v>692</v>
      </c>
      <c r="B3" s="653"/>
      <c r="C3" s="654"/>
      <c r="D3" s="452" t="s">
        <v>183</v>
      </c>
      <c r="E3" s="552"/>
      <c r="F3" s="534"/>
      <c r="G3" s="655"/>
      <c r="H3" s="655"/>
      <c r="I3" s="655"/>
      <c r="J3" s="657"/>
      <c r="K3" s="657"/>
      <c r="L3" s="657"/>
      <c r="M3" s="657"/>
      <c r="N3" s="742" t="s">
        <v>693</v>
      </c>
      <c r="O3" s="742"/>
      <c r="P3" s="767" t="s">
        <v>302</v>
      </c>
      <c r="Q3" s="767"/>
    </row>
    <row r="4" spans="1:18" ht="24.75" customHeight="1">
      <c r="A4" s="743" t="s">
        <v>694</v>
      </c>
      <c r="B4" s="744"/>
      <c r="C4" s="745"/>
      <c r="D4" s="454" t="s">
        <v>339</v>
      </c>
      <c r="E4" s="553"/>
      <c r="F4" s="536"/>
      <c r="G4" s="746"/>
      <c r="H4" s="746"/>
      <c r="I4" s="746"/>
      <c r="J4" s="747"/>
      <c r="K4" s="747"/>
      <c r="L4" s="747"/>
      <c r="M4" s="747"/>
      <c r="N4" s="748" t="s">
        <v>695</v>
      </c>
      <c r="O4" s="748"/>
      <c r="P4" s="749">
        <v>0.88888888888888884</v>
      </c>
      <c r="Q4" s="749"/>
    </row>
    <row r="5" spans="1:18" ht="36.75" customHeight="1">
      <c r="A5" s="462"/>
      <c r="B5" s="463"/>
      <c r="C5" s="464"/>
      <c r="D5" s="476"/>
      <c r="E5" s="524"/>
      <c r="F5" s="478"/>
      <c r="G5" s="479"/>
      <c r="H5" s="479"/>
      <c r="I5" s="479"/>
      <c r="J5" s="480"/>
      <c r="K5" s="480"/>
      <c r="L5" s="480"/>
      <c r="M5" s="480"/>
      <c r="N5" s="482" t="s">
        <v>701</v>
      </c>
      <c r="O5" s="550" t="s">
        <v>717</v>
      </c>
      <c r="P5" s="484">
        <v>3684</v>
      </c>
      <c r="Q5" s="481"/>
    </row>
    <row r="6" spans="1:18" ht="36.75" customHeight="1">
      <c r="A6" s="462"/>
      <c r="B6" s="463"/>
      <c r="C6" s="464"/>
      <c r="D6" s="476"/>
      <c r="E6" s="524"/>
      <c r="F6" s="478"/>
      <c r="G6" s="479"/>
      <c r="H6" s="479"/>
      <c r="I6" s="479"/>
      <c r="J6" s="480"/>
      <c r="K6" s="480"/>
      <c r="L6" s="480"/>
      <c r="M6" s="480"/>
      <c r="N6" s="482" t="s">
        <v>702</v>
      </c>
      <c r="O6" s="550" t="s">
        <v>719</v>
      </c>
      <c r="P6" s="484">
        <v>3773</v>
      </c>
      <c r="Q6" s="481"/>
    </row>
    <row r="7" spans="1:18" ht="36.75" customHeight="1">
      <c r="A7" s="462"/>
      <c r="B7" s="463"/>
      <c r="C7" s="464"/>
      <c r="D7" s="476"/>
      <c r="E7" s="524"/>
      <c r="F7" s="478"/>
      <c r="G7" s="479"/>
      <c r="H7" s="479"/>
      <c r="I7" s="479"/>
      <c r="J7" s="480"/>
      <c r="K7" s="480"/>
      <c r="L7" s="480"/>
      <c r="M7" s="480"/>
      <c r="N7" s="482" t="s">
        <v>703</v>
      </c>
      <c r="O7" s="550" t="s">
        <v>794</v>
      </c>
      <c r="P7" s="484">
        <v>3885</v>
      </c>
      <c r="Q7" s="481"/>
    </row>
    <row r="8" spans="1:18" ht="42.7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451"/>
      <c r="J8" s="451"/>
      <c r="K8" s="768" t="s">
        <v>869</v>
      </c>
      <c r="L8" s="768"/>
      <c r="M8" s="768"/>
      <c r="N8" s="768"/>
      <c r="O8" s="768"/>
      <c r="P8" s="768"/>
      <c r="Q8" s="768"/>
    </row>
    <row r="9" spans="1:18" ht="48.7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231" t="s">
        <v>691</v>
      </c>
      <c r="F9" s="231" t="s">
        <v>311</v>
      </c>
      <c r="G9" s="231" t="s">
        <v>312</v>
      </c>
      <c r="H9" s="160"/>
      <c r="I9" s="632"/>
      <c r="J9" s="55"/>
      <c r="K9" s="232" t="s">
        <v>313</v>
      </c>
      <c r="L9" s="233" t="s">
        <v>309</v>
      </c>
      <c r="M9" s="233" t="s">
        <v>310</v>
      </c>
      <c r="N9" s="233" t="s">
        <v>691</v>
      </c>
      <c r="O9" s="233" t="s">
        <v>311</v>
      </c>
      <c r="P9" s="233" t="s">
        <v>312</v>
      </c>
      <c r="Q9" s="232" t="s">
        <v>314</v>
      </c>
      <c r="R9" s="41"/>
    </row>
    <row r="10" spans="1:18" ht="108" customHeight="1">
      <c r="A10" s="256">
        <v>1</v>
      </c>
      <c r="B10" s="257" t="s">
        <v>184</v>
      </c>
      <c r="C10" s="563" t="s">
        <v>843</v>
      </c>
      <c r="D10" s="564" t="s">
        <v>844</v>
      </c>
      <c r="E10" s="448" t="s">
        <v>845</v>
      </c>
      <c r="F10" s="259" t="s">
        <v>360</v>
      </c>
      <c r="G10" s="569">
        <v>4291</v>
      </c>
      <c r="H10" s="256"/>
      <c r="I10" s="633"/>
      <c r="J10" s="186" t="s">
        <v>184</v>
      </c>
      <c r="K10" s="573">
        <v>1</v>
      </c>
      <c r="L10" s="565" t="s">
        <v>837</v>
      </c>
      <c r="M10" s="566" t="s">
        <v>838</v>
      </c>
      <c r="N10" s="567" t="s">
        <v>839</v>
      </c>
      <c r="O10" s="571" t="s">
        <v>358</v>
      </c>
      <c r="P10" s="570">
        <v>3957</v>
      </c>
      <c r="Q10" s="572">
        <v>8</v>
      </c>
      <c r="R10" s="41"/>
    </row>
    <row r="11" spans="1:18" ht="108" customHeight="1">
      <c r="A11" s="256">
        <v>2</v>
      </c>
      <c r="B11" s="257" t="s">
        <v>185</v>
      </c>
      <c r="C11" s="563" t="s">
        <v>850</v>
      </c>
      <c r="D11" s="564" t="s">
        <v>851</v>
      </c>
      <c r="E11" s="448" t="s">
        <v>852</v>
      </c>
      <c r="F11" s="259" t="s">
        <v>361</v>
      </c>
      <c r="G11" s="569">
        <v>4052</v>
      </c>
      <c r="H11" s="256"/>
      <c r="I11" s="633"/>
      <c r="J11" s="186" t="s">
        <v>185</v>
      </c>
      <c r="K11" s="573">
        <v>2</v>
      </c>
      <c r="L11" s="565" t="s">
        <v>846</v>
      </c>
      <c r="M11" s="566" t="s">
        <v>847</v>
      </c>
      <c r="N11" s="567" t="s">
        <v>939</v>
      </c>
      <c r="O11" s="571" t="s">
        <v>363</v>
      </c>
      <c r="P11" s="570">
        <v>3976</v>
      </c>
      <c r="Q11" s="572">
        <v>7</v>
      </c>
      <c r="R11" s="41"/>
    </row>
    <row r="12" spans="1:18" ht="108" customHeight="1">
      <c r="A12" s="256">
        <v>3</v>
      </c>
      <c r="B12" s="257" t="s">
        <v>186</v>
      </c>
      <c r="C12" s="563" t="s">
        <v>834</v>
      </c>
      <c r="D12" s="564" t="s">
        <v>835</v>
      </c>
      <c r="E12" s="448" t="s">
        <v>836</v>
      </c>
      <c r="F12" s="259" t="s">
        <v>362</v>
      </c>
      <c r="G12" s="569">
        <v>4033</v>
      </c>
      <c r="H12" s="256"/>
      <c r="I12" s="633"/>
      <c r="J12" s="186" t="s">
        <v>186</v>
      </c>
      <c r="K12" s="573">
        <v>3</v>
      </c>
      <c r="L12" s="565" t="s">
        <v>834</v>
      </c>
      <c r="M12" s="566" t="s">
        <v>835</v>
      </c>
      <c r="N12" s="567" t="s">
        <v>836</v>
      </c>
      <c r="O12" s="571" t="s">
        <v>362</v>
      </c>
      <c r="P12" s="570">
        <v>4033</v>
      </c>
      <c r="Q12" s="572">
        <v>6</v>
      </c>
      <c r="R12" s="41"/>
    </row>
    <row r="13" spans="1:18" ht="108" customHeight="1">
      <c r="A13" s="256">
        <v>4</v>
      </c>
      <c r="B13" s="257" t="s">
        <v>187</v>
      </c>
      <c r="C13" s="563" t="s">
        <v>846</v>
      </c>
      <c r="D13" s="564" t="s">
        <v>847</v>
      </c>
      <c r="E13" s="448"/>
      <c r="F13" s="259" t="s">
        <v>363</v>
      </c>
      <c r="G13" s="569">
        <v>3976</v>
      </c>
      <c r="H13" s="256"/>
      <c r="I13" s="633"/>
      <c r="J13" s="186" t="s">
        <v>187</v>
      </c>
      <c r="K13" s="573">
        <v>4</v>
      </c>
      <c r="L13" s="565" t="s">
        <v>850</v>
      </c>
      <c r="M13" s="566" t="s">
        <v>851</v>
      </c>
      <c r="N13" s="567" t="s">
        <v>852</v>
      </c>
      <c r="O13" s="571" t="s">
        <v>361</v>
      </c>
      <c r="P13" s="570">
        <v>4052</v>
      </c>
      <c r="Q13" s="572">
        <v>5</v>
      </c>
      <c r="R13" s="41"/>
    </row>
    <row r="14" spans="1:18" ht="108" customHeight="1">
      <c r="A14" s="256">
        <v>5</v>
      </c>
      <c r="B14" s="257" t="s">
        <v>188</v>
      </c>
      <c r="C14" s="563" t="s">
        <v>829</v>
      </c>
      <c r="D14" s="564" t="s">
        <v>828</v>
      </c>
      <c r="E14" s="448" t="s">
        <v>827</v>
      </c>
      <c r="F14" s="259" t="s">
        <v>364</v>
      </c>
      <c r="G14" s="569">
        <v>4069</v>
      </c>
      <c r="H14" s="256"/>
      <c r="I14" s="633"/>
      <c r="J14" s="186" t="s">
        <v>188</v>
      </c>
      <c r="K14" s="573">
        <v>5</v>
      </c>
      <c r="L14" s="565" t="s">
        <v>840</v>
      </c>
      <c r="M14" s="566" t="s">
        <v>841</v>
      </c>
      <c r="N14" s="567" t="s">
        <v>842</v>
      </c>
      <c r="O14" s="571" t="s">
        <v>359</v>
      </c>
      <c r="P14" s="570">
        <v>4063</v>
      </c>
      <c r="Q14" s="572">
        <v>4</v>
      </c>
      <c r="R14" s="41"/>
    </row>
    <row r="15" spans="1:18" ht="108" customHeight="1">
      <c r="A15" s="256">
        <v>6</v>
      </c>
      <c r="B15" s="257" t="s">
        <v>189</v>
      </c>
      <c r="C15" s="563" t="s">
        <v>831</v>
      </c>
      <c r="D15" s="564" t="s">
        <v>832</v>
      </c>
      <c r="E15" s="448" t="s">
        <v>833</v>
      </c>
      <c r="F15" s="259" t="s">
        <v>365</v>
      </c>
      <c r="G15" s="569">
        <v>4121</v>
      </c>
      <c r="H15" s="256"/>
      <c r="I15" s="633"/>
      <c r="J15" s="186" t="s">
        <v>189</v>
      </c>
      <c r="K15" s="573">
        <v>6</v>
      </c>
      <c r="L15" s="565" t="s">
        <v>829</v>
      </c>
      <c r="M15" s="566" t="s">
        <v>828</v>
      </c>
      <c r="N15" s="567" t="s">
        <v>827</v>
      </c>
      <c r="O15" s="571" t="s">
        <v>364</v>
      </c>
      <c r="P15" s="570">
        <v>4069</v>
      </c>
      <c r="Q15" s="572">
        <v>3</v>
      </c>
      <c r="R15" s="41"/>
    </row>
    <row r="16" spans="1:18" ht="108" customHeight="1">
      <c r="A16" s="256">
        <v>7</v>
      </c>
      <c r="B16" s="257" t="s">
        <v>190</v>
      </c>
      <c r="C16" s="563" t="s">
        <v>837</v>
      </c>
      <c r="D16" s="564" t="s">
        <v>838</v>
      </c>
      <c r="E16" s="448" t="s">
        <v>839</v>
      </c>
      <c r="F16" s="259" t="s">
        <v>358</v>
      </c>
      <c r="G16" s="569">
        <v>3957</v>
      </c>
      <c r="H16" s="256"/>
      <c r="I16" s="633"/>
      <c r="J16" s="186" t="s">
        <v>190</v>
      </c>
      <c r="K16" s="573">
        <v>7</v>
      </c>
      <c r="L16" s="565" t="s">
        <v>831</v>
      </c>
      <c r="M16" s="566" t="s">
        <v>832</v>
      </c>
      <c r="N16" s="567" t="s">
        <v>833</v>
      </c>
      <c r="O16" s="571" t="s">
        <v>365</v>
      </c>
      <c r="P16" s="570">
        <v>4121</v>
      </c>
      <c r="Q16" s="572">
        <v>2</v>
      </c>
      <c r="R16" s="41"/>
    </row>
    <row r="17" spans="1:18" ht="108" customHeight="1">
      <c r="A17" s="256">
        <v>8</v>
      </c>
      <c r="B17" s="257" t="s">
        <v>191</v>
      </c>
      <c r="C17" s="563" t="s">
        <v>840</v>
      </c>
      <c r="D17" s="564" t="s">
        <v>841</v>
      </c>
      <c r="E17" s="448" t="s">
        <v>842</v>
      </c>
      <c r="F17" s="259" t="s">
        <v>359</v>
      </c>
      <c r="G17" s="569">
        <v>4063</v>
      </c>
      <c r="H17" s="256"/>
      <c r="I17" s="634"/>
      <c r="J17" s="186" t="s">
        <v>191</v>
      </c>
      <c r="K17" s="573">
        <v>8</v>
      </c>
      <c r="L17" s="565" t="s">
        <v>843</v>
      </c>
      <c r="M17" s="566" t="s">
        <v>844</v>
      </c>
      <c r="N17" s="567" t="s">
        <v>845</v>
      </c>
      <c r="O17" s="571" t="s">
        <v>360</v>
      </c>
      <c r="P17" s="570">
        <v>4291</v>
      </c>
      <c r="Q17" s="572">
        <v>1</v>
      </c>
      <c r="R17" s="41"/>
    </row>
  </sheetData>
  <sortState ref="L10:P17">
    <sortCondition ref="P10:P17"/>
  </sortState>
  <mergeCells count="15">
    <mergeCell ref="I9:I17"/>
    <mergeCell ref="A1:Q1"/>
    <mergeCell ref="A2:Q2"/>
    <mergeCell ref="A3:C3"/>
    <mergeCell ref="G3:I3"/>
    <mergeCell ref="J3:M3"/>
    <mergeCell ref="N3:O3"/>
    <mergeCell ref="P3:Q3"/>
    <mergeCell ref="A8:H8"/>
    <mergeCell ref="K8:Q8"/>
    <mergeCell ref="A4:C4"/>
    <mergeCell ref="G4:I4"/>
    <mergeCell ref="J4:M4"/>
    <mergeCell ref="N4:O4"/>
    <mergeCell ref="P4:Q4"/>
  </mergeCells>
  <conditionalFormatting sqref="F10:F17">
    <cfRule type="containsText" dxfId="65" priority="16" stopIfTrue="1" operator="containsText" text="OC">
      <formula>NOT(ISERROR(SEARCH("OC",F10)))</formula>
    </cfRule>
  </conditionalFormatting>
  <conditionalFormatting sqref="A10:A17">
    <cfRule type="containsText" dxfId="64" priority="15" stopIfTrue="1" operator="containsText" text="OC">
      <formula>NOT(ISERROR(SEARCH("OC",A10)))</formula>
    </cfRule>
  </conditionalFormatting>
  <conditionalFormatting sqref="K10:K17">
    <cfRule type="expression" dxfId="63" priority="17" stopIfTrue="1">
      <formula>NOT(ISERROR(SEARCH("OC",K10)))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Y27"/>
  <sheetViews>
    <sheetView tabSelected="1" view="pageBreakPreview" zoomScale="30" zoomScaleNormal="70" zoomScaleSheetLayoutView="30" zoomScalePageLayoutView="70" workbookViewId="0">
      <selection activeCell="AA8" sqref="AA8"/>
    </sheetView>
  </sheetViews>
  <sheetFormatPr defaultColWidth="8.85546875" defaultRowHeight="12.75"/>
  <cols>
    <col min="1" max="1" width="19.42578125" style="26" bestFit="1" customWidth="1"/>
    <col min="2" max="2" width="113.42578125" style="26" customWidth="1"/>
    <col min="3" max="3" width="18.28515625" style="27" bestFit="1" customWidth="1"/>
    <col min="4" max="4" width="13" style="30" bestFit="1" customWidth="1"/>
    <col min="5" max="5" width="18.28515625" style="28" bestFit="1" customWidth="1"/>
    <col min="6" max="6" width="13" style="26" bestFit="1" customWidth="1"/>
    <col min="7" max="7" width="24" style="27" bestFit="1" customWidth="1"/>
    <col min="8" max="8" width="13" style="26" bestFit="1" customWidth="1"/>
    <col min="9" max="9" width="24" style="27" bestFit="1" customWidth="1"/>
    <col min="10" max="10" width="13" style="26" bestFit="1" customWidth="1"/>
    <col min="11" max="11" width="24" style="29" bestFit="1" customWidth="1"/>
    <col min="12" max="12" width="13.140625" style="26" bestFit="1" customWidth="1"/>
    <col min="13" max="13" width="27.7109375" style="29" bestFit="1" customWidth="1"/>
    <col min="14" max="14" width="13.140625" style="26" bestFit="1" customWidth="1"/>
    <col min="15" max="15" width="18.28515625" style="29" bestFit="1" customWidth="1"/>
    <col min="16" max="16" width="13.140625" style="26" bestFit="1" customWidth="1"/>
    <col min="17" max="17" width="18.28515625" style="27" bestFit="1" customWidth="1"/>
    <col min="18" max="18" width="13.140625" style="26" bestFit="1" customWidth="1"/>
    <col min="19" max="19" width="27.7109375" style="27" bestFit="1" customWidth="1"/>
    <col min="20" max="20" width="13" style="26" bestFit="1" customWidth="1"/>
    <col min="21" max="21" width="31" style="26" customWidth="1"/>
    <col min="22" max="22" width="13" style="26" bestFit="1" customWidth="1"/>
    <col min="23" max="23" width="29.7109375" style="27" bestFit="1" customWidth="1"/>
    <col min="24" max="24" width="29.7109375" style="30" bestFit="1" customWidth="1"/>
    <col min="25" max="25" width="28.140625" style="26" customWidth="1"/>
    <col min="26" max="16384" width="8.85546875" style="26"/>
  </cols>
  <sheetData>
    <row r="1" spans="1:25" s="145" customFormat="1" ht="66" customHeight="1">
      <c r="A1" s="769" t="s">
        <v>300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</row>
    <row r="2" spans="1:25" s="145" customFormat="1" ht="63.75" customHeight="1">
      <c r="A2" s="770" t="s">
        <v>301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</row>
    <row r="3" spans="1:25" s="145" customFormat="1" ht="42.75" customHeight="1">
      <c r="A3" s="781" t="s">
        <v>343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</row>
    <row r="4" spans="1:25" s="145" customFormat="1" ht="35.25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786"/>
      <c r="Q4" s="786"/>
      <c r="R4" s="786"/>
      <c r="S4" s="786"/>
      <c r="T4" s="786"/>
      <c r="U4" s="792" t="s">
        <v>298</v>
      </c>
      <c r="V4" s="792"/>
      <c r="W4" s="792"/>
      <c r="X4" s="792"/>
      <c r="Y4" s="325"/>
    </row>
    <row r="5" spans="1:25" ht="67.5" customHeight="1">
      <c r="A5" s="782" t="s">
        <v>313</v>
      </c>
      <c r="B5" s="780" t="s">
        <v>311</v>
      </c>
      <c r="C5" s="777" t="s">
        <v>225</v>
      </c>
      <c r="D5" s="777"/>
      <c r="E5" s="777" t="s">
        <v>145</v>
      </c>
      <c r="F5" s="777"/>
      <c r="G5" s="777" t="s">
        <v>16</v>
      </c>
      <c r="H5" s="777"/>
      <c r="I5" s="777" t="s">
        <v>104</v>
      </c>
      <c r="J5" s="777"/>
      <c r="K5" s="777" t="s">
        <v>30</v>
      </c>
      <c r="L5" s="777"/>
      <c r="M5" s="777" t="s">
        <v>315</v>
      </c>
      <c r="N5" s="777"/>
      <c r="O5" s="777" t="s">
        <v>673</v>
      </c>
      <c r="P5" s="777"/>
      <c r="Q5" s="777" t="s">
        <v>23</v>
      </c>
      <c r="R5" s="777"/>
      <c r="S5" s="777" t="s">
        <v>74</v>
      </c>
      <c r="T5" s="777"/>
      <c r="U5" s="777" t="s">
        <v>183</v>
      </c>
      <c r="V5" s="777"/>
      <c r="W5" s="778" t="s">
        <v>316</v>
      </c>
      <c r="X5" s="26"/>
    </row>
    <row r="6" spans="1:25" ht="34.5" customHeight="1">
      <c r="A6" s="772"/>
      <c r="B6" s="774"/>
      <c r="C6" s="121" t="s">
        <v>34</v>
      </c>
      <c r="D6" s="122" t="s">
        <v>35</v>
      </c>
      <c r="E6" s="123" t="s">
        <v>34</v>
      </c>
      <c r="F6" s="124" t="s">
        <v>35</v>
      </c>
      <c r="G6" s="121" t="s">
        <v>34</v>
      </c>
      <c r="H6" s="124" t="s">
        <v>35</v>
      </c>
      <c r="I6" s="121" t="s">
        <v>34</v>
      </c>
      <c r="J6" s="124" t="s">
        <v>35</v>
      </c>
      <c r="K6" s="125" t="s">
        <v>34</v>
      </c>
      <c r="L6" s="124" t="s">
        <v>35</v>
      </c>
      <c r="M6" s="125" t="s">
        <v>34</v>
      </c>
      <c r="N6" s="124" t="s">
        <v>35</v>
      </c>
      <c r="O6" s="121" t="s">
        <v>34</v>
      </c>
      <c r="P6" s="124" t="s">
        <v>35</v>
      </c>
      <c r="Q6" s="121" t="s">
        <v>34</v>
      </c>
      <c r="R6" s="124" t="s">
        <v>35</v>
      </c>
      <c r="S6" s="125" t="s">
        <v>34</v>
      </c>
      <c r="T6" s="124" t="s">
        <v>35</v>
      </c>
      <c r="U6" s="125" t="s">
        <v>34</v>
      </c>
      <c r="V6" s="124" t="s">
        <v>35</v>
      </c>
      <c r="W6" s="779"/>
      <c r="X6" s="26"/>
    </row>
    <row r="7" spans="1:25" s="147" customFormat="1" ht="95.25" customHeight="1">
      <c r="A7" s="291">
        <v>1</v>
      </c>
      <c r="B7" s="292" t="s">
        <v>358</v>
      </c>
      <c r="C7" s="319">
        <v>5018</v>
      </c>
      <c r="D7" s="591">
        <v>8</v>
      </c>
      <c r="E7" s="319">
        <v>1018</v>
      </c>
      <c r="F7" s="591">
        <v>8</v>
      </c>
      <c r="G7" s="319">
        <v>4878</v>
      </c>
      <c r="H7" s="320">
        <v>1</v>
      </c>
      <c r="I7" s="321">
        <v>1882</v>
      </c>
      <c r="J7" s="320">
        <v>5</v>
      </c>
      <c r="K7" s="322">
        <v>33909</v>
      </c>
      <c r="L7" s="591">
        <v>8</v>
      </c>
      <c r="M7" s="323">
        <v>133076</v>
      </c>
      <c r="N7" s="591">
        <v>8</v>
      </c>
      <c r="O7" s="319">
        <v>6317</v>
      </c>
      <c r="P7" s="320">
        <v>4</v>
      </c>
      <c r="Q7" s="319">
        <v>200</v>
      </c>
      <c r="R7" s="320">
        <v>3</v>
      </c>
      <c r="S7" s="319">
        <v>737</v>
      </c>
      <c r="T7" s="591">
        <v>8</v>
      </c>
      <c r="U7" s="319">
        <v>3957</v>
      </c>
      <c r="V7" s="592">
        <v>8</v>
      </c>
      <c r="W7" s="300">
        <v>61</v>
      </c>
    </row>
    <row r="8" spans="1:25" s="147" customFormat="1" ht="95.25" customHeight="1">
      <c r="A8" s="291">
        <v>2</v>
      </c>
      <c r="B8" s="292" t="s">
        <v>359</v>
      </c>
      <c r="C8" s="319">
        <v>5126</v>
      </c>
      <c r="D8" s="320">
        <v>5</v>
      </c>
      <c r="E8" s="319">
        <v>1063</v>
      </c>
      <c r="F8" s="320">
        <v>5</v>
      </c>
      <c r="G8" s="319">
        <v>4648</v>
      </c>
      <c r="H8" s="320">
        <v>7</v>
      </c>
      <c r="I8" s="321">
        <v>2012</v>
      </c>
      <c r="J8" s="320">
        <v>7</v>
      </c>
      <c r="K8" s="322">
        <v>33982</v>
      </c>
      <c r="L8" s="320">
        <v>7</v>
      </c>
      <c r="M8" s="323">
        <v>140023</v>
      </c>
      <c r="N8" s="320">
        <v>7</v>
      </c>
      <c r="O8" s="319">
        <v>6237</v>
      </c>
      <c r="P8" s="320">
        <v>3</v>
      </c>
      <c r="Q8" s="319">
        <v>216</v>
      </c>
      <c r="R8" s="320">
        <v>5</v>
      </c>
      <c r="S8" s="319">
        <v>694</v>
      </c>
      <c r="T8" s="320">
        <v>5</v>
      </c>
      <c r="U8" s="319">
        <v>4063</v>
      </c>
      <c r="V8" s="320">
        <v>4</v>
      </c>
      <c r="W8" s="300">
        <v>55</v>
      </c>
    </row>
    <row r="9" spans="1:25" s="147" customFormat="1" ht="95.25" customHeight="1">
      <c r="A9" s="291">
        <v>3</v>
      </c>
      <c r="B9" s="292" t="s">
        <v>362</v>
      </c>
      <c r="C9" s="319">
        <v>5133</v>
      </c>
      <c r="D9" s="320">
        <v>4</v>
      </c>
      <c r="E9" s="319">
        <v>1065</v>
      </c>
      <c r="F9" s="320">
        <v>4</v>
      </c>
      <c r="G9" s="319">
        <v>4720</v>
      </c>
      <c r="H9" s="320">
        <v>5</v>
      </c>
      <c r="I9" s="321">
        <v>1774</v>
      </c>
      <c r="J9" s="320">
        <v>3</v>
      </c>
      <c r="K9" s="322">
        <v>34800</v>
      </c>
      <c r="L9" s="320">
        <v>5</v>
      </c>
      <c r="M9" s="323">
        <v>140471</v>
      </c>
      <c r="N9" s="320">
        <v>6</v>
      </c>
      <c r="O9" s="319">
        <v>6811</v>
      </c>
      <c r="P9" s="320">
        <v>6</v>
      </c>
      <c r="Q9" s="319">
        <v>216</v>
      </c>
      <c r="R9" s="320">
        <v>6</v>
      </c>
      <c r="S9" s="319">
        <v>705</v>
      </c>
      <c r="T9" s="320">
        <v>6</v>
      </c>
      <c r="U9" s="319">
        <v>4033</v>
      </c>
      <c r="V9" s="320">
        <v>6</v>
      </c>
      <c r="W9" s="300">
        <v>51</v>
      </c>
    </row>
    <row r="10" spans="1:25" s="147" customFormat="1" ht="95.25" customHeight="1">
      <c r="A10" s="291">
        <v>4</v>
      </c>
      <c r="B10" s="292" t="s">
        <v>363</v>
      </c>
      <c r="C10" s="319">
        <v>5280</v>
      </c>
      <c r="D10" s="320">
        <v>2</v>
      </c>
      <c r="E10" s="319">
        <v>1036</v>
      </c>
      <c r="F10" s="320">
        <v>7</v>
      </c>
      <c r="G10" s="319">
        <v>4790</v>
      </c>
      <c r="H10" s="320">
        <v>2</v>
      </c>
      <c r="I10" s="321">
        <v>2041</v>
      </c>
      <c r="J10" s="320">
        <v>8</v>
      </c>
      <c r="K10" s="322">
        <v>34183</v>
      </c>
      <c r="L10" s="320">
        <v>6</v>
      </c>
      <c r="M10" s="323">
        <v>141731</v>
      </c>
      <c r="N10" s="320">
        <v>5</v>
      </c>
      <c r="O10" s="319">
        <v>6838</v>
      </c>
      <c r="P10" s="320">
        <v>7</v>
      </c>
      <c r="Q10" s="319">
        <v>213</v>
      </c>
      <c r="R10" s="320">
        <v>4</v>
      </c>
      <c r="S10" s="319">
        <v>580</v>
      </c>
      <c r="T10" s="320">
        <v>1</v>
      </c>
      <c r="U10" s="319">
        <v>3976</v>
      </c>
      <c r="V10" s="320">
        <v>7</v>
      </c>
      <c r="W10" s="300">
        <v>49</v>
      </c>
    </row>
    <row r="11" spans="1:25" s="147" customFormat="1" ht="95.25" customHeight="1">
      <c r="A11" s="291">
        <v>5</v>
      </c>
      <c r="B11" s="292" t="s">
        <v>360</v>
      </c>
      <c r="C11" s="319">
        <v>5061</v>
      </c>
      <c r="D11" s="320">
        <v>7</v>
      </c>
      <c r="E11" s="319">
        <v>1118</v>
      </c>
      <c r="F11" s="320">
        <v>1</v>
      </c>
      <c r="G11" s="319">
        <v>4722</v>
      </c>
      <c r="H11" s="320">
        <v>4</v>
      </c>
      <c r="I11" s="321">
        <v>1955</v>
      </c>
      <c r="J11" s="320">
        <v>6</v>
      </c>
      <c r="K11" s="322">
        <v>34874</v>
      </c>
      <c r="L11" s="320">
        <v>3</v>
      </c>
      <c r="M11" s="323">
        <v>151452</v>
      </c>
      <c r="N11" s="320">
        <v>2</v>
      </c>
      <c r="O11" s="319">
        <v>7538</v>
      </c>
      <c r="P11" s="320">
        <v>8</v>
      </c>
      <c r="Q11" s="319">
        <v>224</v>
      </c>
      <c r="R11" s="320">
        <v>8</v>
      </c>
      <c r="S11" s="319">
        <v>692</v>
      </c>
      <c r="T11" s="320">
        <v>4</v>
      </c>
      <c r="U11" s="319">
        <v>4291</v>
      </c>
      <c r="V11" s="320">
        <v>1</v>
      </c>
      <c r="W11" s="300">
        <v>44</v>
      </c>
    </row>
    <row r="12" spans="1:25" s="147" customFormat="1" ht="95.25" customHeight="1">
      <c r="A12" s="291">
        <v>6</v>
      </c>
      <c r="B12" s="292" t="s">
        <v>361</v>
      </c>
      <c r="C12" s="319">
        <v>5154</v>
      </c>
      <c r="D12" s="320">
        <v>3</v>
      </c>
      <c r="E12" s="319">
        <v>1056</v>
      </c>
      <c r="F12" s="320">
        <v>6</v>
      </c>
      <c r="G12" s="319">
        <v>4762</v>
      </c>
      <c r="H12" s="320">
        <v>3</v>
      </c>
      <c r="I12" s="321">
        <v>1859</v>
      </c>
      <c r="J12" s="320">
        <v>4</v>
      </c>
      <c r="K12" s="322">
        <v>35024</v>
      </c>
      <c r="L12" s="320">
        <v>1</v>
      </c>
      <c r="M12" s="323">
        <v>150265</v>
      </c>
      <c r="N12" s="320">
        <v>3</v>
      </c>
      <c r="O12" s="319">
        <v>6626</v>
      </c>
      <c r="P12" s="320">
        <v>5</v>
      </c>
      <c r="Q12" s="319">
        <v>219</v>
      </c>
      <c r="R12" s="320">
        <v>7</v>
      </c>
      <c r="S12" s="319">
        <v>638</v>
      </c>
      <c r="T12" s="320">
        <v>2</v>
      </c>
      <c r="U12" s="319">
        <v>4052</v>
      </c>
      <c r="V12" s="320">
        <v>5</v>
      </c>
      <c r="W12" s="300">
        <v>39</v>
      </c>
    </row>
    <row r="13" spans="1:25" s="147" customFormat="1" ht="95.25" customHeight="1">
      <c r="A13" s="291">
        <v>7</v>
      </c>
      <c r="B13" s="292" t="s">
        <v>365</v>
      </c>
      <c r="C13" s="319">
        <v>5112</v>
      </c>
      <c r="D13" s="320">
        <v>6</v>
      </c>
      <c r="E13" s="319">
        <v>1098</v>
      </c>
      <c r="F13" s="320">
        <v>2</v>
      </c>
      <c r="G13" s="319">
        <v>4647</v>
      </c>
      <c r="H13" s="320">
        <v>8</v>
      </c>
      <c r="I13" s="321">
        <v>1380</v>
      </c>
      <c r="J13" s="320">
        <v>1</v>
      </c>
      <c r="K13" s="322">
        <v>34849</v>
      </c>
      <c r="L13" s="320">
        <v>4</v>
      </c>
      <c r="M13" s="323">
        <v>143023</v>
      </c>
      <c r="N13" s="320">
        <v>4</v>
      </c>
      <c r="O13" s="319">
        <v>5469</v>
      </c>
      <c r="P13" s="320">
        <v>2</v>
      </c>
      <c r="Q13" s="319">
        <v>190</v>
      </c>
      <c r="R13" s="320">
        <v>2</v>
      </c>
      <c r="S13" s="319">
        <v>729</v>
      </c>
      <c r="T13" s="320">
        <v>7</v>
      </c>
      <c r="U13" s="319">
        <v>4121</v>
      </c>
      <c r="V13" s="320">
        <v>2</v>
      </c>
      <c r="W13" s="300">
        <v>38</v>
      </c>
    </row>
    <row r="14" spans="1:25" s="147" customFormat="1" ht="95.25" customHeight="1">
      <c r="A14" s="291">
        <v>8</v>
      </c>
      <c r="B14" s="292" t="s">
        <v>364</v>
      </c>
      <c r="C14" s="319">
        <v>5520</v>
      </c>
      <c r="D14" s="320">
        <v>1</v>
      </c>
      <c r="E14" s="319">
        <v>1092</v>
      </c>
      <c r="F14" s="320">
        <v>3</v>
      </c>
      <c r="G14" s="319">
        <v>4717</v>
      </c>
      <c r="H14" s="320">
        <v>6</v>
      </c>
      <c r="I14" s="321">
        <v>1726</v>
      </c>
      <c r="J14" s="320">
        <v>2</v>
      </c>
      <c r="K14" s="322">
        <v>35016</v>
      </c>
      <c r="L14" s="320">
        <v>2</v>
      </c>
      <c r="M14" s="323">
        <v>151808</v>
      </c>
      <c r="N14" s="320">
        <v>1</v>
      </c>
      <c r="O14" s="319">
        <v>2112</v>
      </c>
      <c r="P14" s="320">
        <v>1</v>
      </c>
      <c r="Q14" s="319">
        <v>190</v>
      </c>
      <c r="R14" s="320">
        <v>1</v>
      </c>
      <c r="S14" s="319">
        <v>680</v>
      </c>
      <c r="T14" s="320">
        <v>3</v>
      </c>
      <c r="U14" s="319">
        <v>4069</v>
      </c>
      <c r="V14" s="320">
        <v>3</v>
      </c>
      <c r="W14" s="300">
        <v>23</v>
      </c>
    </row>
    <row r="15" spans="1:25" ht="70.5" customHeight="1">
      <c r="A15" s="783" t="s">
        <v>344</v>
      </c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</row>
    <row r="16" spans="1:25" ht="70.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787" t="s">
        <v>298</v>
      </c>
      <c r="X16" s="787"/>
    </row>
    <row r="17" spans="1:25" ht="70.5" customHeight="1">
      <c r="A17" s="771" t="s">
        <v>137</v>
      </c>
      <c r="B17" s="773" t="s">
        <v>128</v>
      </c>
      <c r="C17" s="775" t="s">
        <v>345</v>
      </c>
      <c r="D17" s="775"/>
      <c r="E17" s="775" t="s">
        <v>209</v>
      </c>
      <c r="F17" s="775"/>
      <c r="G17" s="775" t="s">
        <v>32</v>
      </c>
      <c r="H17" s="775"/>
      <c r="I17" s="775" t="s">
        <v>33</v>
      </c>
      <c r="J17" s="775"/>
      <c r="K17" s="775" t="s">
        <v>227</v>
      </c>
      <c r="L17" s="775"/>
      <c r="M17" s="775" t="s">
        <v>102</v>
      </c>
      <c r="N17" s="775"/>
      <c r="O17" s="776" t="s">
        <v>229</v>
      </c>
      <c r="P17" s="776"/>
      <c r="Q17" s="775" t="s">
        <v>103</v>
      </c>
      <c r="R17" s="775"/>
      <c r="S17" s="775" t="s">
        <v>226</v>
      </c>
      <c r="T17" s="775"/>
      <c r="U17" s="775" t="s">
        <v>106</v>
      </c>
      <c r="V17" s="775"/>
      <c r="W17" s="788" t="s">
        <v>238</v>
      </c>
      <c r="X17" s="790" t="s">
        <v>290</v>
      </c>
      <c r="Y17" s="784" t="s">
        <v>378</v>
      </c>
    </row>
    <row r="18" spans="1:25" ht="70.5" customHeight="1">
      <c r="A18" s="772"/>
      <c r="B18" s="774"/>
      <c r="C18" s="301" t="s">
        <v>34</v>
      </c>
      <c r="D18" s="302" t="s">
        <v>35</v>
      </c>
      <c r="E18" s="303" t="s">
        <v>34</v>
      </c>
      <c r="F18" s="304" t="s">
        <v>35</v>
      </c>
      <c r="G18" s="301" t="s">
        <v>34</v>
      </c>
      <c r="H18" s="304" t="s">
        <v>35</v>
      </c>
      <c r="I18" s="301" t="s">
        <v>34</v>
      </c>
      <c r="J18" s="304" t="s">
        <v>35</v>
      </c>
      <c r="K18" s="301" t="s">
        <v>34</v>
      </c>
      <c r="L18" s="304" t="s">
        <v>35</v>
      </c>
      <c r="M18" s="301" t="s">
        <v>34</v>
      </c>
      <c r="N18" s="304" t="s">
        <v>35</v>
      </c>
      <c r="O18" s="301" t="s">
        <v>34</v>
      </c>
      <c r="P18" s="304" t="s">
        <v>35</v>
      </c>
      <c r="Q18" s="305" t="s">
        <v>34</v>
      </c>
      <c r="R18" s="304" t="s">
        <v>35</v>
      </c>
      <c r="S18" s="305" t="s">
        <v>34</v>
      </c>
      <c r="T18" s="304" t="s">
        <v>35</v>
      </c>
      <c r="U18" s="305" t="s">
        <v>34</v>
      </c>
      <c r="V18" s="304" t="s">
        <v>35</v>
      </c>
      <c r="W18" s="789"/>
      <c r="X18" s="791"/>
      <c r="Y18" s="785"/>
    </row>
    <row r="19" spans="1:25" ht="95.25" customHeight="1">
      <c r="A19" s="291">
        <v>1</v>
      </c>
      <c r="B19" s="292" t="s">
        <v>359</v>
      </c>
      <c r="C19" s="319">
        <v>1393</v>
      </c>
      <c r="D19" s="320">
        <v>7</v>
      </c>
      <c r="E19" s="319">
        <v>2074</v>
      </c>
      <c r="F19" s="320">
        <v>8</v>
      </c>
      <c r="G19" s="322">
        <v>14577</v>
      </c>
      <c r="H19" s="320">
        <v>8</v>
      </c>
      <c r="I19" s="322">
        <v>81738</v>
      </c>
      <c r="J19" s="320">
        <v>5</v>
      </c>
      <c r="K19" s="321">
        <v>5587</v>
      </c>
      <c r="L19" s="320">
        <v>6</v>
      </c>
      <c r="M19" s="319">
        <v>500</v>
      </c>
      <c r="N19" s="320">
        <v>4</v>
      </c>
      <c r="O19" s="321">
        <v>7346</v>
      </c>
      <c r="P19" s="320">
        <v>5</v>
      </c>
      <c r="Q19" s="319">
        <v>1576</v>
      </c>
      <c r="R19" s="320">
        <v>5</v>
      </c>
      <c r="S19" s="322">
        <v>84419</v>
      </c>
      <c r="T19" s="320">
        <v>6</v>
      </c>
      <c r="U19" s="322">
        <v>30792</v>
      </c>
      <c r="V19" s="320">
        <v>8</v>
      </c>
      <c r="W19" s="306">
        <v>55</v>
      </c>
      <c r="X19" s="315">
        <f>D19+F19+H19+J19+L19+N19+P19+R19+T19+V19</f>
        <v>62</v>
      </c>
      <c r="Y19" s="316">
        <f>W19+X19</f>
        <v>117</v>
      </c>
    </row>
    <row r="20" spans="1:25" ht="95.25" customHeight="1">
      <c r="A20" s="291">
        <v>2</v>
      </c>
      <c r="B20" s="292" t="s">
        <v>358</v>
      </c>
      <c r="C20" s="319">
        <v>1426</v>
      </c>
      <c r="D20" s="320">
        <v>3</v>
      </c>
      <c r="E20" s="319">
        <v>2103</v>
      </c>
      <c r="F20" s="320">
        <v>5</v>
      </c>
      <c r="G20" s="322">
        <v>14614</v>
      </c>
      <c r="H20" s="320">
        <v>7</v>
      </c>
      <c r="I20" s="322">
        <v>80016</v>
      </c>
      <c r="J20" s="591">
        <v>8</v>
      </c>
      <c r="K20" s="588">
        <v>5430</v>
      </c>
      <c r="L20" s="587">
        <v>5</v>
      </c>
      <c r="M20" s="589">
        <v>480</v>
      </c>
      <c r="N20" s="587">
        <v>2</v>
      </c>
      <c r="O20" s="588">
        <v>7438</v>
      </c>
      <c r="P20" s="587">
        <v>6</v>
      </c>
      <c r="Q20" s="589">
        <v>1674</v>
      </c>
      <c r="R20" s="587">
        <v>7</v>
      </c>
      <c r="S20" s="590">
        <v>82159</v>
      </c>
      <c r="T20" s="591">
        <v>8</v>
      </c>
      <c r="U20" s="322">
        <v>31085</v>
      </c>
      <c r="V20" s="320">
        <v>3</v>
      </c>
      <c r="W20" s="306">
        <v>61</v>
      </c>
      <c r="X20" s="315">
        <f t="shared" ref="X20:X26" si="0">D20+F20+H20+J20+L20+N20+P20+R20+T20+V20</f>
        <v>54</v>
      </c>
      <c r="Y20" s="316">
        <f t="shared" ref="Y20:Y26" si="1">W20+X20</f>
        <v>115</v>
      </c>
    </row>
    <row r="21" spans="1:25" ht="95.25" customHeight="1">
      <c r="A21" s="291">
        <v>3</v>
      </c>
      <c r="B21" s="292" t="s">
        <v>362</v>
      </c>
      <c r="C21" s="319">
        <v>1406</v>
      </c>
      <c r="D21" s="320">
        <v>6</v>
      </c>
      <c r="E21" s="319">
        <v>2094</v>
      </c>
      <c r="F21" s="320">
        <v>7</v>
      </c>
      <c r="G21" s="322">
        <v>14626</v>
      </c>
      <c r="H21" s="320">
        <v>6</v>
      </c>
      <c r="I21" s="322">
        <v>81731</v>
      </c>
      <c r="J21" s="320">
        <v>6</v>
      </c>
      <c r="K21" s="321">
        <v>5885</v>
      </c>
      <c r="L21" s="592">
        <v>8</v>
      </c>
      <c r="M21" s="319">
        <v>542</v>
      </c>
      <c r="N21" s="320">
        <v>7</v>
      </c>
      <c r="O21" s="321">
        <v>6579</v>
      </c>
      <c r="P21" s="320">
        <v>4</v>
      </c>
      <c r="Q21" s="319">
        <v>1623</v>
      </c>
      <c r="R21" s="320">
        <v>6</v>
      </c>
      <c r="S21" s="322">
        <v>84260</v>
      </c>
      <c r="T21" s="320">
        <v>7</v>
      </c>
      <c r="U21" s="322">
        <v>30843</v>
      </c>
      <c r="V21" s="320">
        <v>7</v>
      </c>
      <c r="W21" s="306">
        <v>51</v>
      </c>
      <c r="X21" s="315">
        <f t="shared" si="0"/>
        <v>64</v>
      </c>
      <c r="Y21" s="316">
        <f t="shared" si="1"/>
        <v>115</v>
      </c>
    </row>
    <row r="22" spans="1:25" ht="95.25" customHeight="1">
      <c r="A22" s="291">
        <v>4</v>
      </c>
      <c r="B22" s="292" t="s">
        <v>363</v>
      </c>
      <c r="C22" s="319">
        <v>1372</v>
      </c>
      <c r="D22" s="320">
        <v>8</v>
      </c>
      <c r="E22" s="319">
        <v>2102</v>
      </c>
      <c r="F22" s="320">
        <v>6</v>
      </c>
      <c r="G22" s="322">
        <v>14832</v>
      </c>
      <c r="H22" s="320">
        <v>4</v>
      </c>
      <c r="I22" s="322">
        <v>81496</v>
      </c>
      <c r="J22" s="320">
        <v>7</v>
      </c>
      <c r="K22" s="321">
        <v>5619</v>
      </c>
      <c r="L22" s="320">
        <v>7</v>
      </c>
      <c r="M22" s="319">
        <v>532</v>
      </c>
      <c r="N22" s="320">
        <v>6</v>
      </c>
      <c r="O22" s="321">
        <v>6423</v>
      </c>
      <c r="P22" s="320">
        <v>3</v>
      </c>
      <c r="Q22" s="319">
        <v>1696</v>
      </c>
      <c r="R22" s="320">
        <v>8</v>
      </c>
      <c r="S22" s="322">
        <v>90751</v>
      </c>
      <c r="T22" s="320">
        <v>5</v>
      </c>
      <c r="U22" s="322">
        <v>30926</v>
      </c>
      <c r="V22" s="320">
        <v>6</v>
      </c>
      <c r="W22" s="306">
        <v>49</v>
      </c>
      <c r="X22" s="315">
        <f t="shared" si="0"/>
        <v>60</v>
      </c>
      <c r="Y22" s="316">
        <f t="shared" si="1"/>
        <v>109</v>
      </c>
    </row>
    <row r="23" spans="1:25" ht="95.25" customHeight="1">
      <c r="A23" s="291">
        <v>5</v>
      </c>
      <c r="B23" s="292" t="s">
        <v>360</v>
      </c>
      <c r="C23" s="319">
        <v>1422</v>
      </c>
      <c r="D23" s="320">
        <v>4</v>
      </c>
      <c r="E23" s="319">
        <v>2183</v>
      </c>
      <c r="F23" s="320">
        <v>2</v>
      </c>
      <c r="G23" s="322">
        <v>14894</v>
      </c>
      <c r="H23" s="320">
        <v>3</v>
      </c>
      <c r="I23" s="322">
        <v>85072</v>
      </c>
      <c r="J23" s="320">
        <v>1</v>
      </c>
      <c r="K23" s="321">
        <v>4638</v>
      </c>
      <c r="L23" s="320">
        <v>2</v>
      </c>
      <c r="M23" s="319">
        <v>552</v>
      </c>
      <c r="N23" s="320">
        <v>8</v>
      </c>
      <c r="O23" s="321">
        <v>8191</v>
      </c>
      <c r="P23" s="320">
        <v>8</v>
      </c>
      <c r="Q23" s="319">
        <v>1449</v>
      </c>
      <c r="R23" s="320">
        <v>3</v>
      </c>
      <c r="S23" s="322" t="s">
        <v>825</v>
      </c>
      <c r="T23" s="320">
        <v>0</v>
      </c>
      <c r="U23" s="322">
        <v>31015</v>
      </c>
      <c r="V23" s="320">
        <v>4</v>
      </c>
      <c r="W23" s="306">
        <v>44</v>
      </c>
      <c r="X23" s="315">
        <f t="shared" si="0"/>
        <v>35</v>
      </c>
      <c r="Y23" s="316">
        <f t="shared" si="1"/>
        <v>79</v>
      </c>
    </row>
    <row r="24" spans="1:25" ht="95.25" customHeight="1">
      <c r="A24" s="291">
        <v>6</v>
      </c>
      <c r="B24" s="292" t="s">
        <v>365</v>
      </c>
      <c r="C24" s="319">
        <v>1491</v>
      </c>
      <c r="D24" s="320">
        <v>2</v>
      </c>
      <c r="E24" s="319">
        <v>2197</v>
      </c>
      <c r="F24" s="320">
        <v>1</v>
      </c>
      <c r="G24" s="322">
        <v>15105</v>
      </c>
      <c r="H24" s="320">
        <v>2</v>
      </c>
      <c r="I24" s="322">
        <v>83871</v>
      </c>
      <c r="J24" s="320">
        <v>2</v>
      </c>
      <c r="K24" s="321">
        <v>5411</v>
      </c>
      <c r="L24" s="320">
        <v>4</v>
      </c>
      <c r="M24" s="319">
        <v>525</v>
      </c>
      <c r="N24" s="320">
        <v>5</v>
      </c>
      <c r="O24" s="321">
        <v>6328</v>
      </c>
      <c r="P24" s="320">
        <v>2</v>
      </c>
      <c r="Q24" s="319">
        <v>1468</v>
      </c>
      <c r="R24" s="320">
        <v>4</v>
      </c>
      <c r="S24" s="322">
        <v>94105</v>
      </c>
      <c r="T24" s="320">
        <v>4</v>
      </c>
      <c r="U24" s="322">
        <v>30989</v>
      </c>
      <c r="V24" s="320">
        <v>5</v>
      </c>
      <c r="W24" s="306">
        <v>38</v>
      </c>
      <c r="X24" s="315">
        <f t="shared" si="0"/>
        <v>31</v>
      </c>
      <c r="Y24" s="316">
        <f t="shared" si="1"/>
        <v>69</v>
      </c>
    </row>
    <row r="25" spans="1:25" ht="95.25" customHeight="1">
      <c r="A25" s="291">
        <v>7</v>
      </c>
      <c r="B25" s="292" t="s">
        <v>361</v>
      </c>
      <c r="C25" s="319">
        <v>1415</v>
      </c>
      <c r="D25" s="320">
        <v>5</v>
      </c>
      <c r="E25" s="319">
        <v>2104</v>
      </c>
      <c r="F25" s="320">
        <v>4</v>
      </c>
      <c r="G25" s="322">
        <v>15218</v>
      </c>
      <c r="H25" s="320">
        <v>1</v>
      </c>
      <c r="I25" s="322">
        <v>82851</v>
      </c>
      <c r="J25" s="320">
        <v>4</v>
      </c>
      <c r="K25" s="321">
        <v>4800</v>
      </c>
      <c r="L25" s="320">
        <v>3</v>
      </c>
      <c r="M25" s="319">
        <v>500</v>
      </c>
      <c r="N25" s="320">
        <v>3</v>
      </c>
      <c r="O25" s="321">
        <v>6188</v>
      </c>
      <c r="P25" s="320">
        <v>1</v>
      </c>
      <c r="Q25" s="319">
        <v>1432</v>
      </c>
      <c r="R25" s="320">
        <v>2</v>
      </c>
      <c r="S25" s="322">
        <v>100375</v>
      </c>
      <c r="T25" s="320">
        <v>3</v>
      </c>
      <c r="U25" s="322" t="s">
        <v>910</v>
      </c>
      <c r="V25" s="320">
        <v>0</v>
      </c>
      <c r="W25" s="306">
        <v>39</v>
      </c>
      <c r="X25" s="315">
        <f t="shared" si="0"/>
        <v>26</v>
      </c>
      <c r="Y25" s="316">
        <f t="shared" si="1"/>
        <v>65</v>
      </c>
    </row>
    <row r="26" spans="1:25" ht="95.25" customHeight="1">
      <c r="A26" s="291">
        <v>8</v>
      </c>
      <c r="B26" s="292" t="s">
        <v>364</v>
      </c>
      <c r="C26" s="319">
        <v>1533</v>
      </c>
      <c r="D26" s="320">
        <v>1</v>
      </c>
      <c r="E26" s="319">
        <v>2153</v>
      </c>
      <c r="F26" s="320">
        <v>3</v>
      </c>
      <c r="G26" s="322">
        <v>14692</v>
      </c>
      <c r="H26" s="320">
        <v>5</v>
      </c>
      <c r="I26" s="322">
        <v>83189</v>
      </c>
      <c r="J26" s="320">
        <v>3</v>
      </c>
      <c r="K26" s="321">
        <v>4521</v>
      </c>
      <c r="L26" s="320">
        <v>1</v>
      </c>
      <c r="M26" s="319">
        <v>460</v>
      </c>
      <c r="N26" s="320">
        <v>1</v>
      </c>
      <c r="O26" s="321">
        <v>7683</v>
      </c>
      <c r="P26" s="320">
        <v>7</v>
      </c>
      <c r="Q26" s="319">
        <v>1426</v>
      </c>
      <c r="R26" s="320">
        <v>1</v>
      </c>
      <c r="S26" s="322" t="s">
        <v>825</v>
      </c>
      <c r="T26" s="320">
        <v>0</v>
      </c>
      <c r="U26" s="322">
        <v>31757</v>
      </c>
      <c r="V26" s="320">
        <v>2</v>
      </c>
      <c r="W26" s="306">
        <v>23</v>
      </c>
      <c r="X26" s="315">
        <f t="shared" si="0"/>
        <v>24</v>
      </c>
      <c r="Y26" s="316">
        <f t="shared" si="1"/>
        <v>47</v>
      </c>
    </row>
    <row r="27" spans="1:25" ht="70.5" customHeight="1"/>
  </sheetData>
  <sortState ref="B19:Y26">
    <sortCondition descending="1" ref="Y19:Y26"/>
  </sortState>
  <mergeCells count="35">
    <mergeCell ref="Y17:Y18"/>
    <mergeCell ref="M5:N5"/>
    <mergeCell ref="P4:T4"/>
    <mergeCell ref="K17:L17"/>
    <mergeCell ref="S17:T17"/>
    <mergeCell ref="S5:T5"/>
    <mergeCell ref="W16:X16"/>
    <mergeCell ref="O5:P5"/>
    <mergeCell ref="W17:W18"/>
    <mergeCell ref="X17:X18"/>
    <mergeCell ref="U4:X4"/>
    <mergeCell ref="M17:N17"/>
    <mergeCell ref="A5:A6"/>
    <mergeCell ref="C5:D5"/>
    <mergeCell ref="G5:H5"/>
    <mergeCell ref="I5:J5"/>
    <mergeCell ref="A15:Y15"/>
    <mergeCell ref="U5:V5"/>
    <mergeCell ref="Q5:R5"/>
    <mergeCell ref="A1:Y1"/>
    <mergeCell ref="A2:Y2"/>
    <mergeCell ref="A17:A18"/>
    <mergeCell ref="B17:B18"/>
    <mergeCell ref="C17:D17"/>
    <mergeCell ref="E17:F17"/>
    <mergeCell ref="G17:H17"/>
    <mergeCell ref="I17:J17"/>
    <mergeCell ref="O17:P17"/>
    <mergeCell ref="E5:F5"/>
    <mergeCell ref="W5:W6"/>
    <mergeCell ref="B5:B6"/>
    <mergeCell ref="K5:L5"/>
    <mergeCell ref="A3:Y3"/>
    <mergeCell ref="Q17:R17"/>
    <mergeCell ref="U17:V17"/>
  </mergeCells>
  <conditionalFormatting sqref="W7:W14">
    <cfRule type="duplicateValues" dxfId="62" priority="4"/>
  </conditionalFormatting>
  <conditionalFormatting sqref="W19:W26">
    <cfRule type="duplicateValues" dxfId="61" priority="3"/>
  </conditionalFormatting>
  <conditionalFormatting sqref="X19:X26">
    <cfRule type="duplicateValues" dxfId="60" priority="2"/>
  </conditionalFormatting>
  <conditionalFormatting sqref="Y19:Y26">
    <cfRule type="duplicateValues" dxfId="59" priority="1"/>
  </conditionalFormatting>
  <printOptions horizontalCentered="1"/>
  <pageMargins left="0.23622047244094491" right="0.23622047244094491" top="0.51181102362204722" bottom="0.33" header="0.23622047244094491" footer="0.15748031496062992"/>
  <pageSetup paperSize="9" scale="23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8"/>
  <sheetViews>
    <sheetView view="pageBreakPreview" topLeftCell="M1" zoomScale="70" zoomScaleSheetLayoutView="70" workbookViewId="0">
      <selection activeCell="Z8" sqref="Z8"/>
    </sheetView>
  </sheetViews>
  <sheetFormatPr defaultColWidth="8.85546875" defaultRowHeight="12.75"/>
  <cols>
    <col min="1" max="1" width="8.42578125" style="35" hidden="1" customWidth="1"/>
    <col min="2" max="2" width="25.42578125" style="35" hidden="1" customWidth="1"/>
    <col min="3" max="3" width="13.28515625" style="35" hidden="1" customWidth="1"/>
    <col min="4" max="4" width="27.7109375" style="35" hidden="1" customWidth="1"/>
    <col min="5" max="5" width="16.28515625" style="355" hidden="1" customWidth="1"/>
    <col min="6" max="6" width="46.85546875" style="35" hidden="1" customWidth="1"/>
    <col min="7" max="8" width="14.28515625" style="35" hidden="1" customWidth="1"/>
    <col min="9" max="9" width="12.28515625" style="35" hidden="1" customWidth="1"/>
    <col min="10" max="10" width="9.42578125" style="35" hidden="1" customWidth="1"/>
    <col min="11" max="11" width="10" style="35" hidden="1" customWidth="1"/>
    <col min="12" max="12" width="11" style="35" hidden="1" customWidth="1"/>
    <col min="13" max="13" width="8.85546875" style="35"/>
    <col min="14" max="14" width="9.85546875" style="35" customWidth="1"/>
    <col min="15" max="15" width="26.7109375" style="35" customWidth="1"/>
    <col min="16" max="16" width="19.42578125" style="355" customWidth="1"/>
    <col min="17" max="17" width="37.42578125" style="35" bestFit="1" customWidth="1"/>
    <col min="18" max="18" width="13.85546875" style="35" customWidth="1"/>
    <col min="19" max="20" width="9.42578125" style="35" customWidth="1"/>
    <col min="21" max="16384" width="8.85546875" style="35"/>
  </cols>
  <sheetData>
    <row r="1" spans="1:21" ht="40.5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ht="18" customHeight="1">
      <c r="A3" s="642" t="s">
        <v>304</v>
      </c>
      <c r="B3" s="643"/>
      <c r="C3" s="644"/>
      <c r="D3" s="115" t="s">
        <v>346</v>
      </c>
      <c r="E3" s="349"/>
      <c r="F3" s="59"/>
      <c r="G3" s="59"/>
      <c r="H3" s="59"/>
      <c r="I3" s="645"/>
      <c r="J3" s="645"/>
      <c r="K3" s="645"/>
      <c r="L3" s="646"/>
      <c r="M3" s="646"/>
      <c r="N3" s="646"/>
      <c r="O3" s="646"/>
      <c r="P3" s="648" t="s">
        <v>115</v>
      </c>
      <c r="Q3" s="648"/>
      <c r="R3" s="697" t="s">
        <v>303</v>
      </c>
      <c r="S3" s="681"/>
      <c r="T3" s="681"/>
      <c r="U3" s="681"/>
    </row>
    <row r="4" spans="1:21" ht="23.25" customHeight="1">
      <c r="A4" s="627" t="s">
        <v>305</v>
      </c>
      <c r="B4" s="628"/>
      <c r="C4" s="629"/>
      <c r="D4" s="226" t="s">
        <v>339</v>
      </c>
      <c r="E4" s="350"/>
      <c r="F4" s="38"/>
      <c r="G4" s="38"/>
      <c r="H4" s="38"/>
      <c r="I4" s="630"/>
      <c r="J4" s="630"/>
      <c r="K4" s="630"/>
      <c r="L4" s="631"/>
      <c r="M4" s="631"/>
      <c r="N4" s="631"/>
      <c r="O4" s="631"/>
      <c r="P4" s="636" t="s">
        <v>116</v>
      </c>
      <c r="Q4" s="636"/>
      <c r="R4" s="793">
        <v>0.77083333333333337</v>
      </c>
      <c r="S4" s="793"/>
      <c r="T4" s="429"/>
    </row>
    <row r="5" spans="1:21" ht="32.25" customHeight="1">
      <c r="A5" s="462"/>
      <c r="B5" s="463"/>
      <c r="C5" s="464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483" t="s">
        <v>806</v>
      </c>
      <c r="R5" s="484">
        <v>1280</v>
      </c>
      <c r="S5" s="525"/>
      <c r="T5" s="525"/>
    </row>
    <row r="6" spans="1:21" ht="32.25" customHeight="1">
      <c r="A6" s="462"/>
      <c r="B6" s="463"/>
      <c r="C6" s="464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483" t="s">
        <v>807</v>
      </c>
      <c r="R6" s="484">
        <v>1291</v>
      </c>
      <c r="S6" s="525"/>
      <c r="T6" s="525"/>
    </row>
    <row r="7" spans="1:21" ht="32.25" customHeight="1">
      <c r="A7" s="462"/>
      <c r="B7" s="463"/>
      <c r="C7" s="464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483" t="s">
        <v>808</v>
      </c>
      <c r="R7" s="484">
        <v>1341</v>
      </c>
      <c r="S7" s="525"/>
      <c r="T7" s="525"/>
    </row>
    <row r="8" spans="1:21" ht="42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870</v>
      </c>
      <c r="N8" s="638"/>
      <c r="O8" s="638"/>
      <c r="P8" s="638"/>
      <c r="Q8" s="638"/>
      <c r="R8" s="638"/>
      <c r="S8" s="638"/>
      <c r="T8" s="638"/>
    </row>
    <row r="9" spans="1:21" ht="30.75" customHeight="1">
      <c r="A9" s="56"/>
      <c r="B9" s="57"/>
      <c r="C9" s="58"/>
      <c r="D9" s="19"/>
      <c r="E9" s="351"/>
      <c r="F9" s="59"/>
      <c r="G9" s="59"/>
      <c r="H9" s="59"/>
      <c r="I9" s="299" t="s">
        <v>376</v>
      </c>
      <c r="J9" s="299"/>
      <c r="K9" s="36"/>
      <c r="L9" s="36"/>
      <c r="M9" s="36"/>
      <c r="N9" s="36"/>
      <c r="O9" s="36"/>
      <c r="P9" s="356"/>
      <c r="R9" s="299" t="s">
        <v>376</v>
      </c>
      <c r="S9" s="561" t="s">
        <v>889</v>
      </c>
      <c r="T9" s="41"/>
    </row>
    <row r="10" spans="1:21" ht="35.25" customHeight="1">
      <c r="A10" s="231" t="s">
        <v>36</v>
      </c>
      <c r="B10" s="159" t="s">
        <v>0</v>
      </c>
      <c r="C10" s="231" t="s">
        <v>309</v>
      </c>
      <c r="D10" s="231" t="s">
        <v>310</v>
      </c>
      <c r="E10" s="352" t="s">
        <v>691</v>
      </c>
      <c r="F10" s="231" t="s">
        <v>311</v>
      </c>
      <c r="G10" s="231" t="s">
        <v>39</v>
      </c>
      <c r="H10" s="231" t="s">
        <v>40</v>
      </c>
      <c r="I10" s="231" t="s">
        <v>312</v>
      </c>
      <c r="J10" s="160"/>
      <c r="K10" s="679"/>
      <c r="L10" s="55"/>
      <c r="M10" s="232" t="s">
        <v>313</v>
      </c>
      <c r="N10" s="233" t="s">
        <v>309</v>
      </c>
      <c r="O10" s="233" t="s">
        <v>310</v>
      </c>
      <c r="P10" s="357" t="s">
        <v>691</v>
      </c>
      <c r="Q10" s="233" t="s">
        <v>311</v>
      </c>
      <c r="R10" s="233" t="s">
        <v>312</v>
      </c>
      <c r="S10" s="232" t="s">
        <v>314</v>
      </c>
      <c r="T10" s="431" t="s">
        <v>685</v>
      </c>
      <c r="U10" s="36"/>
    </row>
    <row r="11" spans="1:21" ht="51.75" customHeight="1">
      <c r="A11" s="267">
        <v>1</v>
      </c>
      <c r="B11" s="268" t="s">
        <v>349</v>
      </c>
      <c r="C11" s="269">
        <v>216</v>
      </c>
      <c r="D11" s="276" t="s">
        <v>476</v>
      </c>
      <c r="E11" s="361">
        <v>32328</v>
      </c>
      <c r="F11" s="369" t="s">
        <v>362</v>
      </c>
      <c r="G11" s="377" t="s">
        <v>477</v>
      </c>
      <c r="H11" s="377" t="s">
        <v>478</v>
      </c>
      <c r="I11" s="273">
        <v>1406</v>
      </c>
      <c r="J11" s="267"/>
      <c r="K11" s="679"/>
      <c r="L11" s="186" t="s">
        <v>349</v>
      </c>
      <c r="M11" s="267">
        <v>1</v>
      </c>
      <c r="N11" s="562">
        <v>189</v>
      </c>
      <c r="O11" s="274" t="s">
        <v>440</v>
      </c>
      <c r="P11" s="374">
        <v>32238</v>
      </c>
      <c r="Q11" s="274" t="s">
        <v>363</v>
      </c>
      <c r="R11" s="308">
        <v>1372</v>
      </c>
      <c r="S11" s="280">
        <v>8</v>
      </c>
      <c r="T11" s="266" t="s">
        <v>40</v>
      </c>
      <c r="U11" s="36"/>
    </row>
    <row r="12" spans="1:21" ht="51.75" customHeight="1">
      <c r="A12" s="267">
        <v>2</v>
      </c>
      <c r="B12" s="268" t="s">
        <v>350</v>
      </c>
      <c r="C12" s="269">
        <v>189</v>
      </c>
      <c r="D12" s="276" t="s">
        <v>440</v>
      </c>
      <c r="E12" s="361">
        <v>32238</v>
      </c>
      <c r="F12" s="369" t="s">
        <v>363</v>
      </c>
      <c r="G12" s="377" t="s">
        <v>441</v>
      </c>
      <c r="H12" s="377" t="s">
        <v>442</v>
      </c>
      <c r="I12" s="273">
        <v>1372</v>
      </c>
      <c r="J12" s="267"/>
      <c r="K12" s="679"/>
      <c r="L12" s="186" t="s">
        <v>350</v>
      </c>
      <c r="M12" s="267">
        <v>2</v>
      </c>
      <c r="N12" s="562">
        <v>262</v>
      </c>
      <c r="O12" s="274" t="s">
        <v>557</v>
      </c>
      <c r="P12" s="374">
        <v>32871</v>
      </c>
      <c r="Q12" s="274" t="s">
        <v>359</v>
      </c>
      <c r="R12" s="308">
        <v>1393</v>
      </c>
      <c r="S12" s="280">
        <v>7</v>
      </c>
      <c r="T12" s="266"/>
      <c r="U12" s="36"/>
    </row>
    <row r="13" spans="1:21" ht="51.75" customHeight="1">
      <c r="A13" s="267">
        <v>3</v>
      </c>
      <c r="B13" s="268" t="s">
        <v>351</v>
      </c>
      <c r="C13" s="269">
        <v>167</v>
      </c>
      <c r="D13" s="276" t="s">
        <v>412</v>
      </c>
      <c r="E13" s="361">
        <v>32918</v>
      </c>
      <c r="F13" s="369" t="s">
        <v>364</v>
      </c>
      <c r="G13" s="377" t="s">
        <v>413</v>
      </c>
      <c r="H13" s="377" t="s">
        <v>338</v>
      </c>
      <c r="I13" s="273">
        <v>1533</v>
      </c>
      <c r="J13" s="267"/>
      <c r="K13" s="679"/>
      <c r="L13" s="186" t="s">
        <v>351</v>
      </c>
      <c r="M13" s="267">
        <v>3</v>
      </c>
      <c r="N13" s="562">
        <v>216</v>
      </c>
      <c r="O13" s="274" t="s">
        <v>476</v>
      </c>
      <c r="P13" s="374">
        <v>32328</v>
      </c>
      <c r="Q13" s="274" t="s">
        <v>362</v>
      </c>
      <c r="R13" s="308">
        <v>1406</v>
      </c>
      <c r="S13" s="280">
        <v>6</v>
      </c>
      <c r="T13" s="266"/>
      <c r="U13" s="36"/>
    </row>
    <row r="14" spans="1:21" ht="51.75" customHeight="1">
      <c r="A14" s="267">
        <v>4</v>
      </c>
      <c r="B14" s="268" t="s">
        <v>352</v>
      </c>
      <c r="C14" s="269">
        <v>291</v>
      </c>
      <c r="D14" s="276" t="s">
        <v>598</v>
      </c>
      <c r="E14" s="361">
        <v>31422</v>
      </c>
      <c r="F14" s="369" t="s">
        <v>365</v>
      </c>
      <c r="G14" s="377" t="s">
        <v>599</v>
      </c>
      <c r="H14" s="377" t="s">
        <v>338</v>
      </c>
      <c r="I14" s="273">
        <v>1491</v>
      </c>
      <c r="J14" s="267"/>
      <c r="K14" s="679"/>
      <c r="L14" s="186" t="s">
        <v>352</v>
      </c>
      <c r="M14" s="267">
        <v>4</v>
      </c>
      <c r="N14" s="577">
        <v>241</v>
      </c>
      <c r="O14" s="578" t="s">
        <v>890</v>
      </c>
      <c r="P14" s="374">
        <v>31051</v>
      </c>
      <c r="Q14" s="274" t="s">
        <v>361</v>
      </c>
      <c r="R14" s="308">
        <v>1415</v>
      </c>
      <c r="S14" s="280">
        <v>5</v>
      </c>
      <c r="T14" s="266"/>
      <c r="U14" s="36"/>
    </row>
    <row r="15" spans="1:21" ht="51.75" customHeight="1">
      <c r="A15" s="267">
        <v>5</v>
      </c>
      <c r="B15" s="268" t="s">
        <v>353</v>
      </c>
      <c r="C15" s="269">
        <v>140</v>
      </c>
      <c r="D15" s="276" t="s">
        <v>382</v>
      </c>
      <c r="E15" s="361">
        <v>32550</v>
      </c>
      <c r="F15" s="369" t="s">
        <v>358</v>
      </c>
      <c r="G15" s="377" t="s">
        <v>383</v>
      </c>
      <c r="H15" s="377" t="s">
        <v>686</v>
      </c>
      <c r="I15" s="273">
        <v>1426</v>
      </c>
      <c r="J15" s="267"/>
      <c r="K15" s="679"/>
      <c r="L15" s="186" t="s">
        <v>353</v>
      </c>
      <c r="M15" s="267">
        <v>5</v>
      </c>
      <c r="N15" s="562">
        <v>312</v>
      </c>
      <c r="O15" s="274" t="s">
        <v>627</v>
      </c>
      <c r="P15" s="374">
        <v>34006</v>
      </c>
      <c r="Q15" s="274" t="s">
        <v>360</v>
      </c>
      <c r="R15" s="308">
        <v>1422</v>
      </c>
      <c r="S15" s="280">
        <v>4</v>
      </c>
      <c r="T15" s="266" t="s">
        <v>40</v>
      </c>
      <c r="U15" s="36"/>
    </row>
    <row r="16" spans="1:21" ht="51.75" customHeight="1">
      <c r="A16" s="267">
        <v>6</v>
      </c>
      <c r="B16" s="268" t="s">
        <v>354</v>
      </c>
      <c r="C16" s="269">
        <v>262</v>
      </c>
      <c r="D16" s="276" t="s">
        <v>557</v>
      </c>
      <c r="E16" s="361">
        <v>32871</v>
      </c>
      <c r="F16" s="369" t="s">
        <v>359</v>
      </c>
      <c r="G16" s="377" t="s">
        <v>558</v>
      </c>
      <c r="H16" s="377" t="s">
        <v>559</v>
      </c>
      <c r="I16" s="273">
        <v>1393</v>
      </c>
      <c r="J16" s="267"/>
      <c r="K16" s="679"/>
      <c r="L16" s="186" t="s">
        <v>354</v>
      </c>
      <c r="M16" s="267">
        <v>6</v>
      </c>
      <c r="N16" s="562">
        <v>140</v>
      </c>
      <c r="O16" s="274" t="s">
        <v>382</v>
      </c>
      <c r="P16" s="374">
        <v>32550</v>
      </c>
      <c r="Q16" s="274" t="s">
        <v>358</v>
      </c>
      <c r="R16" s="308">
        <v>1426</v>
      </c>
      <c r="S16" s="280">
        <v>3</v>
      </c>
      <c r="T16" s="266" t="s">
        <v>40</v>
      </c>
      <c r="U16" s="36"/>
    </row>
    <row r="17" spans="1:25" ht="51.75" customHeight="1">
      <c r="A17" s="267">
        <v>7</v>
      </c>
      <c r="B17" s="268" t="s">
        <v>355</v>
      </c>
      <c r="C17" s="269">
        <v>312</v>
      </c>
      <c r="D17" s="276" t="s">
        <v>627</v>
      </c>
      <c r="E17" s="361">
        <v>34006</v>
      </c>
      <c r="F17" s="369" t="s">
        <v>360</v>
      </c>
      <c r="G17" s="377" t="s">
        <v>628</v>
      </c>
      <c r="H17" s="377" t="s">
        <v>629</v>
      </c>
      <c r="I17" s="273">
        <v>1422</v>
      </c>
      <c r="J17" s="267"/>
      <c r="K17" s="679"/>
      <c r="L17" s="186" t="s">
        <v>355</v>
      </c>
      <c r="M17" s="267">
        <v>7</v>
      </c>
      <c r="N17" s="562">
        <v>291</v>
      </c>
      <c r="O17" s="274" t="s">
        <v>598</v>
      </c>
      <c r="P17" s="374">
        <v>31422</v>
      </c>
      <c r="Q17" s="274" t="s">
        <v>365</v>
      </c>
      <c r="R17" s="308">
        <v>1491</v>
      </c>
      <c r="S17" s="280">
        <v>2</v>
      </c>
      <c r="T17" s="266" t="s">
        <v>40</v>
      </c>
      <c r="U17" s="36"/>
      <c r="Y17"/>
    </row>
    <row r="18" spans="1:25" ht="51.75" customHeight="1">
      <c r="A18" s="267">
        <v>8</v>
      </c>
      <c r="B18" s="268" t="s">
        <v>356</v>
      </c>
      <c r="C18" s="269">
        <v>241</v>
      </c>
      <c r="D18" s="276" t="s">
        <v>515</v>
      </c>
      <c r="E18" s="361">
        <v>31051</v>
      </c>
      <c r="F18" s="369" t="s">
        <v>361</v>
      </c>
      <c r="G18" s="377" t="s">
        <v>516</v>
      </c>
      <c r="H18" s="377" t="s">
        <v>517</v>
      </c>
      <c r="I18" s="273">
        <v>1415</v>
      </c>
      <c r="J18" s="267"/>
      <c r="K18" s="679"/>
      <c r="L18" s="186" t="s">
        <v>356</v>
      </c>
      <c r="M18" s="267">
        <v>8</v>
      </c>
      <c r="N18" s="562">
        <v>167</v>
      </c>
      <c r="O18" s="274" t="s">
        <v>412</v>
      </c>
      <c r="P18" s="374">
        <v>32918</v>
      </c>
      <c r="Q18" s="274" t="s">
        <v>364</v>
      </c>
      <c r="R18" s="308">
        <v>1533</v>
      </c>
      <c r="S18" s="280">
        <v>1</v>
      </c>
      <c r="T18" s="266" t="s">
        <v>39</v>
      </c>
      <c r="U18" s="36"/>
      <c r="Y18"/>
    </row>
  </sheetData>
  <sortState ref="N11:T18">
    <sortCondition ref="R11:R18"/>
  </sortState>
  <mergeCells count="15">
    <mergeCell ref="A1:T1"/>
    <mergeCell ref="A2:T2"/>
    <mergeCell ref="K10:K18"/>
    <mergeCell ref="I4:K4"/>
    <mergeCell ref="P4:Q4"/>
    <mergeCell ref="R3:U3"/>
    <mergeCell ref="R4:S4"/>
    <mergeCell ref="L4:O4"/>
    <mergeCell ref="A8:J8"/>
    <mergeCell ref="M8:T8"/>
    <mergeCell ref="A4:C4"/>
    <mergeCell ref="I3:K3"/>
    <mergeCell ref="L3:O3"/>
    <mergeCell ref="A3:C3"/>
    <mergeCell ref="P3:Q3"/>
  </mergeCells>
  <conditionalFormatting sqref="F11:H18">
    <cfRule type="containsText" dxfId="58" priority="23" stopIfTrue="1" operator="containsText" text="OC">
      <formula>NOT(ISERROR(SEARCH("OC",F11)))</formula>
    </cfRule>
  </conditionalFormatting>
  <conditionalFormatting sqref="A11:A18">
    <cfRule type="containsText" dxfId="57" priority="22" stopIfTrue="1" operator="containsText" text="OC">
      <formula>NOT(ISERROR(SEARCH("OC",A11)))</formula>
    </cfRule>
  </conditionalFormatting>
  <conditionalFormatting sqref="M11:M18">
    <cfRule type="expression" dxfId="56" priority="26" stopIfTrue="1">
      <formula>NOT(ISERROR(SEARCH("OC",M11)))</formula>
    </cfRule>
  </conditionalFormatting>
  <conditionalFormatting sqref="Q11:Q18">
    <cfRule type="containsText" dxfId="55" priority="20" stopIfTrue="1" operator="containsText" text="oc">
      <formula>NOT(ISERROR(SEARCH("oc",Q11)))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7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F34"/>
  <sheetViews>
    <sheetView view="pageBreakPreview" topLeftCell="C1" zoomScaleNormal="112" zoomScaleSheetLayoutView="100" zoomScalePageLayoutView="112" workbookViewId="0">
      <selection activeCell="L16" sqref="L16"/>
    </sheetView>
  </sheetViews>
  <sheetFormatPr defaultColWidth="8.85546875" defaultRowHeight="15.75"/>
  <cols>
    <col min="1" max="1" width="15.42578125" style="7" hidden="1" customWidth="1"/>
    <col min="2" max="2" width="18.140625" style="7" hidden="1" customWidth="1"/>
    <col min="3" max="3" width="18" style="7" customWidth="1"/>
    <col min="4" max="4" width="33.7109375" style="7" customWidth="1"/>
    <col min="5" max="5" width="30.7109375" style="7" customWidth="1"/>
    <col min="6" max="6" width="25.7109375" style="3" hidden="1" customWidth="1"/>
    <col min="7" max="7" width="2.42578125" style="3" customWidth="1"/>
    <col min="8" max="8" width="7.42578125" style="3" customWidth="1"/>
    <col min="9" max="9" width="2.42578125" style="3" customWidth="1"/>
    <col min="10" max="11" width="4" style="3" customWidth="1"/>
    <col min="12" max="12" width="17.85546875" style="3" customWidth="1"/>
    <col min="13" max="21" width="4" style="3" customWidth="1"/>
    <col min="22" max="16384" width="8.85546875" style="3"/>
  </cols>
  <sheetData>
    <row r="1" spans="1:6" ht="42" customHeight="1">
      <c r="A1" s="612" t="str">
        <f>Cover!A15</f>
        <v>European Champion Clubs Cup A</v>
      </c>
      <c r="B1" s="612"/>
      <c r="C1" s="612"/>
      <c r="D1" s="612"/>
      <c r="E1" s="612"/>
    </row>
    <row r="2" spans="1:6" ht="4.5" customHeight="1">
      <c r="A2" s="613"/>
      <c r="B2" s="613"/>
      <c r="C2" s="613"/>
      <c r="D2" s="613"/>
      <c r="E2" s="613"/>
    </row>
    <row r="3" spans="1:6" s="4" customFormat="1" ht="22.5">
      <c r="A3" s="614" t="s">
        <v>302</v>
      </c>
      <c r="B3" s="614"/>
      <c r="C3" s="614"/>
      <c r="D3" s="614"/>
      <c r="E3" s="614"/>
    </row>
    <row r="4" spans="1:6" s="4" customFormat="1" ht="22.5">
      <c r="A4" s="611" t="s">
        <v>339</v>
      </c>
      <c r="B4" s="611"/>
      <c r="C4" s="611"/>
      <c r="D4" s="611"/>
      <c r="E4" s="611"/>
    </row>
    <row r="5" spans="1:6" s="5" customFormat="1" ht="36" customHeight="1">
      <c r="A5" s="140" t="s">
        <v>1</v>
      </c>
      <c r="B5" s="140" t="s">
        <v>2</v>
      </c>
      <c r="C5" s="140" t="s">
        <v>3</v>
      </c>
      <c r="D5" s="140" t="s">
        <v>4</v>
      </c>
      <c r="E5" s="140" t="s">
        <v>5</v>
      </c>
    </row>
    <row r="6" spans="1:6" s="5" customFormat="1" ht="20.25" customHeight="1">
      <c r="A6" s="140"/>
      <c r="B6" s="140"/>
      <c r="C6" s="142">
        <v>0.75694444444444453</v>
      </c>
      <c r="D6" s="165" t="s">
        <v>375</v>
      </c>
      <c r="E6" s="143" t="s">
        <v>340</v>
      </c>
    </row>
    <row r="7" spans="1:6" s="5" customFormat="1" ht="19.5" customHeight="1">
      <c r="A7" s="140"/>
      <c r="B7" s="140"/>
      <c r="C7" s="142">
        <v>0.8125</v>
      </c>
      <c r="D7" s="165" t="s">
        <v>146</v>
      </c>
      <c r="E7" s="143" t="s">
        <v>340</v>
      </c>
    </row>
    <row r="8" spans="1:6" s="5" customFormat="1" ht="19.5" customHeight="1">
      <c r="A8" s="140"/>
      <c r="B8" s="140"/>
      <c r="C8" s="142">
        <v>0.87152777777777779</v>
      </c>
      <c r="D8" s="165" t="s">
        <v>134</v>
      </c>
      <c r="E8" s="143" t="s">
        <v>340</v>
      </c>
    </row>
    <row r="9" spans="1:6" s="5" customFormat="1" ht="19.5" customHeight="1">
      <c r="A9" s="140"/>
      <c r="B9" s="140"/>
      <c r="C9" s="142">
        <v>0.82638888888888884</v>
      </c>
      <c r="D9" s="165" t="s">
        <v>135</v>
      </c>
      <c r="E9" s="143" t="s">
        <v>340</v>
      </c>
    </row>
    <row r="10" spans="1:6" s="5" customFormat="1" ht="19.5" customHeight="1">
      <c r="A10" s="140"/>
      <c r="B10" s="140"/>
      <c r="C10" s="142">
        <v>0.82986111111111116</v>
      </c>
      <c r="D10" s="165" t="s">
        <v>8</v>
      </c>
      <c r="E10" s="143" t="s">
        <v>340</v>
      </c>
    </row>
    <row r="11" spans="1:6" s="5" customFormat="1" ht="19.5" customHeight="1">
      <c r="A11" s="140"/>
      <c r="B11" s="140"/>
      <c r="C11" s="142">
        <v>0.85069444444444453</v>
      </c>
      <c r="D11" s="165" t="s">
        <v>7</v>
      </c>
      <c r="E11" s="143" t="s">
        <v>340</v>
      </c>
    </row>
    <row r="12" spans="1:6" s="5" customFormat="1" ht="19.5" customHeight="1">
      <c r="A12" s="140"/>
      <c r="B12" s="140"/>
      <c r="C12" s="142">
        <v>0.85416666666666663</v>
      </c>
      <c r="D12" s="165" t="s">
        <v>308</v>
      </c>
      <c r="E12" s="143" t="s">
        <v>340</v>
      </c>
    </row>
    <row r="13" spans="1:6" s="5" customFormat="1" ht="19.5" customHeight="1">
      <c r="A13" s="140"/>
      <c r="B13" s="140"/>
      <c r="C13" s="142">
        <v>0.79861111111111116</v>
      </c>
      <c r="D13" s="165" t="s">
        <v>220</v>
      </c>
      <c r="E13" s="143" t="s">
        <v>340</v>
      </c>
    </row>
    <row r="14" spans="1:6" s="5" customFormat="1" ht="19.5" customHeight="1">
      <c r="A14" s="140"/>
      <c r="B14" s="140"/>
      <c r="C14" s="142">
        <v>0.80208333333333337</v>
      </c>
      <c r="D14" s="165" t="s">
        <v>9</v>
      </c>
      <c r="E14" s="143" t="s">
        <v>340</v>
      </c>
    </row>
    <row r="15" spans="1:6" s="5" customFormat="1" ht="19.5" customHeight="1">
      <c r="A15" s="140"/>
      <c r="B15" s="140"/>
      <c r="C15" s="142">
        <v>0.72916666666666663</v>
      </c>
      <c r="D15" s="165" t="s">
        <v>655</v>
      </c>
      <c r="E15" s="143" t="s">
        <v>340</v>
      </c>
    </row>
    <row r="16" spans="1:6" ht="19.5" customHeight="1">
      <c r="A16" s="142" t="e">
        <f>+B16-$F$16</f>
        <v>#REF!</v>
      </c>
      <c r="B16" s="142" t="e">
        <f>+#REF!-#REF!</f>
        <v>#REF!</v>
      </c>
      <c r="C16" s="142">
        <v>0.88888888888888884</v>
      </c>
      <c r="D16" s="165" t="s">
        <v>223</v>
      </c>
      <c r="E16" s="143" t="s">
        <v>340</v>
      </c>
      <c r="F16" s="6">
        <v>6.9444444444444441E-3</v>
      </c>
    </row>
    <row r="17" spans="1:6" ht="21.75" customHeight="1">
      <c r="A17" s="142" t="e">
        <f>+B17-$F26</f>
        <v>#REF!</v>
      </c>
      <c r="B17" s="142" t="e">
        <f>+#REF!-#REF!</f>
        <v>#REF!</v>
      </c>
      <c r="C17" s="614" t="s">
        <v>303</v>
      </c>
      <c r="D17" s="614"/>
      <c r="E17" s="614"/>
      <c r="F17" s="614"/>
    </row>
    <row r="18" spans="1:6" ht="21.75" customHeight="1">
      <c r="A18" s="144">
        <f>+B18-$F$16</f>
        <v>0.85069444444444453</v>
      </c>
      <c r="B18" s="144">
        <f>+C28-$F$16</f>
        <v>0.85763888888888895</v>
      </c>
      <c r="C18" s="611" t="s">
        <v>339</v>
      </c>
      <c r="D18" s="611"/>
      <c r="E18" s="611"/>
      <c r="F18" s="611"/>
    </row>
    <row r="19" spans="1:6" ht="21.75" customHeight="1">
      <c r="A19" s="229"/>
      <c r="B19" s="229"/>
      <c r="C19" s="142">
        <v>0.82291666666666663</v>
      </c>
      <c r="D19" s="165" t="s">
        <v>224</v>
      </c>
      <c r="E19" s="143" t="s">
        <v>340</v>
      </c>
      <c r="F19" s="230"/>
    </row>
    <row r="20" spans="1:6" ht="21.75" customHeight="1">
      <c r="A20" s="229"/>
      <c r="B20" s="229"/>
      <c r="C20" s="142">
        <v>0.77777777777777779</v>
      </c>
      <c r="D20" s="165" t="s">
        <v>132</v>
      </c>
      <c r="E20" s="143" t="s">
        <v>340</v>
      </c>
      <c r="F20" s="230"/>
    </row>
    <row r="21" spans="1:6" ht="21.75" customHeight="1">
      <c r="A21" s="229"/>
      <c r="B21" s="229"/>
      <c r="C21" s="142">
        <v>0.77083333333333337</v>
      </c>
      <c r="D21" s="165" t="s">
        <v>347</v>
      </c>
      <c r="E21" s="143" t="s">
        <v>340</v>
      </c>
      <c r="F21" s="230"/>
    </row>
    <row r="22" spans="1:6" ht="21.75" customHeight="1">
      <c r="A22" s="229"/>
      <c r="B22" s="229"/>
      <c r="C22" s="142">
        <v>0.77430555555555547</v>
      </c>
      <c r="D22" s="165" t="s">
        <v>6</v>
      </c>
      <c r="E22" s="143" t="s">
        <v>340</v>
      </c>
      <c r="F22" s="230"/>
    </row>
    <row r="23" spans="1:6" ht="21.75" customHeight="1">
      <c r="A23" s="229"/>
      <c r="B23" s="229"/>
      <c r="C23" s="142">
        <v>0.78125</v>
      </c>
      <c r="D23" s="165" t="s">
        <v>10</v>
      </c>
      <c r="E23" s="143" t="s">
        <v>340</v>
      </c>
      <c r="F23" s="230"/>
    </row>
    <row r="24" spans="1:6" ht="21.75" customHeight="1">
      <c r="A24" s="229"/>
      <c r="B24" s="229"/>
      <c r="C24" s="142">
        <v>0.78819444444444453</v>
      </c>
      <c r="D24" s="165" t="s">
        <v>221</v>
      </c>
      <c r="E24" s="143" t="s">
        <v>340</v>
      </c>
      <c r="F24" s="230"/>
    </row>
    <row r="25" spans="1:6" ht="21.75" customHeight="1">
      <c r="A25" s="229"/>
      <c r="B25" s="229"/>
      <c r="C25" s="142">
        <v>0.79513888888888884</v>
      </c>
      <c r="D25" s="165" t="s">
        <v>222</v>
      </c>
      <c r="E25" s="143" t="s">
        <v>340</v>
      </c>
      <c r="F25" s="230"/>
    </row>
    <row r="26" spans="1:6" ht="21.75" customHeight="1">
      <c r="A26" s="141"/>
      <c r="B26" s="141"/>
      <c r="C26" s="142">
        <v>0.82638888888888884</v>
      </c>
      <c r="D26" s="165" t="s">
        <v>165</v>
      </c>
      <c r="E26" s="143" t="s">
        <v>340</v>
      </c>
      <c r="F26" s="6">
        <v>4.5138888888888902E-2</v>
      </c>
    </row>
    <row r="27" spans="1:6" ht="21.75" customHeight="1">
      <c r="A27" s="141"/>
      <c r="B27" s="141"/>
      <c r="C27" s="142">
        <v>0.84722222222222221</v>
      </c>
      <c r="D27" s="165" t="s">
        <v>133</v>
      </c>
      <c r="E27" s="143" t="s">
        <v>340</v>
      </c>
      <c r="F27" s="6"/>
    </row>
    <row r="28" spans="1:6" ht="21.75" customHeight="1">
      <c r="C28" s="142">
        <v>0.86458333333333337</v>
      </c>
      <c r="D28" s="165" t="s">
        <v>136</v>
      </c>
      <c r="E28" s="143" t="s">
        <v>340</v>
      </c>
      <c r="F28" s="6">
        <v>8.3333333333333301E-2</v>
      </c>
    </row>
    <row r="29" spans="1:6" ht="18" customHeight="1">
      <c r="C29" s="141"/>
      <c r="D29" s="141"/>
      <c r="E29" s="141"/>
      <c r="F29" s="6">
        <v>8.6805555555555497E-2</v>
      </c>
    </row>
    <row r="30" spans="1:6" ht="18" customHeight="1">
      <c r="F30" s="6">
        <v>9.0277777777777804E-2</v>
      </c>
    </row>
    <row r="31" spans="1:6" ht="18" customHeight="1">
      <c r="F31" s="6">
        <v>9.375E-2</v>
      </c>
    </row>
    <row r="32" spans="1:6" ht="18.75" customHeight="1">
      <c r="F32" s="6">
        <v>9.7222222222222196E-2</v>
      </c>
    </row>
    <row r="33" spans="6:6" ht="18.75" customHeight="1">
      <c r="F33" s="6">
        <v>0.100694444444444</v>
      </c>
    </row>
    <row r="34" spans="6:6" ht="12.75" customHeight="1">
      <c r="F34" s="6">
        <v>0.10416666666666601</v>
      </c>
    </row>
  </sheetData>
  <mergeCells count="6">
    <mergeCell ref="C18:F18"/>
    <mergeCell ref="A1:E1"/>
    <mergeCell ref="A2:E2"/>
    <mergeCell ref="A3:E3"/>
    <mergeCell ref="A4:E4"/>
    <mergeCell ref="C17:F17"/>
  </mergeCells>
  <phoneticPr fontId="25" type="noConversion"/>
  <hyperlinks>
    <hyperlink ref="D28" location="'4x400m.'!A1" display="4X400 M."/>
    <hyperlink ref="D8" location="'400m.'!A1" display="400 M."/>
    <hyperlink ref="D7" location="'400m.'!A1" display="400 M."/>
    <hyperlink ref="D13" location="'Triple Jump'!A1" display="TRIPLE JUMP"/>
    <hyperlink ref="D16" location="'800m.'!A1" display="800 M."/>
    <hyperlink ref="D19" location="'800m.'!A1" display="800 M."/>
    <hyperlink ref="D21" location="'60m.Hurdles'!A1" display="60 M. HURDLES"/>
    <hyperlink ref="D15" location="'Shot Put'!A1" display="SHOT PUT"/>
    <hyperlink ref="D14" location="'High Jump'!A1" display="HIGH JUMP"/>
    <hyperlink ref="D9" location="'1500m.'!A1" display="1500 M."/>
    <hyperlink ref="D10" location="'Shot Put'!A1" display="SHOT PUT"/>
    <hyperlink ref="D11" location="'Long Jump'!A1" display="LONG JUMP"/>
    <hyperlink ref="D12" location="'3000m.'!A1" display="3000 M."/>
    <hyperlink ref="D22" location="'Pole Vault'!A1" display="POLE VAULT"/>
    <hyperlink ref="D20" location="'800m.'!A1" display="800 M."/>
    <hyperlink ref="D23" location="'Triple Jump'!A1" display="TRIPLE JUMP"/>
    <hyperlink ref="D25" location="'800m.'!A1" display="800 M."/>
    <hyperlink ref="D27" location="'3000m.'!A1" display="3000 M."/>
    <hyperlink ref="D6" location="'400m.'!A1" display="400 M."/>
  </hyperlinks>
  <printOptions horizontalCentered="1"/>
  <pageMargins left="0.39370078740157483" right="0.15748031496062992" top="0.35433070866141736" bottom="0.19685039370078741" header="0.23622047244094491" footer="0.15748031496062992"/>
  <pageSetup scale="8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7"/>
  <sheetViews>
    <sheetView view="pageBreakPreview" topLeftCell="M1" zoomScale="70" zoomScaleSheetLayoutView="70" workbookViewId="0">
      <selection activeCell="Y10" sqref="Y10"/>
    </sheetView>
  </sheetViews>
  <sheetFormatPr defaultColWidth="8.85546875" defaultRowHeight="12.75"/>
  <cols>
    <col min="1" max="1" width="8.42578125" style="35" hidden="1" customWidth="1"/>
    <col min="2" max="2" width="13.85546875" style="35" hidden="1" customWidth="1"/>
    <col min="3" max="3" width="11.42578125" style="35" hidden="1" customWidth="1"/>
    <col min="4" max="4" width="33.140625" style="35" hidden="1" customWidth="1"/>
    <col min="5" max="5" width="16.42578125" style="355" hidden="1" customWidth="1"/>
    <col min="6" max="6" width="52.140625" style="35" hidden="1" customWidth="1"/>
    <col min="7" max="8" width="13.42578125" style="35" hidden="1" customWidth="1"/>
    <col min="9" max="9" width="16.42578125" style="35" hidden="1" customWidth="1"/>
    <col min="10" max="10" width="9.42578125" style="35" hidden="1" customWidth="1"/>
    <col min="11" max="11" width="10" style="35" hidden="1" customWidth="1"/>
    <col min="12" max="12" width="10.42578125" style="35" hidden="1" customWidth="1"/>
    <col min="13" max="13" width="8.85546875" style="35"/>
    <col min="14" max="14" width="10.85546875" style="35" customWidth="1"/>
    <col min="15" max="15" width="26.42578125" style="35" customWidth="1"/>
    <col min="16" max="16" width="21.140625" style="355" customWidth="1"/>
    <col min="17" max="17" width="42.85546875" style="35" customWidth="1"/>
    <col min="18" max="18" width="16.42578125" style="35" customWidth="1"/>
    <col min="19" max="19" width="8.7109375" style="35" bestFit="1" customWidth="1"/>
    <col min="20" max="20" width="8.7109375" style="35" customWidth="1"/>
    <col min="21" max="16384" width="8.85546875" style="35"/>
  </cols>
  <sheetData>
    <row r="1" spans="1:21" ht="45.75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7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s="120" customFormat="1" ht="20.25" customHeight="1">
      <c r="A3" s="652" t="s">
        <v>692</v>
      </c>
      <c r="B3" s="653"/>
      <c r="C3" s="654"/>
      <c r="D3" s="452" t="s">
        <v>32</v>
      </c>
      <c r="E3" s="453"/>
      <c r="F3" s="534"/>
      <c r="G3" s="534"/>
      <c r="H3" s="534"/>
      <c r="I3" s="655"/>
      <c r="J3" s="655"/>
      <c r="K3" s="655"/>
      <c r="L3" s="657"/>
      <c r="M3" s="657"/>
      <c r="N3" s="657"/>
      <c r="O3" s="657"/>
      <c r="P3" s="742" t="s">
        <v>693</v>
      </c>
      <c r="Q3" s="742"/>
      <c r="R3" s="659" t="s">
        <v>303</v>
      </c>
      <c r="S3" s="660"/>
      <c r="T3" s="660"/>
      <c r="U3" s="660"/>
    </row>
    <row r="4" spans="1:21" s="120" customFormat="1" ht="18" customHeight="1">
      <c r="A4" s="743" t="s">
        <v>694</v>
      </c>
      <c r="B4" s="744"/>
      <c r="C4" s="745"/>
      <c r="D4" s="454" t="s">
        <v>339</v>
      </c>
      <c r="E4" s="535"/>
      <c r="F4" s="536"/>
      <c r="G4" s="536"/>
      <c r="H4" s="536"/>
      <c r="I4" s="746"/>
      <c r="J4" s="746"/>
      <c r="K4" s="746"/>
      <c r="L4" s="747"/>
      <c r="M4" s="747"/>
      <c r="N4" s="747"/>
      <c r="O4" s="747"/>
      <c r="P4" s="748" t="s">
        <v>695</v>
      </c>
      <c r="Q4" s="748"/>
      <c r="R4" s="749">
        <v>0.77777777777777779</v>
      </c>
      <c r="S4" s="749"/>
      <c r="T4" s="749"/>
      <c r="U4" s="537"/>
    </row>
    <row r="5" spans="1:21" s="120" customFormat="1" ht="27" customHeight="1">
      <c r="A5" s="462"/>
      <c r="B5" s="463"/>
      <c r="C5" s="464"/>
      <c r="D5" s="476"/>
      <c r="E5" s="359"/>
      <c r="F5" s="472"/>
      <c r="G5" s="472"/>
      <c r="H5" s="472"/>
      <c r="I5" s="479"/>
      <c r="J5" s="479"/>
      <c r="K5" s="479"/>
      <c r="L5" s="480"/>
      <c r="M5" s="480"/>
      <c r="N5" s="480"/>
      <c r="O5" s="480"/>
      <c r="P5" s="482" t="s">
        <v>701</v>
      </c>
      <c r="Q5" s="549" t="s">
        <v>798</v>
      </c>
      <c r="R5" s="544">
        <v>14091</v>
      </c>
      <c r="S5" s="481"/>
      <c r="T5" s="481"/>
    </row>
    <row r="6" spans="1:21" s="120" customFormat="1" ht="27" customHeight="1">
      <c r="A6" s="462"/>
      <c r="B6" s="463"/>
      <c r="C6" s="464"/>
      <c r="D6" s="476"/>
      <c r="E6" s="359"/>
      <c r="F6" s="472"/>
      <c r="G6" s="472"/>
      <c r="H6" s="472"/>
      <c r="I6" s="479"/>
      <c r="J6" s="479"/>
      <c r="K6" s="479"/>
      <c r="L6" s="480"/>
      <c r="M6" s="480"/>
      <c r="N6" s="480"/>
      <c r="O6" s="480"/>
      <c r="P6" s="482" t="s">
        <v>702</v>
      </c>
      <c r="Q6" s="549" t="s">
        <v>799</v>
      </c>
      <c r="R6" s="544">
        <v>14111</v>
      </c>
      <c r="S6" s="481"/>
      <c r="T6" s="481"/>
    </row>
    <row r="7" spans="1:21" s="120" customFormat="1" ht="27" customHeight="1">
      <c r="A7" s="462"/>
      <c r="B7" s="463"/>
      <c r="C7" s="464"/>
      <c r="D7" s="476"/>
      <c r="E7" s="359"/>
      <c r="F7" s="472"/>
      <c r="G7" s="472"/>
      <c r="H7" s="472"/>
      <c r="I7" s="479"/>
      <c r="J7" s="479"/>
      <c r="K7" s="479"/>
      <c r="L7" s="480"/>
      <c r="M7" s="480"/>
      <c r="N7" s="480"/>
      <c r="O7" s="480"/>
      <c r="P7" s="482" t="s">
        <v>703</v>
      </c>
      <c r="Q7" s="549" t="s">
        <v>800</v>
      </c>
      <c r="R7" s="544">
        <v>14660</v>
      </c>
      <c r="S7" s="481"/>
      <c r="T7" s="481"/>
    </row>
    <row r="8" spans="1:21" ht="40.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872</v>
      </c>
      <c r="N8" s="638"/>
      <c r="O8" s="638"/>
      <c r="P8" s="638"/>
      <c r="Q8" s="638"/>
      <c r="R8" s="638"/>
      <c r="S8" s="638"/>
      <c r="T8" s="638"/>
    </row>
    <row r="9" spans="1:21" ht="45.7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352" t="s">
        <v>691</v>
      </c>
      <c r="F9" s="231" t="s">
        <v>311</v>
      </c>
      <c r="G9" s="231" t="s">
        <v>39</v>
      </c>
      <c r="H9" s="231" t="s">
        <v>40</v>
      </c>
      <c r="I9" s="231" t="s">
        <v>312</v>
      </c>
      <c r="J9" s="161"/>
      <c r="K9" s="679"/>
      <c r="L9" s="55"/>
      <c r="M9" s="232" t="s">
        <v>313</v>
      </c>
      <c r="N9" s="233" t="s">
        <v>309</v>
      </c>
      <c r="O9" s="233" t="s">
        <v>310</v>
      </c>
      <c r="P9" s="357" t="s">
        <v>691</v>
      </c>
      <c r="Q9" s="233" t="s">
        <v>311</v>
      </c>
      <c r="R9" s="233" t="s">
        <v>312</v>
      </c>
      <c r="S9" s="232" t="s">
        <v>314</v>
      </c>
      <c r="T9" s="431" t="s">
        <v>685</v>
      </c>
      <c r="U9" s="41"/>
    </row>
    <row r="10" spans="1:21" ht="58.5" customHeight="1">
      <c r="A10" s="267">
        <v>1</v>
      </c>
      <c r="B10" s="268" t="s">
        <v>42</v>
      </c>
      <c r="C10" s="269">
        <v>205</v>
      </c>
      <c r="D10" s="276" t="s">
        <v>454</v>
      </c>
      <c r="E10" s="361">
        <v>33273</v>
      </c>
      <c r="F10" s="369" t="s">
        <v>363</v>
      </c>
      <c r="G10" s="377" t="s">
        <v>455</v>
      </c>
      <c r="H10" s="377" t="s">
        <v>338</v>
      </c>
      <c r="I10" s="277">
        <v>14832</v>
      </c>
      <c r="J10" s="267"/>
      <c r="K10" s="794"/>
      <c r="L10" s="186" t="s">
        <v>42</v>
      </c>
      <c r="M10" s="278">
        <v>1</v>
      </c>
      <c r="N10" s="269">
        <v>271</v>
      </c>
      <c r="O10" s="274" t="s">
        <v>573</v>
      </c>
      <c r="P10" s="361">
        <v>33596</v>
      </c>
      <c r="Q10" s="309" t="s">
        <v>359</v>
      </c>
      <c r="R10" s="279">
        <v>14577</v>
      </c>
      <c r="S10" s="280">
        <v>8</v>
      </c>
      <c r="T10" s="266" t="s">
        <v>891</v>
      </c>
      <c r="U10" s="41"/>
    </row>
    <row r="11" spans="1:21" ht="58.5" customHeight="1">
      <c r="A11" s="267">
        <v>2</v>
      </c>
      <c r="B11" s="268" t="s">
        <v>43</v>
      </c>
      <c r="C11" s="269">
        <v>171</v>
      </c>
      <c r="D11" s="276" t="s">
        <v>421</v>
      </c>
      <c r="E11" s="361">
        <v>34098</v>
      </c>
      <c r="F11" s="369" t="s">
        <v>364</v>
      </c>
      <c r="G11" s="377" t="s">
        <v>424</v>
      </c>
      <c r="H11" s="377" t="s">
        <v>425</v>
      </c>
      <c r="I11" s="277">
        <v>14692</v>
      </c>
      <c r="J11" s="267"/>
      <c r="K11" s="794"/>
      <c r="L11" s="186" t="s">
        <v>43</v>
      </c>
      <c r="M11" s="278">
        <v>2</v>
      </c>
      <c r="N11" s="269">
        <v>141</v>
      </c>
      <c r="O11" s="274" t="s">
        <v>384</v>
      </c>
      <c r="P11" s="361">
        <v>32937</v>
      </c>
      <c r="Q11" s="309" t="s">
        <v>358</v>
      </c>
      <c r="R11" s="279">
        <v>14614</v>
      </c>
      <c r="S11" s="280">
        <v>7</v>
      </c>
      <c r="T11" s="266" t="s">
        <v>40</v>
      </c>
      <c r="U11" s="41"/>
    </row>
    <row r="12" spans="1:21" ht="58.5" customHeight="1">
      <c r="A12" s="267">
        <v>3</v>
      </c>
      <c r="B12" s="268" t="s">
        <v>44</v>
      </c>
      <c r="C12" s="269">
        <v>292</v>
      </c>
      <c r="D12" s="276" t="s">
        <v>600</v>
      </c>
      <c r="E12" s="361">
        <v>33406</v>
      </c>
      <c r="F12" s="369" t="s">
        <v>365</v>
      </c>
      <c r="G12" s="377" t="s">
        <v>603</v>
      </c>
      <c r="H12" s="377" t="s">
        <v>338</v>
      </c>
      <c r="I12" s="277">
        <v>15105</v>
      </c>
      <c r="J12" s="267"/>
      <c r="K12" s="794"/>
      <c r="L12" s="186" t="s">
        <v>44</v>
      </c>
      <c r="M12" s="278">
        <v>3</v>
      </c>
      <c r="N12" s="269">
        <v>231</v>
      </c>
      <c r="O12" s="274" t="s">
        <v>495</v>
      </c>
      <c r="P12" s="361">
        <v>32650</v>
      </c>
      <c r="Q12" s="309" t="s">
        <v>362</v>
      </c>
      <c r="R12" s="279">
        <v>14626</v>
      </c>
      <c r="S12" s="280">
        <v>6</v>
      </c>
      <c r="T12" s="266"/>
      <c r="U12" s="41"/>
    </row>
    <row r="13" spans="1:21" ht="58.5" customHeight="1">
      <c r="A13" s="267">
        <v>4</v>
      </c>
      <c r="B13" s="268" t="s">
        <v>45</v>
      </c>
      <c r="C13" s="269">
        <v>141</v>
      </c>
      <c r="D13" s="276" t="s">
        <v>384</v>
      </c>
      <c r="E13" s="361">
        <v>32937</v>
      </c>
      <c r="F13" s="369" t="s">
        <v>358</v>
      </c>
      <c r="G13" s="377" t="s">
        <v>386</v>
      </c>
      <c r="H13" s="377" t="s">
        <v>338</v>
      </c>
      <c r="I13" s="277">
        <v>14614</v>
      </c>
      <c r="J13" s="267"/>
      <c r="K13" s="794"/>
      <c r="L13" s="186" t="s">
        <v>45</v>
      </c>
      <c r="M13" s="278">
        <v>4</v>
      </c>
      <c r="N13" s="269">
        <v>171</v>
      </c>
      <c r="O13" s="274" t="s">
        <v>421</v>
      </c>
      <c r="P13" s="361">
        <v>34098</v>
      </c>
      <c r="Q13" s="309" t="s">
        <v>364</v>
      </c>
      <c r="R13" s="279">
        <v>14692</v>
      </c>
      <c r="S13" s="280">
        <v>5</v>
      </c>
      <c r="T13" s="266" t="s">
        <v>40</v>
      </c>
      <c r="U13" s="41"/>
    </row>
    <row r="14" spans="1:21" ht="58.5" customHeight="1">
      <c r="A14" s="267">
        <v>5</v>
      </c>
      <c r="B14" s="268" t="s">
        <v>46</v>
      </c>
      <c r="C14" s="269">
        <v>271</v>
      </c>
      <c r="D14" s="276" t="s">
        <v>573</v>
      </c>
      <c r="E14" s="361">
        <v>33596</v>
      </c>
      <c r="F14" s="369" t="s">
        <v>359</v>
      </c>
      <c r="G14" s="377" t="s">
        <v>338</v>
      </c>
      <c r="H14" s="377" t="s">
        <v>338</v>
      </c>
      <c r="I14" s="277">
        <v>14577</v>
      </c>
      <c r="J14" s="267"/>
      <c r="K14" s="794"/>
      <c r="L14" s="186" t="s">
        <v>46</v>
      </c>
      <c r="M14" s="278">
        <v>5</v>
      </c>
      <c r="N14" s="269">
        <v>205</v>
      </c>
      <c r="O14" s="274" t="s">
        <v>454</v>
      </c>
      <c r="P14" s="361">
        <v>33273</v>
      </c>
      <c r="Q14" s="309" t="s">
        <v>363</v>
      </c>
      <c r="R14" s="279">
        <v>14832</v>
      </c>
      <c r="S14" s="280">
        <v>4</v>
      </c>
      <c r="T14" s="266" t="s">
        <v>40</v>
      </c>
      <c r="U14" s="41"/>
    </row>
    <row r="15" spans="1:21" ht="58.5" customHeight="1">
      <c r="A15" s="267">
        <v>6</v>
      </c>
      <c r="B15" s="268" t="s">
        <v>47</v>
      </c>
      <c r="C15" s="269">
        <v>319</v>
      </c>
      <c r="D15" s="276" t="s">
        <v>639</v>
      </c>
      <c r="E15" s="361">
        <v>33879</v>
      </c>
      <c r="F15" s="369" t="s">
        <v>360</v>
      </c>
      <c r="G15" s="377" t="s">
        <v>640</v>
      </c>
      <c r="H15" s="377" t="s">
        <v>640</v>
      </c>
      <c r="I15" s="277">
        <v>14894</v>
      </c>
      <c r="J15" s="267"/>
      <c r="K15" s="794"/>
      <c r="L15" s="186" t="s">
        <v>47</v>
      </c>
      <c r="M15" s="278">
        <v>6</v>
      </c>
      <c r="N15" s="269">
        <v>319</v>
      </c>
      <c r="O15" s="274" t="s">
        <v>639</v>
      </c>
      <c r="P15" s="361">
        <v>33879</v>
      </c>
      <c r="Q15" s="309" t="s">
        <v>360</v>
      </c>
      <c r="R15" s="279">
        <v>14894</v>
      </c>
      <c r="S15" s="280">
        <v>3</v>
      </c>
      <c r="T15" s="266" t="s">
        <v>39</v>
      </c>
      <c r="U15" s="41"/>
    </row>
    <row r="16" spans="1:21" ht="58.5" customHeight="1">
      <c r="A16" s="267">
        <v>7</v>
      </c>
      <c r="B16" s="268" t="s">
        <v>48</v>
      </c>
      <c r="C16" s="269">
        <v>242</v>
      </c>
      <c r="D16" s="276" t="s">
        <v>518</v>
      </c>
      <c r="E16" s="361">
        <v>34287</v>
      </c>
      <c r="F16" s="369" t="s">
        <v>361</v>
      </c>
      <c r="G16" s="377" t="s">
        <v>520</v>
      </c>
      <c r="H16" s="377" t="s">
        <v>520</v>
      </c>
      <c r="I16" s="277">
        <v>15218</v>
      </c>
      <c r="J16" s="267"/>
      <c r="K16" s="794"/>
      <c r="L16" s="186" t="s">
        <v>48</v>
      </c>
      <c r="M16" s="278">
        <v>7</v>
      </c>
      <c r="N16" s="269">
        <v>292</v>
      </c>
      <c r="O16" s="274" t="s">
        <v>600</v>
      </c>
      <c r="P16" s="361">
        <v>33406</v>
      </c>
      <c r="Q16" s="309" t="s">
        <v>365</v>
      </c>
      <c r="R16" s="279">
        <v>15105</v>
      </c>
      <c r="S16" s="280">
        <v>2</v>
      </c>
      <c r="T16" s="266" t="s">
        <v>40</v>
      </c>
      <c r="U16" s="41"/>
    </row>
    <row r="17" spans="1:21" ht="58.5" customHeight="1">
      <c r="A17" s="267">
        <v>8</v>
      </c>
      <c r="B17" s="268" t="s">
        <v>49</v>
      </c>
      <c r="C17" s="269">
        <v>231</v>
      </c>
      <c r="D17" s="276" t="s">
        <v>495</v>
      </c>
      <c r="E17" s="361">
        <v>32650</v>
      </c>
      <c r="F17" s="369" t="s">
        <v>362</v>
      </c>
      <c r="G17" s="377" t="s">
        <v>496</v>
      </c>
      <c r="H17" s="377" t="s">
        <v>497</v>
      </c>
      <c r="I17" s="277">
        <v>14626</v>
      </c>
      <c r="J17" s="267"/>
      <c r="K17" s="794"/>
      <c r="L17" s="186" t="s">
        <v>49</v>
      </c>
      <c r="M17" s="278">
        <v>8</v>
      </c>
      <c r="N17" s="269">
        <v>242</v>
      </c>
      <c r="O17" s="274" t="s">
        <v>518</v>
      </c>
      <c r="P17" s="361">
        <v>34287</v>
      </c>
      <c r="Q17" s="309" t="s">
        <v>361</v>
      </c>
      <c r="R17" s="279">
        <v>15218</v>
      </c>
      <c r="S17" s="280">
        <v>1</v>
      </c>
      <c r="T17" s="266"/>
      <c r="U17" s="41"/>
    </row>
  </sheetData>
  <sortState ref="N10:T17">
    <sortCondition ref="R10:R17"/>
  </sortState>
  <mergeCells count="15">
    <mergeCell ref="A1:T1"/>
    <mergeCell ref="A2:T2"/>
    <mergeCell ref="K9:K17"/>
    <mergeCell ref="R3:U3"/>
    <mergeCell ref="R4:T4"/>
    <mergeCell ref="A3:C3"/>
    <mergeCell ref="A4:C4"/>
    <mergeCell ref="I3:K3"/>
    <mergeCell ref="L3:O3"/>
    <mergeCell ref="I4:K4"/>
    <mergeCell ref="L4:O4"/>
    <mergeCell ref="P3:Q3"/>
    <mergeCell ref="P4:Q4"/>
    <mergeCell ref="A8:J8"/>
    <mergeCell ref="M8:T8"/>
  </mergeCells>
  <conditionalFormatting sqref="F10:H17">
    <cfRule type="containsText" dxfId="54" priority="27" stopIfTrue="1" operator="containsText" text="OC">
      <formula>NOT(ISERROR(SEARCH("OC",F10)))</formula>
    </cfRule>
  </conditionalFormatting>
  <conditionalFormatting sqref="A10:A17">
    <cfRule type="containsText" dxfId="53" priority="26" stopIfTrue="1" operator="containsText" text="OC">
      <formula>NOT(ISERROR(SEARCH("OC",A10)))</formula>
    </cfRule>
  </conditionalFormatting>
  <conditionalFormatting sqref="Q10:Q17">
    <cfRule type="containsText" dxfId="52" priority="21" stopIfTrue="1" operator="containsText" text="oc">
      <formula>NOT(ISERROR(SEARCH("oc",Q10)))</formula>
    </cfRule>
  </conditionalFormatting>
  <hyperlinks>
    <hyperlink ref="D3" location="Program!A1" display="800m."/>
  </hyperlinks>
  <printOptions horizontalCentered="1"/>
  <pageMargins left="0.35" right="0.12" top="0.31496062992125984" bottom="0.31496062992125984" header="0.31496062992125984" footer="0.31496062992125984"/>
  <pageSetup paperSize="9" scale="70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7"/>
  <sheetViews>
    <sheetView view="pageBreakPreview" topLeftCell="M1" zoomScale="60" workbookViewId="0">
      <selection activeCell="Y11" sqref="Y11"/>
    </sheetView>
  </sheetViews>
  <sheetFormatPr defaultColWidth="8.85546875" defaultRowHeight="12.75"/>
  <cols>
    <col min="1" max="1" width="8.42578125" style="35" hidden="1" customWidth="1"/>
    <col min="2" max="2" width="26.7109375" style="35" hidden="1" customWidth="1"/>
    <col min="3" max="3" width="13.28515625" style="35" hidden="1" customWidth="1"/>
    <col min="4" max="4" width="25.28515625" style="35" hidden="1" customWidth="1"/>
    <col min="5" max="5" width="16.28515625" style="355" hidden="1" customWidth="1"/>
    <col min="6" max="6" width="54.42578125" style="35" hidden="1" customWidth="1"/>
    <col min="7" max="8" width="15.140625" style="35" hidden="1" customWidth="1"/>
    <col min="9" max="9" width="18.140625" style="35" hidden="1" customWidth="1"/>
    <col min="10" max="10" width="9.42578125" style="35" hidden="1" customWidth="1"/>
    <col min="11" max="11" width="0" style="35" hidden="1" customWidth="1"/>
    <col min="12" max="12" width="19.28515625" style="35" hidden="1" customWidth="1"/>
    <col min="13" max="13" width="8.85546875" style="35"/>
    <col min="14" max="14" width="9.85546875" style="35" customWidth="1"/>
    <col min="15" max="15" width="26.7109375" style="35" customWidth="1"/>
    <col min="16" max="16" width="19.85546875" style="35" customWidth="1"/>
    <col min="17" max="17" width="60.85546875" style="35" customWidth="1"/>
    <col min="18" max="18" width="16.7109375" style="35" customWidth="1"/>
    <col min="19" max="20" width="9.42578125" style="35" customWidth="1"/>
    <col min="21" max="16384" width="8.85546875" style="35"/>
  </cols>
  <sheetData>
    <row r="1" spans="1:25" ht="40.5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5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5" ht="21" customHeight="1">
      <c r="A3" s="795" t="s">
        <v>712</v>
      </c>
      <c r="B3" s="796"/>
      <c r="C3" s="797"/>
      <c r="D3" s="115" t="s">
        <v>182</v>
      </c>
      <c r="E3" s="371"/>
      <c r="F3" s="533"/>
      <c r="G3" s="533"/>
      <c r="H3" s="533"/>
      <c r="I3" s="689"/>
      <c r="J3" s="689"/>
      <c r="K3" s="689"/>
      <c r="L3" s="798"/>
      <c r="M3" s="798"/>
      <c r="N3" s="798"/>
      <c r="O3" s="798"/>
      <c r="P3" s="799" t="s">
        <v>129</v>
      </c>
      <c r="Q3" s="799"/>
      <c r="R3" s="800" t="s">
        <v>303</v>
      </c>
      <c r="S3" s="800"/>
      <c r="T3" s="800"/>
    </row>
    <row r="4" spans="1:25" ht="23.25" customHeight="1">
      <c r="A4" s="801" t="s">
        <v>713</v>
      </c>
      <c r="B4" s="802"/>
      <c r="C4" s="803"/>
      <c r="D4" s="226" t="s">
        <v>339</v>
      </c>
      <c r="E4" s="375"/>
      <c r="F4" s="473"/>
      <c r="G4" s="473"/>
      <c r="H4" s="473"/>
      <c r="I4" s="691"/>
      <c r="J4" s="691"/>
      <c r="K4" s="691"/>
      <c r="L4" s="804"/>
      <c r="M4" s="804"/>
      <c r="N4" s="804"/>
      <c r="O4" s="804"/>
      <c r="P4" s="805" t="s">
        <v>130</v>
      </c>
      <c r="Q4" s="805"/>
      <c r="R4" s="635">
        <v>0.79513888888888884</v>
      </c>
      <c r="S4" s="635"/>
      <c r="T4" s="635"/>
    </row>
    <row r="5" spans="1:25" ht="23.25" customHeight="1">
      <c r="A5" s="462"/>
      <c r="B5" s="463"/>
      <c r="C5" s="464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549" t="s">
        <v>803</v>
      </c>
      <c r="R5" s="544">
        <v>75363</v>
      </c>
      <c r="S5" s="481"/>
      <c r="T5" s="481"/>
    </row>
    <row r="6" spans="1:25" ht="23.25" customHeight="1">
      <c r="A6" s="462"/>
      <c r="B6" s="463"/>
      <c r="C6" s="464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549" t="s">
        <v>804</v>
      </c>
      <c r="R6" s="544">
        <v>80009</v>
      </c>
      <c r="S6" s="481"/>
      <c r="T6" s="481"/>
    </row>
    <row r="7" spans="1:25" ht="23.25" customHeight="1">
      <c r="A7" s="462"/>
      <c r="B7" s="463"/>
      <c r="C7" s="464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549" t="s">
        <v>805</v>
      </c>
      <c r="R7" s="544">
        <v>81556</v>
      </c>
      <c r="S7" s="481"/>
      <c r="T7" s="481"/>
    </row>
    <row r="8" spans="1:25" ht="46.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875</v>
      </c>
      <c r="N8" s="638"/>
      <c r="O8" s="638"/>
      <c r="P8" s="638"/>
      <c r="Q8" s="638"/>
      <c r="R8" s="638"/>
      <c r="S8" s="638"/>
      <c r="T8" s="638"/>
    </row>
    <row r="9" spans="1:25" ht="45.7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352" t="s">
        <v>691</v>
      </c>
      <c r="F9" s="231" t="s">
        <v>311</v>
      </c>
      <c r="G9" s="231" t="s">
        <v>39</v>
      </c>
      <c r="H9" s="231" t="s">
        <v>40</v>
      </c>
      <c r="I9" s="231" t="s">
        <v>312</v>
      </c>
      <c r="J9" s="160"/>
      <c r="K9" s="679"/>
      <c r="L9" s="55"/>
      <c r="M9" s="232" t="s">
        <v>313</v>
      </c>
      <c r="N9" s="233" t="s">
        <v>309</v>
      </c>
      <c r="O9" s="233" t="s">
        <v>310</v>
      </c>
      <c r="P9" s="233" t="s">
        <v>691</v>
      </c>
      <c r="Q9" s="233" t="s">
        <v>311</v>
      </c>
      <c r="R9" s="233" t="s">
        <v>312</v>
      </c>
      <c r="S9" s="232" t="s">
        <v>314</v>
      </c>
      <c r="T9" s="431" t="s">
        <v>685</v>
      </c>
      <c r="U9" s="36"/>
    </row>
    <row r="10" spans="1:25" ht="57" customHeight="1">
      <c r="A10" s="267">
        <v>1</v>
      </c>
      <c r="B10" s="268" t="s">
        <v>230</v>
      </c>
      <c r="C10" s="269">
        <v>193</v>
      </c>
      <c r="D10" s="276" t="s">
        <v>446</v>
      </c>
      <c r="E10" s="361">
        <v>31323</v>
      </c>
      <c r="F10" s="369" t="s">
        <v>363</v>
      </c>
      <c r="G10" s="377" t="s">
        <v>447</v>
      </c>
      <c r="H10" s="377" t="s">
        <v>448</v>
      </c>
      <c r="I10" s="277">
        <v>90751</v>
      </c>
      <c r="J10" s="267"/>
      <c r="K10" s="679"/>
      <c r="L10" s="186" t="s">
        <v>193</v>
      </c>
      <c r="M10" s="267">
        <v>1</v>
      </c>
      <c r="N10" s="562">
        <v>143</v>
      </c>
      <c r="O10" s="274" t="s">
        <v>390</v>
      </c>
      <c r="P10" s="361">
        <v>32310</v>
      </c>
      <c r="Q10" s="274" t="s">
        <v>358</v>
      </c>
      <c r="R10" s="277">
        <v>82159</v>
      </c>
      <c r="S10" s="280">
        <v>8</v>
      </c>
      <c r="T10" s="266" t="s">
        <v>40</v>
      </c>
      <c r="U10" s="36"/>
    </row>
    <row r="11" spans="1:25" ht="57" customHeight="1">
      <c r="A11" s="267">
        <v>2</v>
      </c>
      <c r="B11" s="268" t="s">
        <v>231</v>
      </c>
      <c r="C11" s="269">
        <v>169</v>
      </c>
      <c r="D11" s="276" t="s">
        <v>417</v>
      </c>
      <c r="E11" s="361">
        <v>32547</v>
      </c>
      <c r="F11" s="369" t="s">
        <v>364</v>
      </c>
      <c r="G11" s="377" t="s">
        <v>418</v>
      </c>
      <c r="H11" s="377" t="s">
        <v>338</v>
      </c>
      <c r="I11" s="277" t="s">
        <v>825</v>
      </c>
      <c r="J11" s="267"/>
      <c r="K11" s="679"/>
      <c r="L11" s="186" t="s">
        <v>194</v>
      </c>
      <c r="M11" s="267">
        <v>2</v>
      </c>
      <c r="N11" s="562">
        <v>220</v>
      </c>
      <c r="O11" s="274" t="s">
        <v>486</v>
      </c>
      <c r="P11" s="361">
        <v>32750</v>
      </c>
      <c r="Q11" s="274" t="s">
        <v>362</v>
      </c>
      <c r="R11" s="277">
        <v>84260</v>
      </c>
      <c r="S11" s="280">
        <v>7</v>
      </c>
      <c r="T11" s="266"/>
      <c r="U11" s="36"/>
    </row>
    <row r="12" spans="1:25" ht="57" customHeight="1">
      <c r="A12" s="267">
        <v>3</v>
      </c>
      <c r="B12" s="268" t="s">
        <v>232</v>
      </c>
      <c r="C12" s="269">
        <v>295</v>
      </c>
      <c r="D12" s="276" t="s">
        <v>606</v>
      </c>
      <c r="E12" s="361">
        <v>33794</v>
      </c>
      <c r="F12" s="369" t="s">
        <v>365</v>
      </c>
      <c r="G12" s="377" t="s">
        <v>607</v>
      </c>
      <c r="H12" s="377" t="s">
        <v>338</v>
      </c>
      <c r="I12" s="277">
        <v>94105</v>
      </c>
      <c r="J12" s="267"/>
      <c r="K12" s="679"/>
      <c r="L12" s="186" t="s">
        <v>195</v>
      </c>
      <c r="M12" s="267">
        <v>3</v>
      </c>
      <c r="N12" s="562">
        <v>266</v>
      </c>
      <c r="O12" s="274" t="s">
        <v>568</v>
      </c>
      <c r="P12" s="361">
        <v>31119</v>
      </c>
      <c r="Q12" s="274" t="s">
        <v>359</v>
      </c>
      <c r="R12" s="277">
        <v>84419</v>
      </c>
      <c r="S12" s="280">
        <v>6</v>
      </c>
      <c r="T12" s="266" t="s">
        <v>40</v>
      </c>
      <c r="U12" s="36"/>
    </row>
    <row r="13" spans="1:25" ht="57" customHeight="1">
      <c r="A13" s="267">
        <v>4</v>
      </c>
      <c r="B13" s="268" t="s">
        <v>233</v>
      </c>
      <c r="C13" s="269">
        <v>143</v>
      </c>
      <c r="D13" s="276" t="s">
        <v>390</v>
      </c>
      <c r="E13" s="361">
        <v>32310</v>
      </c>
      <c r="F13" s="369" t="s">
        <v>358</v>
      </c>
      <c r="G13" s="377" t="s">
        <v>391</v>
      </c>
      <c r="H13" s="377" t="s">
        <v>338</v>
      </c>
      <c r="I13" s="277">
        <v>82159</v>
      </c>
      <c r="J13" s="267"/>
      <c r="K13" s="679"/>
      <c r="L13" s="186" t="s">
        <v>196</v>
      </c>
      <c r="M13" s="267">
        <v>4</v>
      </c>
      <c r="N13" s="562">
        <v>193</v>
      </c>
      <c r="O13" s="274" t="s">
        <v>446</v>
      </c>
      <c r="P13" s="361">
        <v>31323</v>
      </c>
      <c r="Q13" s="274" t="s">
        <v>363</v>
      </c>
      <c r="R13" s="277">
        <v>90751</v>
      </c>
      <c r="S13" s="280">
        <v>5</v>
      </c>
      <c r="T13" s="266"/>
      <c r="U13" s="36"/>
    </row>
    <row r="14" spans="1:25" ht="57" customHeight="1">
      <c r="A14" s="267">
        <v>5</v>
      </c>
      <c r="B14" s="268" t="s">
        <v>234</v>
      </c>
      <c r="C14" s="269">
        <v>266</v>
      </c>
      <c r="D14" s="276" t="s">
        <v>568</v>
      </c>
      <c r="E14" s="361">
        <v>31119</v>
      </c>
      <c r="F14" s="369" t="s">
        <v>359</v>
      </c>
      <c r="G14" s="377" t="s">
        <v>569</v>
      </c>
      <c r="H14" s="377" t="s">
        <v>338</v>
      </c>
      <c r="I14" s="277">
        <v>84419</v>
      </c>
      <c r="J14" s="267"/>
      <c r="K14" s="679"/>
      <c r="L14" s="186" t="s">
        <v>197</v>
      </c>
      <c r="M14" s="267">
        <v>5</v>
      </c>
      <c r="N14" s="562">
        <v>295</v>
      </c>
      <c r="O14" s="274" t="s">
        <v>606</v>
      </c>
      <c r="P14" s="361">
        <v>33794</v>
      </c>
      <c r="Q14" s="274" t="s">
        <v>365</v>
      </c>
      <c r="R14" s="277">
        <v>94105</v>
      </c>
      <c r="S14" s="280">
        <v>4</v>
      </c>
      <c r="T14" s="266" t="s">
        <v>40</v>
      </c>
      <c r="U14" s="36"/>
    </row>
    <row r="15" spans="1:25" ht="57" customHeight="1">
      <c r="A15" s="267">
        <v>6</v>
      </c>
      <c r="B15" s="268" t="s">
        <v>235</v>
      </c>
      <c r="C15" s="269" t="s">
        <v>338</v>
      </c>
      <c r="D15" s="276" t="s">
        <v>338</v>
      </c>
      <c r="E15" s="361" t="s">
        <v>338</v>
      </c>
      <c r="F15" s="369" t="s">
        <v>360</v>
      </c>
      <c r="G15" s="377" t="s">
        <v>338</v>
      </c>
      <c r="H15" s="377" t="s">
        <v>338</v>
      </c>
      <c r="I15" s="277" t="s">
        <v>825</v>
      </c>
      <c r="J15" s="267"/>
      <c r="K15" s="679"/>
      <c r="L15" s="186" t="s">
        <v>198</v>
      </c>
      <c r="M15" s="267">
        <v>6</v>
      </c>
      <c r="N15" s="562">
        <v>244</v>
      </c>
      <c r="O15" s="274" t="s">
        <v>524</v>
      </c>
      <c r="P15" s="361">
        <v>30468</v>
      </c>
      <c r="Q15" s="274" t="s">
        <v>361</v>
      </c>
      <c r="R15" s="277">
        <v>100375</v>
      </c>
      <c r="S15" s="280">
        <v>3</v>
      </c>
      <c r="T15" s="266" t="s">
        <v>40</v>
      </c>
      <c r="U15" s="36"/>
    </row>
    <row r="16" spans="1:25" ht="57" customHeight="1">
      <c r="A16" s="267">
        <v>7</v>
      </c>
      <c r="B16" s="268" t="s">
        <v>236</v>
      </c>
      <c r="C16" s="269">
        <v>244</v>
      </c>
      <c r="D16" s="276" t="s">
        <v>524</v>
      </c>
      <c r="E16" s="361">
        <v>30468</v>
      </c>
      <c r="F16" s="369" t="s">
        <v>361</v>
      </c>
      <c r="G16" s="377" t="s">
        <v>525</v>
      </c>
      <c r="H16" s="377" t="s">
        <v>338</v>
      </c>
      <c r="I16" s="277">
        <v>100375</v>
      </c>
      <c r="J16" s="267"/>
      <c r="K16" s="679"/>
      <c r="L16" s="186" t="s">
        <v>199</v>
      </c>
      <c r="M16" s="267" t="s">
        <v>823</v>
      </c>
      <c r="N16" s="562">
        <v>169</v>
      </c>
      <c r="O16" s="274" t="s">
        <v>417</v>
      </c>
      <c r="P16" s="361">
        <v>32547</v>
      </c>
      <c r="Q16" s="274" t="s">
        <v>364</v>
      </c>
      <c r="R16" s="277" t="s">
        <v>825</v>
      </c>
      <c r="S16" s="280">
        <v>0</v>
      </c>
      <c r="T16" s="266"/>
      <c r="U16" s="36"/>
      <c r="Y16"/>
    </row>
    <row r="17" spans="1:25" ht="57" customHeight="1">
      <c r="A17" s="267">
        <v>8</v>
      </c>
      <c r="B17" s="268" t="s">
        <v>237</v>
      </c>
      <c r="C17" s="269">
        <v>220</v>
      </c>
      <c r="D17" s="276" t="s">
        <v>486</v>
      </c>
      <c r="E17" s="361">
        <v>32750</v>
      </c>
      <c r="F17" s="369" t="s">
        <v>362</v>
      </c>
      <c r="G17" s="377" t="s">
        <v>487</v>
      </c>
      <c r="H17" s="377" t="s">
        <v>488</v>
      </c>
      <c r="I17" s="277">
        <v>84260</v>
      </c>
      <c r="J17" s="267"/>
      <c r="K17" s="679"/>
      <c r="L17" s="186" t="s">
        <v>200</v>
      </c>
      <c r="M17" s="267" t="s">
        <v>823</v>
      </c>
      <c r="N17" s="562" t="s">
        <v>338</v>
      </c>
      <c r="O17" s="274" t="s">
        <v>338</v>
      </c>
      <c r="P17" s="361" t="s">
        <v>338</v>
      </c>
      <c r="Q17" s="274" t="s">
        <v>360</v>
      </c>
      <c r="R17" s="277" t="s">
        <v>825</v>
      </c>
      <c r="S17" s="280">
        <v>0</v>
      </c>
      <c r="T17" s="266"/>
      <c r="U17" s="36"/>
      <c r="Y17"/>
    </row>
  </sheetData>
  <sortState ref="N10:T17">
    <sortCondition ref="R10:R17"/>
  </sortState>
  <mergeCells count="15">
    <mergeCell ref="K9:K17"/>
    <mergeCell ref="A8:J8"/>
    <mergeCell ref="M8:T8"/>
    <mergeCell ref="R4:T4"/>
    <mergeCell ref="A1:T1"/>
    <mergeCell ref="A2:T2"/>
    <mergeCell ref="A3:C3"/>
    <mergeCell ref="I3:K3"/>
    <mergeCell ref="L3:O3"/>
    <mergeCell ref="P3:Q3"/>
    <mergeCell ref="R3:T3"/>
    <mergeCell ref="A4:C4"/>
    <mergeCell ref="I4:K4"/>
    <mergeCell ref="L4:O4"/>
    <mergeCell ref="P4:Q4"/>
  </mergeCells>
  <conditionalFormatting sqref="F10:H17">
    <cfRule type="containsText" dxfId="51" priority="14" stopIfTrue="1" operator="containsText" text="OC">
      <formula>NOT(ISERROR(SEARCH("OC",F10)))</formula>
    </cfRule>
  </conditionalFormatting>
  <conditionalFormatting sqref="A10:A17">
    <cfRule type="containsText" dxfId="50" priority="13" stopIfTrue="1" operator="containsText" text="OC">
      <formula>NOT(ISERROR(SEARCH("OC",A10)))</formula>
    </cfRule>
  </conditionalFormatting>
  <conditionalFormatting sqref="M10:M17">
    <cfRule type="expression" dxfId="49" priority="15" stopIfTrue="1">
      <formula>NOT(ISERROR(SEARCH("OC",M10)))</formula>
    </cfRule>
  </conditionalFormatting>
  <conditionalFormatting sqref="Q10:Q17">
    <cfRule type="containsText" dxfId="48" priority="12" stopIfTrue="1" operator="containsText" text="oc">
      <formula>NOT(ISERROR(SEARCH("oc",Q10)))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61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8"/>
  <sheetViews>
    <sheetView view="pageBreakPreview" topLeftCell="B1" zoomScale="60" workbookViewId="0"/>
  </sheetViews>
  <sheetFormatPr defaultColWidth="8.85546875" defaultRowHeight="12.75"/>
  <cols>
    <col min="1" max="1" width="9.140625" style="35" hidden="1" customWidth="1"/>
    <col min="2" max="2" width="8.42578125" style="35" bestFit="1" customWidth="1"/>
    <col min="3" max="3" width="21.85546875" style="35" hidden="1" customWidth="1"/>
    <col min="4" max="4" width="12.140625" style="35" bestFit="1" customWidth="1"/>
    <col min="5" max="5" width="28.42578125" style="35" customWidth="1"/>
    <col min="6" max="6" width="16.28515625" style="355" bestFit="1" customWidth="1"/>
    <col min="7" max="7" width="49.85546875" style="35" customWidth="1"/>
    <col min="8" max="9" width="14.42578125" style="35" hidden="1" customWidth="1"/>
    <col min="10" max="13" width="17.42578125" style="35" customWidth="1"/>
    <col min="14" max="14" width="15.42578125" style="35" customWidth="1"/>
    <col min="15" max="15" width="8.85546875" style="35"/>
    <col min="16" max="16" width="9.42578125" style="35" bestFit="1" customWidth="1"/>
    <col min="17" max="18" width="8.85546875" style="35"/>
    <col min="19" max="19" width="8.7109375" style="35" bestFit="1" customWidth="1"/>
    <col min="20" max="16384" width="8.85546875" style="35"/>
  </cols>
  <sheetData>
    <row r="1" spans="1:19" ht="45.75" customHeight="1">
      <c r="B1" s="649" t="s">
        <v>300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</row>
    <row r="2" spans="1:19" ht="29.25" customHeight="1">
      <c r="B2" s="651" t="s">
        <v>301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</row>
    <row r="3" spans="1:19" s="137" customFormat="1" ht="18">
      <c r="B3" s="642" t="s">
        <v>304</v>
      </c>
      <c r="C3" s="643"/>
      <c r="D3" s="644"/>
      <c r="E3" s="49" t="s">
        <v>227</v>
      </c>
      <c r="F3" s="359"/>
      <c r="G3" s="689"/>
      <c r="H3" s="689"/>
      <c r="I3" s="689"/>
      <c r="J3" s="689"/>
      <c r="K3" s="689"/>
      <c r="L3" s="690"/>
      <c r="M3" s="646"/>
      <c r="N3" s="695" t="s">
        <v>115</v>
      </c>
      <c r="O3" s="695"/>
      <c r="P3" s="697" t="s">
        <v>303</v>
      </c>
      <c r="Q3" s="681"/>
      <c r="R3" s="681"/>
      <c r="S3" s="681"/>
    </row>
    <row r="4" spans="1:19" s="137" customFormat="1" ht="30.75" customHeight="1">
      <c r="B4" s="627" t="s">
        <v>305</v>
      </c>
      <c r="C4" s="628"/>
      <c r="D4" s="629"/>
      <c r="E4" s="226" t="s">
        <v>339</v>
      </c>
      <c r="F4" s="345"/>
      <c r="G4" s="691"/>
      <c r="H4" s="691"/>
      <c r="I4" s="691"/>
      <c r="J4" s="691"/>
      <c r="K4" s="691"/>
      <c r="L4" s="692"/>
      <c r="M4" s="693"/>
      <c r="N4" s="686" t="s">
        <v>116</v>
      </c>
      <c r="O4" s="686"/>
      <c r="P4" s="696">
        <v>0.78819444444444453</v>
      </c>
      <c r="Q4" s="696"/>
      <c r="R4" s="696"/>
      <c r="S4" s="696"/>
    </row>
    <row r="5" spans="1:19" s="137" customFormat="1" ht="30.75" customHeight="1">
      <c r="B5" s="462"/>
      <c r="C5" s="463"/>
      <c r="D5" s="464"/>
      <c r="E5" s="476"/>
      <c r="F5" s="359"/>
      <c r="G5" s="519"/>
      <c r="H5" s="519"/>
      <c r="I5" s="519"/>
      <c r="J5" s="519"/>
      <c r="K5" s="519"/>
      <c r="L5" s="520"/>
      <c r="M5" s="482" t="s">
        <v>701</v>
      </c>
      <c r="N5" s="806" t="s">
        <v>812</v>
      </c>
      <c r="O5" s="806"/>
      <c r="P5" s="806"/>
      <c r="Q5" s="806"/>
      <c r="R5" s="674">
        <v>7408</v>
      </c>
      <c r="S5" s="674"/>
    </row>
    <row r="6" spans="1:19" s="137" customFormat="1" ht="30.75" customHeight="1">
      <c r="B6" s="462"/>
      <c r="C6" s="463"/>
      <c r="D6" s="464"/>
      <c r="E6" s="476"/>
      <c r="F6" s="359"/>
      <c r="G6" s="519"/>
      <c r="H6" s="519"/>
      <c r="I6" s="519"/>
      <c r="J6" s="519"/>
      <c r="K6" s="519"/>
      <c r="L6" s="520"/>
      <c r="M6" s="482" t="s">
        <v>702</v>
      </c>
      <c r="N6" s="806" t="s">
        <v>812</v>
      </c>
      <c r="O6" s="806"/>
      <c r="P6" s="806"/>
      <c r="Q6" s="806"/>
      <c r="R6" s="674">
        <v>7408</v>
      </c>
      <c r="S6" s="674"/>
    </row>
    <row r="7" spans="1:19" s="8" customFormat="1" ht="26.25" customHeight="1">
      <c r="B7" s="20"/>
      <c r="C7" s="20"/>
      <c r="D7" s="21"/>
      <c r="E7" s="22"/>
      <c r="F7" s="354"/>
      <c r="G7" s="40"/>
      <c r="H7" s="40"/>
      <c r="I7" s="40"/>
      <c r="J7" s="25"/>
      <c r="K7" s="25"/>
      <c r="L7" s="521"/>
      <c r="M7" s="482" t="s">
        <v>703</v>
      </c>
      <c r="N7" s="806" t="s">
        <v>813</v>
      </c>
      <c r="O7" s="806"/>
      <c r="P7" s="806"/>
      <c r="Q7" s="806"/>
      <c r="R7" s="676">
        <v>6774</v>
      </c>
      <c r="S7" s="676"/>
    </row>
    <row r="8" spans="1:19" s="8" customFormat="1" ht="26.25" customHeight="1">
      <c r="B8" s="807" t="s">
        <v>874</v>
      </c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</row>
    <row r="9" spans="1:19" s="8" customFormat="1" ht="27" customHeight="1">
      <c r="B9" s="663" t="s">
        <v>313</v>
      </c>
      <c r="C9" s="164"/>
      <c r="D9" s="663" t="s">
        <v>309</v>
      </c>
      <c r="E9" s="663" t="s">
        <v>310</v>
      </c>
      <c r="F9" s="665" t="s">
        <v>691</v>
      </c>
      <c r="G9" s="663" t="s">
        <v>311</v>
      </c>
      <c r="H9" s="432"/>
      <c r="I9" s="432"/>
      <c r="J9" s="684" t="s">
        <v>31</v>
      </c>
      <c r="K9" s="685"/>
      <c r="L9" s="685"/>
      <c r="M9" s="685"/>
      <c r="N9" s="663" t="s">
        <v>312</v>
      </c>
      <c r="O9" s="671" t="s">
        <v>314</v>
      </c>
      <c r="P9" s="671" t="s">
        <v>685</v>
      </c>
      <c r="Q9" s="44"/>
      <c r="R9" s="44"/>
      <c r="S9" s="23"/>
    </row>
    <row r="10" spans="1:19" s="8" customFormat="1" ht="37.5" customHeight="1">
      <c r="B10" s="682"/>
      <c r="C10" s="246" t="s">
        <v>0</v>
      </c>
      <c r="D10" s="682"/>
      <c r="E10" s="682"/>
      <c r="F10" s="750"/>
      <c r="G10" s="682"/>
      <c r="H10" s="433" t="s">
        <v>39</v>
      </c>
      <c r="I10" s="433" t="s">
        <v>40</v>
      </c>
      <c r="J10" s="225" t="s">
        <v>15</v>
      </c>
      <c r="K10" s="225" t="s">
        <v>12</v>
      </c>
      <c r="L10" s="225" t="s">
        <v>13</v>
      </c>
      <c r="M10" s="225" t="s">
        <v>14</v>
      </c>
      <c r="N10" s="683"/>
      <c r="O10" s="694"/>
      <c r="P10" s="672"/>
      <c r="Q10" s="44"/>
      <c r="R10" s="44"/>
      <c r="S10" s="23"/>
    </row>
    <row r="11" spans="1:19" s="8" customFormat="1" ht="69" customHeight="1">
      <c r="A11" s="8" t="s">
        <v>174</v>
      </c>
      <c r="B11" s="282">
        <v>1</v>
      </c>
      <c r="C11" s="287" t="s">
        <v>175</v>
      </c>
      <c r="D11" s="283">
        <v>232</v>
      </c>
      <c r="E11" s="284" t="s">
        <v>498</v>
      </c>
      <c r="F11" s="360">
        <v>31333</v>
      </c>
      <c r="G11" s="370" t="s">
        <v>362</v>
      </c>
      <c r="H11" s="438" t="s">
        <v>499</v>
      </c>
      <c r="I11" s="438" t="s">
        <v>500</v>
      </c>
      <c r="J11" s="310">
        <v>5885</v>
      </c>
      <c r="K11" s="310" t="s">
        <v>822</v>
      </c>
      <c r="L11" s="310" t="s">
        <v>822</v>
      </c>
      <c r="M11" s="310">
        <v>5877</v>
      </c>
      <c r="N11" s="227">
        <v>5885</v>
      </c>
      <c r="O11" s="285">
        <v>8</v>
      </c>
      <c r="P11" s="245"/>
      <c r="Q11" s="45"/>
      <c r="R11" s="44"/>
      <c r="S11" s="23"/>
    </row>
    <row r="12" spans="1:19" s="8" customFormat="1" ht="69" customHeight="1">
      <c r="A12" s="8" t="s">
        <v>175</v>
      </c>
      <c r="B12" s="267">
        <v>2</v>
      </c>
      <c r="C12" s="268" t="s">
        <v>176</v>
      </c>
      <c r="D12" s="269">
        <v>206</v>
      </c>
      <c r="E12" s="276" t="s">
        <v>456</v>
      </c>
      <c r="F12" s="361">
        <v>30195</v>
      </c>
      <c r="G12" s="369" t="s">
        <v>363</v>
      </c>
      <c r="H12" s="377" t="s">
        <v>457</v>
      </c>
      <c r="I12" s="377" t="s">
        <v>458</v>
      </c>
      <c r="J12" s="311">
        <v>5332</v>
      </c>
      <c r="K12" s="311">
        <v>5619</v>
      </c>
      <c r="L12" s="311" t="s">
        <v>822</v>
      </c>
      <c r="M12" s="311" t="s">
        <v>822</v>
      </c>
      <c r="N12" s="228">
        <v>5619</v>
      </c>
      <c r="O12" s="245">
        <v>7</v>
      </c>
      <c r="P12" s="245"/>
      <c r="Q12" s="45"/>
      <c r="R12" s="44"/>
      <c r="S12" s="23"/>
    </row>
    <row r="13" spans="1:19" s="8" customFormat="1" ht="69" customHeight="1">
      <c r="A13" s="8" t="s">
        <v>176</v>
      </c>
      <c r="B13" s="267">
        <v>3</v>
      </c>
      <c r="C13" s="268" t="s">
        <v>180</v>
      </c>
      <c r="D13" s="269">
        <v>272</v>
      </c>
      <c r="E13" s="276" t="s">
        <v>574</v>
      </c>
      <c r="F13" s="361">
        <v>28781</v>
      </c>
      <c r="G13" s="369" t="s">
        <v>359</v>
      </c>
      <c r="H13" s="377" t="s">
        <v>575</v>
      </c>
      <c r="I13" s="377" t="s">
        <v>576</v>
      </c>
      <c r="J13" s="311">
        <v>5587</v>
      </c>
      <c r="K13" s="311" t="s">
        <v>822</v>
      </c>
      <c r="L13" s="311" t="s">
        <v>822</v>
      </c>
      <c r="M13" s="311" t="s">
        <v>822</v>
      </c>
      <c r="N13" s="228">
        <v>5587</v>
      </c>
      <c r="O13" s="245">
        <v>6</v>
      </c>
      <c r="P13" s="245"/>
      <c r="Q13" s="45"/>
      <c r="R13" s="44"/>
      <c r="S13" s="23"/>
    </row>
    <row r="14" spans="1:19" s="8" customFormat="1" ht="69" customHeight="1">
      <c r="A14" s="8" t="s">
        <v>177</v>
      </c>
      <c r="B14" s="267">
        <v>4</v>
      </c>
      <c r="C14" s="268" t="s">
        <v>179</v>
      </c>
      <c r="D14" s="269">
        <v>165</v>
      </c>
      <c r="E14" s="276" t="s">
        <v>405</v>
      </c>
      <c r="F14" s="361">
        <v>31202</v>
      </c>
      <c r="G14" s="369" t="s">
        <v>358</v>
      </c>
      <c r="H14" s="377" t="s">
        <v>338</v>
      </c>
      <c r="I14" s="377" t="s">
        <v>338</v>
      </c>
      <c r="J14" s="311">
        <v>5430</v>
      </c>
      <c r="K14" s="311" t="s">
        <v>822</v>
      </c>
      <c r="L14" s="311" t="s">
        <v>822</v>
      </c>
      <c r="M14" s="311">
        <v>5346</v>
      </c>
      <c r="N14" s="228">
        <v>5430</v>
      </c>
      <c r="O14" s="245">
        <v>5</v>
      </c>
      <c r="P14" s="245" t="s">
        <v>39</v>
      </c>
      <c r="Q14" s="45"/>
      <c r="R14" s="44"/>
      <c r="S14" s="23"/>
    </row>
    <row r="15" spans="1:19" s="8" customFormat="1" ht="69" customHeight="1">
      <c r="A15" s="8" t="s">
        <v>178</v>
      </c>
      <c r="B15" s="267">
        <v>5</v>
      </c>
      <c r="C15" s="268" t="s">
        <v>178</v>
      </c>
      <c r="D15" s="269">
        <v>302</v>
      </c>
      <c r="E15" s="276" t="s">
        <v>614</v>
      </c>
      <c r="F15" s="361">
        <v>34062</v>
      </c>
      <c r="G15" s="369" t="s">
        <v>365</v>
      </c>
      <c r="H15" s="377" t="s">
        <v>615</v>
      </c>
      <c r="I15" s="377" t="s">
        <v>616</v>
      </c>
      <c r="J15" s="311">
        <v>4906</v>
      </c>
      <c r="K15" s="311" t="s">
        <v>822</v>
      </c>
      <c r="L15" s="311">
        <v>5411</v>
      </c>
      <c r="M15" s="311">
        <v>5347</v>
      </c>
      <c r="N15" s="228">
        <v>5411</v>
      </c>
      <c r="O15" s="245">
        <v>4</v>
      </c>
      <c r="P15" s="245" t="s">
        <v>39</v>
      </c>
      <c r="Q15" s="45"/>
      <c r="R15" s="44"/>
      <c r="S15" s="23"/>
    </row>
    <row r="16" spans="1:19" s="8" customFormat="1" ht="69" customHeight="1">
      <c r="A16" s="8" t="s">
        <v>179</v>
      </c>
      <c r="B16" s="267">
        <v>6</v>
      </c>
      <c r="C16" s="582" t="s">
        <v>174</v>
      </c>
      <c r="D16" s="269">
        <v>254</v>
      </c>
      <c r="E16" s="276" t="s">
        <v>538</v>
      </c>
      <c r="F16" s="361">
        <v>31673</v>
      </c>
      <c r="G16" s="369" t="s">
        <v>361</v>
      </c>
      <c r="H16" s="377" t="s">
        <v>539</v>
      </c>
      <c r="I16" s="377" t="s">
        <v>338</v>
      </c>
      <c r="J16" s="311">
        <v>4237</v>
      </c>
      <c r="K16" s="311">
        <v>4564</v>
      </c>
      <c r="L16" s="311" t="s">
        <v>822</v>
      </c>
      <c r="M16" s="311">
        <v>4800</v>
      </c>
      <c r="N16" s="228">
        <v>4800</v>
      </c>
      <c r="O16" s="245">
        <v>3</v>
      </c>
      <c r="P16" s="245" t="s">
        <v>39</v>
      </c>
      <c r="Q16" s="45"/>
      <c r="R16" s="44"/>
      <c r="S16" s="23"/>
    </row>
    <row r="17" spans="1:19" s="8" customFormat="1" ht="69" customHeight="1">
      <c r="A17" s="8" t="s">
        <v>180</v>
      </c>
      <c r="B17" s="267">
        <v>7</v>
      </c>
      <c r="C17" s="268" t="s">
        <v>181</v>
      </c>
      <c r="D17" s="269">
        <v>320</v>
      </c>
      <c r="E17" s="276" t="s">
        <v>641</v>
      </c>
      <c r="F17" s="361">
        <v>33402</v>
      </c>
      <c r="G17" s="369" t="s">
        <v>360</v>
      </c>
      <c r="H17" s="377" t="s">
        <v>642</v>
      </c>
      <c r="I17" s="377" t="s">
        <v>338</v>
      </c>
      <c r="J17" s="311" t="s">
        <v>822</v>
      </c>
      <c r="K17" s="311">
        <v>4137</v>
      </c>
      <c r="L17" s="311">
        <v>4033</v>
      </c>
      <c r="M17" s="311">
        <v>4638</v>
      </c>
      <c r="N17" s="228">
        <v>4638</v>
      </c>
      <c r="O17" s="245">
        <v>2</v>
      </c>
      <c r="P17" s="245"/>
      <c r="Q17" s="45"/>
      <c r="R17" s="44"/>
      <c r="S17" s="23"/>
    </row>
    <row r="18" spans="1:19" s="8" customFormat="1" ht="69" customHeight="1">
      <c r="A18" s="8" t="s">
        <v>181</v>
      </c>
      <c r="B18" s="267">
        <v>8</v>
      </c>
      <c r="C18" s="268" t="s">
        <v>177</v>
      </c>
      <c r="D18" s="269">
        <v>181</v>
      </c>
      <c r="E18" s="276" t="s">
        <v>426</v>
      </c>
      <c r="F18" s="361">
        <v>34795</v>
      </c>
      <c r="G18" s="369" t="s">
        <v>364</v>
      </c>
      <c r="H18" s="377" t="s">
        <v>427</v>
      </c>
      <c r="I18" s="377" t="s">
        <v>338</v>
      </c>
      <c r="J18" s="311">
        <v>4262</v>
      </c>
      <c r="K18" s="311">
        <v>4521</v>
      </c>
      <c r="L18" s="311" t="s">
        <v>822</v>
      </c>
      <c r="M18" s="311" t="s">
        <v>822</v>
      </c>
      <c r="N18" s="228">
        <v>4521</v>
      </c>
      <c r="O18" s="245">
        <v>1</v>
      </c>
      <c r="P18" s="245" t="s">
        <v>39</v>
      </c>
      <c r="Q18" s="45"/>
      <c r="R18" s="44"/>
      <c r="S18" s="23"/>
    </row>
  </sheetData>
  <sortState ref="B11:N18">
    <sortCondition descending="1" ref="N11:N18"/>
  </sortState>
  <mergeCells count="28">
    <mergeCell ref="N7:Q7"/>
    <mergeCell ref="R7:S7"/>
    <mergeCell ref="B8:S8"/>
    <mergeCell ref="B9:B10"/>
    <mergeCell ref="D9:D10"/>
    <mergeCell ref="E9:E10"/>
    <mergeCell ref="F9:F10"/>
    <mergeCell ref="G9:G10"/>
    <mergeCell ref="J9:M9"/>
    <mergeCell ref="P9:P10"/>
    <mergeCell ref="N9:N10"/>
    <mergeCell ref="O9:O10"/>
    <mergeCell ref="B1:S1"/>
    <mergeCell ref="B2:S2"/>
    <mergeCell ref="B3:D3"/>
    <mergeCell ref="G3:K3"/>
    <mergeCell ref="L3:M3"/>
    <mergeCell ref="N3:O3"/>
    <mergeCell ref="P3:S3"/>
    <mergeCell ref="B4:D4"/>
    <mergeCell ref="G4:K4"/>
    <mergeCell ref="L4:M4"/>
    <mergeCell ref="N4:O4"/>
    <mergeCell ref="R6:S6"/>
    <mergeCell ref="N5:Q5"/>
    <mergeCell ref="R5:S5"/>
    <mergeCell ref="N6:Q6"/>
    <mergeCell ref="P4:S4"/>
  </mergeCells>
  <conditionalFormatting sqref="G11:I18">
    <cfRule type="containsText" dxfId="47" priority="9" stopIfTrue="1" operator="containsText" text="OC">
      <formula>NOT(ISERROR(SEARCH("OC",G11)))</formula>
    </cfRule>
  </conditionalFormatting>
  <conditionalFormatting sqref="B11:B18">
    <cfRule type="expression" dxfId="46" priority="10" stopIfTrue="1">
      <formula>NOT(ISERROR(SEARCH("OC",B11)))</formula>
    </cfRule>
  </conditionalFormatting>
  <conditionalFormatting sqref="N11:N18">
    <cfRule type="cellIs" dxfId="45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9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8"/>
  <sheetViews>
    <sheetView view="pageBreakPreview" topLeftCell="B1" zoomScale="60" workbookViewId="0"/>
  </sheetViews>
  <sheetFormatPr defaultColWidth="8.85546875" defaultRowHeight="12.75"/>
  <cols>
    <col min="1" max="1" width="9.140625" style="35" hidden="1" customWidth="1"/>
    <col min="2" max="2" width="10.42578125" style="35" customWidth="1"/>
    <col min="3" max="3" width="18.42578125" style="35" hidden="1" customWidth="1"/>
    <col min="4" max="4" width="12.7109375" style="35" customWidth="1"/>
    <col min="5" max="5" width="28.42578125" style="35" customWidth="1"/>
    <col min="6" max="6" width="16.42578125" style="355" bestFit="1" customWidth="1"/>
    <col min="7" max="7" width="50" style="35" customWidth="1"/>
    <col min="8" max="9" width="13.85546875" style="35" hidden="1" customWidth="1"/>
    <col min="10" max="13" width="18.85546875" style="35" customWidth="1"/>
    <col min="14" max="14" width="16.42578125" style="35" customWidth="1"/>
    <col min="15" max="15" width="10.42578125" style="35" customWidth="1"/>
    <col min="16" max="16" width="12.42578125" style="35" customWidth="1"/>
    <col min="17" max="17" width="8.85546875" style="35"/>
    <col min="18" max="18" width="11" style="35" customWidth="1"/>
    <col min="19" max="19" width="10.7109375" style="35" bestFit="1" customWidth="1"/>
    <col min="20" max="16384" width="8.85546875" style="35"/>
  </cols>
  <sheetData>
    <row r="1" spans="1:19" ht="53.25" customHeight="1">
      <c r="B1" s="649" t="s">
        <v>300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</row>
    <row r="2" spans="1:19" ht="38.25" customHeight="1">
      <c r="B2" s="651" t="s">
        <v>301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</row>
    <row r="3" spans="1:19" s="138" customFormat="1" ht="18">
      <c r="B3" s="642" t="s">
        <v>304</v>
      </c>
      <c r="C3" s="643"/>
      <c r="D3" s="644"/>
      <c r="E3" s="115" t="s">
        <v>103</v>
      </c>
      <c r="F3" s="371"/>
      <c r="G3" s="689"/>
      <c r="H3" s="689"/>
      <c r="I3" s="689"/>
      <c r="J3" s="689"/>
      <c r="K3" s="689"/>
      <c r="L3" s="811"/>
      <c r="M3" s="811"/>
      <c r="N3" s="757" t="s">
        <v>129</v>
      </c>
      <c r="O3" s="757"/>
      <c r="P3" s="812" t="s">
        <v>303</v>
      </c>
      <c r="Q3" s="753"/>
      <c r="R3" s="753"/>
      <c r="S3" s="753"/>
    </row>
    <row r="4" spans="1:19" s="138" customFormat="1" ht="24" customHeight="1">
      <c r="B4" s="627" t="s">
        <v>305</v>
      </c>
      <c r="C4" s="628"/>
      <c r="D4" s="629"/>
      <c r="E4" s="226" t="s">
        <v>339</v>
      </c>
      <c r="F4" s="375"/>
      <c r="G4" s="691"/>
      <c r="H4" s="691"/>
      <c r="I4" s="691"/>
      <c r="J4" s="691"/>
      <c r="K4" s="691"/>
      <c r="L4" s="693"/>
      <c r="M4" s="693"/>
      <c r="N4" s="805" t="s">
        <v>130</v>
      </c>
      <c r="O4" s="805"/>
      <c r="P4" s="635">
        <v>0.78125</v>
      </c>
      <c r="Q4" s="635"/>
      <c r="R4" s="635"/>
      <c r="S4" s="635"/>
    </row>
    <row r="5" spans="1:19" s="138" customFormat="1" ht="24" customHeight="1">
      <c r="B5" s="462"/>
      <c r="C5" s="463"/>
      <c r="D5" s="464"/>
      <c r="E5" s="476"/>
      <c r="F5" s="371"/>
      <c r="G5" s="519"/>
      <c r="H5" s="519"/>
      <c r="I5" s="519"/>
      <c r="J5" s="519"/>
      <c r="K5" s="519"/>
      <c r="L5" s="112"/>
      <c r="M5" s="482" t="s">
        <v>701</v>
      </c>
      <c r="N5" s="668" t="s">
        <v>811</v>
      </c>
      <c r="O5" s="668"/>
      <c r="P5" s="668"/>
      <c r="Q5" s="668"/>
      <c r="R5" s="808">
        <v>1829</v>
      </c>
      <c r="S5" s="808"/>
    </row>
    <row r="6" spans="1:19" s="138" customFormat="1" ht="24" customHeight="1">
      <c r="B6" s="462"/>
      <c r="C6" s="463"/>
      <c r="D6" s="464"/>
      <c r="E6" s="476"/>
      <c r="F6" s="371"/>
      <c r="G6" s="519"/>
      <c r="H6" s="519"/>
      <c r="I6" s="519"/>
      <c r="J6" s="519"/>
      <c r="K6" s="519"/>
      <c r="L6" s="112"/>
      <c r="M6" s="482" t="s">
        <v>702</v>
      </c>
      <c r="N6" s="668" t="s">
        <v>811</v>
      </c>
      <c r="O6" s="668"/>
      <c r="P6" s="668"/>
      <c r="Q6" s="668"/>
      <c r="R6" s="808">
        <v>1829</v>
      </c>
      <c r="S6" s="808"/>
    </row>
    <row r="7" spans="1:19" s="138" customFormat="1" ht="24" customHeight="1">
      <c r="B7" s="462"/>
      <c r="C7" s="463"/>
      <c r="D7" s="464"/>
      <c r="E7" s="476"/>
      <c r="F7" s="371"/>
      <c r="G7" s="519"/>
      <c r="H7" s="519"/>
      <c r="I7" s="519"/>
      <c r="J7" s="519"/>
      <c r="K7" s="519"/>
      <c r="L7" s="112"/>
      <c r="M7" s="482" t="s">
        <v>703</v>
      </c>
      <c r="N7" s="668" t="s">
        <v>821</v>
      </c>
      <c r="O7" s="668"/>
      <c r="P7" s="668"/>
      <c r="Q7" s="668"/>
      <c r="R7" s="810">
        <v>1767</v>
      </c>
      <c r="S7" s="810"/>
    </row>
    <row r="8" spans="1:19" s="138" customFormat="1" ht="44.25" customHeight="1">
      <c r="B8" s="809" t="s">
        <v>873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</row>
    <row r="9" spans="1:19" s="8" customFormat="1" ht="33.75" customHeight="1">
      <c r="B9" s="663" t="s">
        <v>313</v>
      </c>
      <c r="C9" s="164"/>
      <c r="D9" s="663" t="s">
        <v>309</v>
      </c>
      <c r="E9" s="663" t="s">
        <v>310</v>
      </c>
      <c r="F9" s="665" t="s">
        <v>691</v>
      </c>
      <c r="G9" s="663" t="s">
        <v>311</v>
      </c>
      <c r="H9" s="426"/>
      <c r="I9" s="426"/>
      <c r="J9" s="759" t="s">
        <v>31</v>
      </c>
      <c r="K9" s="760"/>
      <c r="L9" s="760"/>
      <c r="M9" s="760"/>
      <c r="N9" s="663" t="s">
        <v>312</v>
      </c>
      <c r="O9" s="671" t="s">
        <v>314</v>
      </c>
      <c r="P9" s="671" t="s">
        <v>377</v>
      </c>
      <c r="Q9" s="671" t="s">
        <v>685</v>
      </c>
      <c r="R9" s="158"/>
      <c r="S9" s="23"/>
    </row>
    <row r="10" spans="1:19" s="8" customFormat="1" ht="42.75" customHeight="1">
      <c r="B10" s="682"/>
      <c r="C10" s="163" t="s">
        <v>0</v>
      </c>
      <c r="D10" s="682"/>
      <c r="E10" s="682"/>
      <c r="F10" s="750"/>
      <c r="G10" s="682"/>
      <c r="H10" s="436" t="s">
        <v>39</v>
      </c>
      <c r="I10" s="436" t="s">
        <v>40</v>
      </c>
      <c r="J10" s="163" t="s">
        <v>15</v>
      </c>
      <c r="K10" s="163" t="s">
        <v>12</v>
      </c>
      <c r="L10" s="163" t="s">
        <v>13</v>
      </c>
      <c r="M10" s="163" t="s">
        <v>14</v>
      </c>
      <c r="N10" s="683"/>
      <c r="O10" s="694"/>
      <c r="P10" s="694"/>
      <c r="Q10" s="672"/>
      <c r="R10" s="48"/>
      <c r="S10" s="23"/>
    </row>
    <row r="11" spans="1:19" s="8" customFormat="1" ht="81.75" customHeight="1">
      <c r="A11" s="190" t="s">
        <v>86</v>
      </c>
      <c r="B11" s="256">
        <v>1</v>
      </c>
      <c r="C11" s="257" t="s">
        <v>86</v>
      </c>
      <c r="D11" s="258">
        <v>214</v>
      </c>
      <c r="E11" s="367" t="s">
        <v>470</v>
      </c>
      <c r="F11" s="353">
        <v>30792</v>
      </c>
      <c r="G11" s="366" t="s">
        <v>363</v>
      </c>
      <c r="H11" s="373" t="s">
        <v>471</v>
      </c>
      <c r="I11" s="373" t="s">
        <v>472</v>
      </c>
      <c r="J11" s="313">
        <v>1663</v>
      </c>
      <c r="K11" s="313">
        <v>1696</v>
      </c>
      <c r="L11" s="313" t="s">
        <v>822</v>
      </c>
      <c r="M11" s="313" t="s">
        <v>823</v>
      </c>
      <c r="N11" s="227">
        <v>1696</v>
      </c>
      <c r="O11" s="281">
        <v>8</v>
      </c>
      <c r="P11" s="307" t="s">
        <v>898</v>
      </c>
      <c r="Q11" s="245"/>
      <c r="R11" s="446"/>
      <c r="S11" s="23"/>
    </row>
    <row r="12" spans="1:19" s="8" customFormat="1" ht="81.75" customHeight="1">
      <c r="A12" s="190" t="s">
        <v>87</v>
      </c>
      <c r="B12" s="256">
        <v>2</v>
      </c>
      <c r="C12" s="257" t="s">
        <v>89</v>
      </c>
      <c r="D12" s="258">
        <v>158</v>
      </c>
      <c r="E12" s="367" t="s">
        <v>399</v>
      </c>
      <c r="F12" s="353">
        <v>32510</v>
      </c>
      <c r="G12" s="366" t="s">
        <v>358</v>
      </c>
      <c r="H12" s="373" t="s">
        <v>401</v>
      </c>
      <c r="I12" s="373" t="s">
        <v>338</v>
      </c>
      <c r="J12" s="313" t="s">
        <v>822</v>
      </c>
      <c r="K12" s="313" t="s">
        <v>822</v>
      </c>
      <c r="L12" s="313">
        <v>1647</v>
      </c>
      <c r="M12" s="313">
        <v>1674</v>
      </c>
      <c r="N12" s="228">
        <v>1674</v>
      </c>
      <c r="O12" s="281">
        <v>7</v>
      </c>
      <c r="P12" s="307" t="s">
        <v>865</v>
      </c>
      <c r="Q12" s="245" t="s">
        <v>901</v>
      </c>
      <c r="R12" s="446"/>
      <c r="S12" s="23"/>
    </row>
    <row r="13" spans="1:19" s="8" customFormat="1" ht="81.75" customHeight="1">
      <c r="A13" s="190" t="s">
        <v>88</v>
      </c>
      <c r="B13" s="256">
        <v>3</v>
      </c>
      <c r="C13" s="257" t="s">
        <v>93</v>
      </c>
      <c r="D13" s="258">
        <v>239</v>
      </c>
      <c r="E13" s="367" t="s">
        <v>509</v>
      </c>
      <c r="F13" s="353">
        <v>33281</v>
      </c>
      <c r="G13" s="366" t="s">
        <v>362</v>
      </c>
      <c r="H13" s="373" t="s">
        <v>510</v>
      </c>
      <c r="I13" s="373" t="s">
        <v>511</v>
      </c>
      <c r="J13" s="313" t="s">
        <v>822</v>
      </c>
      <c r="K13" s="313">
        <v>1609</v>
      </c>
      <c r="L13" s="313">
        <v>1623</v>
      </c>
      <c r="M13" s="313">
        <v>1594</v>
      </c>
      <c r="N13" s="228">
        <v>1623</v>
      </c>
      <c r="O13" s="281">
        <v>6</v>
      </c>
      <c r="P13" s="307" t="s">
        <v>899</v>
      </c>
      <c r="Q13" s="245" t="s">
        <v>40</v>
      </c>
      <c r="R13" s="446"/>
      <c r="S13" s="23"/>
    </row>
    <row r="14" spans="1:19" s="8" customFormat="1" ht="81.75" customHeight="1">
      <c r="A14" s="190" t="s">
        <v>89</v>
      </c>
      <c r="B14" s="256">
        <v>4</v>
      </c>
      <c r="C14" s="257" t="s">
        <v>90</v>
      </c>
      <c r="D14" s="258">
        <v>289</v>
      </c>
      <c r="E14" s="367" t="s">
        <v>592</v>
      </c>
      <c r="F14" s="353">
        <v>33736</v>
      </c>
      <c r="G14" s="366" t="s">
        <v>359</v>
      </c>
      <c r="H14" s="373" t="s">
        <v>593</v>
      </c>
      <c r="I14" s="373" t="s">
        <v>594</v>
      </c>
      <c r="J14" s="313">
        <v>1534</v>
      </c>
      <c r="K14" s="313">
        <v>1576</v>
      </c>
      <c r="L14" s="313">
        <v>1539</v>
      </c>
      <c r="M14" s="313">
        <v>1544</v>
      </c>
      <c r="N14" s="228">
        <v>1576</v>
      </c>
      <c r="O14" s="281">
        <v>5</v>
      </c>
      <c r="P14" s="307" t="s">
        <v>830</v>
      </c>
      <c r="Q14" s="245"/>
      <c r="R14" s="446"/>
      <c r="S14" s="23"/>
    </row>
    <row r="15" spans="1:19" s="8" customFormat="1" ht="81.75" customHeight="1">
      <c r="A15" s="190" t="s">
        <v>90</v>
      </c>
      <c r="B15" s="256">
        <v>5</v>
      </c>
      <c r="C15" s="257" t="s">
        <v>88</v>
      </c>
      <c r="D15" s="258">
        <v>304</v>
      </c>
      <c r="E15" s="367" t="s">
        <v>619</v>
      </c>
      <c r="F15" s="353">
        <v>34918</v>
      </c>
      <c r="G15" s="366" t="s">
        <v>365</v>
      </c>
      <c r="H15" s="373" t="s">
        <v>621</v>
      </c>
      <c r="I15" s="373" t="s">
        <v>338</v>
      </c>
      <c r="J15" s="313">
        <v>1415</v>
      </c>
      <c r="K15" s="313">
        <v>1468</v>
      </c>
      <c r="L15" s="313">
        <v>1430</v>
      </c>
      <c r="M15" s="313">
        <v>1312</v>
      </c>
      <c r="N15" s="228">
        <v>1468</v>
      </c>
      <c r="O15" s="281">
        <v>4</v>
      </c>
      <c r="P15" s="307" t="s">
        <v>900</v>
      </c>
      <c r="Q15" s="245" t="s">
        <v>39</v>
      </c>
      <c r="R15" s="446"/>
      <c r="S15" s="23"/>
    </row>
    <row r="16" spans="1:19" s="8" customFormat="1" ht="81.75" customHeight="1">
      <c r="A16" s="190" t="s">
        <v>91</v>
      </c>
      <c r="B16" s="256">
        <v>6</v>
      </c>
      <c r="C16" s="257" t="s">
        <v>91</v>
      </c>
      <c r="D16" s="258">
        <v>318</v>
      </c>
      <c r="E16" s="367" t="s">
        <v>637</v>
      </c>
      <c r="F16" s="353">
        <v>31069</v>
      </c>
      <c r="G16" s="366" t="s">
        <v>360</v>
      </c>
      <c r="H16" s="373" t="s">
        <v>638</v>
      </c>
      <c r="I16" s="373" t="s">
        <v>338</v>
      </c>
      <c r="J16" s="313">
        <v>1449</v>
      </c>
      <c r="K16" s="313" t="s">
        <v>822</v>
      </c>
      <c r="L16" s="313">
        <v>1429</v>
      </c>
      <c r="M16" s="313">
        <v>1441</v>
      </c>
      <c r="N16" s="228">
        <v>1449</v>
      </c>
      <c r="O16" s="281">
        <v>3</v>
      </c>
      <c r="P16" s="307" t="s">
        <v>898</v>
      </c>
      <c r="Q16" s="245" t="s">
        <v>40</v>
      </c>
      <c r="R16" s="446"/>
      <c r="S16" s="23"/>
    </row>
    <row r="17" spans="1:19" s="8" customFormat="1" ht="81.75" customHeight="1">
      <c r="A17" s="190" t="s">
        <v>92</v>
      </c>
      <c r="B17" s="256">
        <v>7</v>
      </c>
      <c r="C17" s="257" t="s">
        <v>92</v>
      </c>
      <c r="D17" s="258">
        <v>260</v>
      </c>
      <c r="E17" s="367" t="s">
        <v>552</v>
      </c>
      <c r="F17" s="353">
        <v>31985</v>
      </c>
      <c r="G17" s="366" t="s">
        <v>361</v>
      </c>
      <c r="H17" s="373" t="s">
        <v>553</v>
      </c>
      <c r="I17" s="373" t="s">
        <v>554</v>
      </c>
      <c r="J17" s="313">
        <v>1402</v>
      </c>
      <c r="K17" s="313">
        <v>1389</v>
      </c>
      <c r="L17" s="313">
        <v>1406</v>
      </c>
      <c r="M17" s="313">
        <v>1432</v>
      </c>
      <c r="N17" s="228">
        <v>1432</v>
      </c>
      <c r="O17" s="281">
        <v>2</v>
      </c>
      <c r="P17" s="307" t="s">
        <v>830</v>
      </c>
      <c r="Q17" s="245"/>
      <c r="R17" s="446"/>
      <c r="S17" s="23"/>
    </row>
    <row r="18" spans="1:19" s="8" customFormat="1" ht="81.75" customHeight="1">
      <c r="A18" s="190" t="s">
        <v>93</v>
      </c>
      <c r="B18" s="256">
        <v>8</v>
      </c>
      <c r="C18" s="257" t="s">
        <v>87</v>
      </c>
      <c r="D18" s="258">
        <v>187</v>
      </c>
      <c r="E18" s="367" t="s">
        <v>436</v>
      </c>
      <c r="F18" s="353">
        <v>35106</v>
      </c>
      <c r="G18" s="366" t="s">
        <v>364</v>
      </c>
      <c r="H18" s="373" t="s">
        <v>437</v>
      </c>
      <c r="I18" s="373" t="s">
        <v>338</v>
      </c>
      <c r="J18" s="313" t="s">
        <v>822</v>
      </c>
      <c r="K18" s="313">
        <v>1416</v>
      </c>
      <c r="L18" s="313" t="s">
        <v>822</v>
      </c>
      <c r="M18" s="313">
        <v>1426</v>
      </c>
      <c r="N18" s="228">
        <v>1426</v>
      </c>
      <c r="O18" s="281">
        <v>1</v>
      </c>
      <c r="P18" s="307" t="s">
        <v>899</v>
      </c>
      <c r="Q18" s="245" t="s">
        <v>40</v>
      </c>
      <c r="R18" s="446"/>
      <c r="S18" s="23"/>
    </row>
  </sheetData>
  <sortState ref="B11:Q18">
    <sortCondition descending="1" ref="N11:N18"/>
  </sortState>
  <mergeCells count="29">
    <mergeCell ref="N5:Q5"/>
    <mergeCell ref="R5:S5"/>
    <mergeCell ref="N6:Q6"/>
    <mergeCell ref="B1:S1"/>
    <mergeCell ref="B2:S2"/>
    <mergeCell ref="N4:O4"/>
    <mergeCell ref="P4:S4"/>
    <mergeCell ref="B3:D3"/>
    <mergeCell ref="N3:O3"/>
    <mergeCell ref="G3:K3"/>
    <mergeCell ref="L3:M3"/>
    <mergeCell ref="G4:K4"/>
    <mergeCell ref="L4:M4"/>
    <mergeCell ref="P3:S3"/>
    <mergeCell ref="B4:D4"/>
    <mergeCell ref="P9:P10"/>
    <mergeCell ref="B9:B10"/>
    <mergeCell ref="R6:S6"/>
    <mergeCell ref="N7:Q7"/>
    <mergeCell ref="E9:E10"/>
    <mergeCell ref="G9:G10"/>
    <mergeCell ref="F9:F10"/>
    <mergeCell ref="B8:S8"/>
    <mergeCell ref="N9:N10"/>
    <mergeCell ref="O9:O10"/>
    <mergeCell ref="R7:S7"/>
    <mergeCell ref="Q9:Q10"/>
    <mergeCell ref="D9:D10"/>
    <mergeCell ref="J9:M9"/>
  </mergeCells>
  <conditionalFormatting sqref="B11:B18">
    <cfRule type="expression" dxfId="44" priority="22" stopIfTrue="1">
      <formula>NOT(ISERROR(SEARCH("OC",B11)))</formula>
    </cfRule>
  </conditionalFormatting>
  <conditionalFormatting sqref="N11:N18">
    <cfRule type="cellIs" dxfId="43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43" header="0.23622047244094491" footer="0.15748031496062992"/>
  <pageSetup paperSize="9" scale="55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"/>
  <sheetViews>
    <sheetView view="pageBreakPreview" topLeftCell="M1" zoomScale="60" workbookViewId="0">
      <selection activeCell="X11" sqref="X11"/>
    </sheetView>
  </sheetViews>
  <sheetFormatPr defaultColWidth="8.85546875" defaultRowHeight="12.75"/>
  <cols>
    <col min="1" max="1" width="8.28515625" style="35" hidden="1" customWidth="1"/>
    <col min="2" max="2" width="14.140625" style="35" hidden="1" customWidth="1"/>
    <col min="3" max="3" width="13.28515625" style="35" hidden="1" customWidth="1"/>
    <col min="4" max="4" width="25.42578125" style="35" hidden="1" customWidth="1"/>
    <col min="5" max="5" width="17.28515625" style="355" hidden="1" customWidth="1"/>
    <col min="6" max="6" width="50" style="35" hidden="1" customWidth="1"/>
    <col min="7" max="8" width="13.85546875" style="35" hidden="1" customWidth="1"/>
    <col min="9" max="9" width="12.28515625" style="35" hidden="1" customWidth="1"/>
    <col min="10" max="10" width="9.42578125" style="35" hidden="1" customWidth="1"/>
    <col min="11" max="11" width="10" style="35" hidden="1" customWidth="1"/>
    <col min="12" max="12" width="0" style="35" hidden="1" customWidth="1"/>
    <col min="13" max="13" width="12.42578125" style="35" customWidth="1"/>
    <col min="14" max="14" width="10" style="35" customWidth="1"/>
    <col min="15" max="15" width="26.28515625" style="35" bestFit="1" customWidth="1"/>
    <col min="16" max="16" width="19.7109375" style="35" customWidth="1"/>
    <col min="17" max="17" width="37.42578125" style="35" bestFit="1" customWidth="1"/>
    <col min="18" max="18" width="15.140625" style="35" customWidth="1"/>
    <col min="19" max="19" width="12.7109375" style="35" bestFit="1" customWidth="1"/>
    <col min="20" max="20" width="12.7109375" style="35" customWidth="1"/>
    <col min="21" max="16384" width="8.85546875" style="35"/>
  </cols>
  <sheetData>
    <row r="1" spans="1:21" ht="42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ht="24.75" customHeight="1">
      <c r="A3" s="642" t="s">
        <v>304</v>
      </c>
      <c r="B3" s="643"/>
      <c r="C3" s="644"/>
      <c r="D3" s="115" t="s">
        <v>209</v>
      </c>
      <c r="E3" s="349"/>
      <c r="F3" s="59"/>
      <c r="G3" s="59"/>
      <c r="H3" s="59"/>
      <c r="I3" s="645"/>
      <c r="J3" s="645"/>
      <c r="K3" s="645"/>
      <c r="L3" s="646"/>
      <c r="M3" s="646"/>
      <c r="N3" s="646"/>
      <c r="O3" s="646"/>
      <c r="P3" s="648" t="s">
        <v>115</v>
      </c>
      <c r="Q3" s="648"/>
      <c r="R3" s="647" t="s">
        <v>303</v>
      </c>
      <c r="S3" s="647"/>
      <c r="T3" s="647"/>
    </row>
    <row r="4" spans="1:21" ht="24.75" customHeight="1">
      <c r="A4" s="627" t="s">
        <v>305</v>
      </c>
      <c r="B4" s="628"/>
      <c r="C4" s="629"/>
      <c r="D4" s="226" t="s">
        <v>339</v>
      </c>
      <c r="E4" s="350"/>
      <c r="F4" s="38"/>
      <c r="G4" s="38"/>
      <c r="H4" s="38"/>
      <c r="I4" s="630"/>
      <c r="J4" s="630"/>
      <c r="K4" s="630"/>
      <c r="L4" s="631"/>
      <c r="M4" s="631"/>
      <c r="N4" s="631"/>
      <c r="O4" s="631"/>
      <c r="P4" s="636" t="s">
        <v>116</v>
      </c>
      <c r="Q4" s="636"/>
      <c r="R4" s="635">
        <v>0.82291666666666663</v>
      </c>
      <c r="S4" s="635"/>
      <c r="T4" s="635"/>
    </row>
    <row r="5" spans="1:21" ht="24.75" customHeight="1">
      <c r="A5" s="462"/>
      <c r="B5" s="463"/>
      <c r="C5" s="464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549" t="s">
        <v>795</v>
      </c>
      <c r="R5" s="484">
        <v>1919</v>
      </c>
      <c r="S5" s="481"/>
      <c r="T5" s="481"/>
    </row>
    <row r="6" spans="1:21" ht="24.75" customHeight="1">
      <c r="A6" s="462"/>
      <c r="B6" s="463"/>
      <c r="C6" s="464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549" t="s">
        <v>796</v>
      </c>
      <c r="R6" s="484">
        <v>1972</v>
      </c>
      <c r="S6" s="481"/>
      <c r="T6" s="481"/>
    </row>
    <row r="7" spans="1:21" ht="24.75" customHeight="1">
      <c r="A7" s="462"/>
      <c r="B7" s="463"/>
      <c r="C7" s="464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483" t="s">
        <v>797</v>
      </c>
      <c r="R7" s="484">
        <v>2037</v>
      </c>
      <c r="S7" s="481"/>
      <c r="T7" s="481"/>
    </row>
    <row r="8" spans="1:21" ht="48.7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876</v>
      </c>
      <c r="N8" s="638"/>
      <c r="O8" s="638"/>
      <c r="P8" s="638"/>
      <c r="Q8" s="638"/>
      <c r="R8" s="638"/>
      <c r="S8" s="638"/>
      <c r="T8" s="638"/>
    </row>
    <row r="9" spans="1:21" ht="31.5" customHeight="1">
      <c r="A9" s="56"/>
      <c r="B9" s="57"/>
      <c r="C9" s="58"/>
      <c r="D9" s="19"/>
      <c r="E9" s="351"/>
      <c r="F9" s="59"/>
      <c r="G9" s="59"/>
      <c r="H9" s="59"/>
      <c r="I9" s="299" t="s">
        <v>376</v>
      </c>
      <c r="J9" s="561" t="s">
        <v>902</v>
      </c>
      <c r="K9" s="36"/>
      <c r="L9" s="36"/>
      <c r="M9" s="36"/>
      <c r="N9" s="36"/>
      <c r="O9" s="36"/>
      <c r="P9" s="36"/>
      <c r="Q9" s="36"/>
      <c r="R9" s="299" t="s">
        <v>376</v>
      </c>
      <c r="S9" s="561" t="s">
        <v>902</v>
      </c>
      <c r="T9" s="41"/>
    </row>
    <row r="10" spans="1:21" ht="38.25" customHeight="1">
      <c r="A10" s="231" t="s">
        <v>36</v>
      </c>
      <c r="B10" s="159" t="s">
        <v>0</v>
      </c>
      <c r="C10" s="231" t="s">
        <v>309</v>
      </c>
      <c r="D10" s="231" t="s">
        <v>310</v>
      </c>
      <c r="E10" s="352" t="s">
        <v>691</v>
      </c>
      <c r="F10" s="231" t="s">
        <v>311</v>
      </c>
      <c r="G10" s="231" t="s">
        <v>39</v>
      </c>
      <c r="H10" s="231" t="s">
        <v>40</v>
      </c>
      <c r="I10" s="231" t="s">
        <v>312</v>
      </c>
      <c r="J10" s="160"/>
      <c r="K10" s="632"/>
      <c r="L10" s="55"/>
      <c r="M10" s="232" t="s">
        <v>313</v>
      </c>
      <c r="N10" s="233" t="s">
        <v>309</v>
      </c>
      <c r="O10" s="233" t="s">
        <v>310</v>
      </c>
      <c r="P10" s="233" t="s">
        <v>691</v>
      </c>
      <c r="Q10" s="233" t="s">
        <v>311</v>
      </c>
      <c r="R10" s="233" t="s">
        <v>312</v>
      </c>
      <c r="S10" s="232" t="s">
        <v>314</v>
      </c>
      <c r="T10" s="431" t="s">
        <v>685</v>
      </c>
      <c r="U10" s="41"/>
    </row>
    <row r="11" spans="1:21" ht="55.5" customHeight="1">
      <c r="A11" s="256">
        <v>1</v>
      </c>
      <c r="B11" s="257" t="s">
        <v>210</v>
      </c>
      <c r="C11" s="258">
        <v>293</v>
      </c>
      <c r="D11" s="367" t="s">
        <v>604</v>
      </c>
      <c r="E11" s="353">
        <v>30287</v>
      </c>
      <c r="F11" s="366" t="s">
        <v>365</v>
      </c>
      <c r="G11" s="373" t="s">
        <v>514</v>
      </c>
      <c r="H11" s="373" t="s">
        <v>338</v>
      </c>
      <c r="I11" s="260">
        <v>2197</v>
      </c>
      <c r="J11" s="256"/>
      <c r="K11" s="633"/>
      <c r="L11" s="186" t="s">
        <v>210</v>
      </c>
      <c r="M11" s="261">
        <v>1</v>
      </c>
      <c r="N11" s="262">
        <v>264</v>
      </c>
      <c r="O11" s="263" t="s">
        <v>563</v>
      </c>
      <c r="P11" s="353">
        <v>33499</v>
      </c>
      <c r="Q11" s="376" t="s">
        <v>359</v>
      </c>
      <c r="R11" s="265">
        <v>2074</v>
      </c>
      <c r="S11" s="266">
        <v>8</v>
      </c>
      <c r="T11" s="266" t="s">
        <v>40</v>
      </c>
      <c r="U11" s="41"/>
    </row>
    <row r="12" spans="1:21" ht="55.5" customHeight="1">
      <c r="A12" s="256">
        <v>2</v>
      </c>
      <c r="B12" s="257" t="s">
        <v>211</v>
      </c>
      <c r="C12" s="258">
        <v>139</v>
      </c>
      <c r="D12" s="367" t="s">
        <v>379</v>
      </c>
      <c r="E12" s="353">
        <v>32603</v>
      </c>
      <c r="F12" s="366" t="s">
        <v>358</v>
      </c>
      <c r="G12" s="373" t="s">
        <v>381</v>
      </c>
      <c r="H12" s="373" t="s">
        <v>688</v>
      </c>
      <c r="I12" s="260">
        <v>2103</v>
      </c>
      <c r="J12" s="256"/>
      <c r="K12" s="633"/>
      <c r="L12" s="186" t="s">
        <v>211</v>
      </c>
      <c r="M12" s="261">
        <v>2</v>
      </c>
      <c r="N12" s="262">
        <v>218</v>
      </c>
      <c r="O12" s="263" t="s">
        <v>482</v>
      </c>
      <c r="P12" s="353">
        <v>32990</v>
      </c>
      <c r="Q12" s="376" t="s">
        <v>362</v>
      </c>
      <c r="R12" s="265">
        <v>2094</v>
      </c>
      <c r="S12" s="266">
        <v>7</v>
      </c>
      <c r="T12" s="266" t="s">
        <v>40</v>
      </c>
      <c r="U12" s="41"/>
    </row>
    <row r="13" spans="1:21" ht="55.5" customHeight="1">
      <c r="A13" s="256">
        <v>3</v>
      </c>
      <c r="B13" s="257" t="s">
        <v>212</v>
      </c>
      <c r="C13" s="258">
        <v>264</v>
      </c>
      <c r="D13" s="367" t="s">
        <v>563</v>
      </c>
      <c r="E13" s="353">
        <v>33499</v>
      </c>
      <c r="F13" s="366" t="s">
        <v>359</v>
      </c>
      <c r="G13" s="373" t="s">
        <v>564</v>
      </c>
      <c r="H13" s="373" t="s">
        <v>565</v>
      </c>
      <c r="I13" s="260">
        <v>2074</v>
      </c>
      <c r="J13" s="256"/>
      <c r="K13" s="633"/>
      <c r="L13" s="186" t="s">
        <v>212</v>
      </c>
      <c r="M13" s="261">
        <v>3</v>
      </c>
      <c r="N13" s="262">
        <v>188</v>
      </c>
      <c r="O13" s="263" t="s">
        <v>438</v>
      </c>
      <c r="P13" s="353">
        <v>31519</v>
      </c>
      <c r="Q13" s="376" t="s">
        <v>363</v>
      </c>
      <c r="R13" s="265">
        <v>2102</v>
      </c>
      <c r="S13" s="266">
        <v>6</v>
      </c>
      <c r="T13" s="266" t="s">
        <v>39</v>
      </c>
      <c r="U13" s="41"/>
    </row>
    <row r="14" spans="1:21" ht="55.5" customHeight="1">
      <c r="A14" s="256">
        <v>4</v>
      </c>
      <c r="B14" s="257" t="s">
        <v>213</v>
      </c>
      <c r="C14" s="258">
        <v>316</v>
      </c>
      <c r="D14" s="367" t="s">
        <v>635</v>
      </c>
      <c r="E14" s="353">
        <v>34294</v>
      </c>
      <c r="F14" s="366" t="s">
        <v>360</v>
      </c>
      <c r="G14" s="373">
        <v>2110</v>
      </c>
      <c r="H14" s="373" t="s">
        <v>338</v>
      </c>
      <c r="I14" s="260">
        <v>2183</v>
      </c>
      <c r="J14" s="256"/>
      <c r="K14" s="633"/>
      <c r="L14" s="186" t="s">
        <v>213</v>
      </c>
      <c r="M14" s="261">
        <v>4</v>
      </c>
      <c r="N14" s="262">
        <v>139</v>
      </c>
      <c r="O14" s="263" t="s">
        <v>379</v>
      </c>
      <c r="P14" s="353">
        <v>32603</v>
      </c>
      <c r="Q14" s="376" t="s">
        <v>358</v>
      </c>
      <c r="R14" s="265">
        <v>2103</v>
      </c>
      <c r="S14" s="266">
        <v>5</v>
      </c>
      <c r="T14" s="266"/>
      <c r="U14" s="41"/>
    </row>
    <row r="15" spans="1:21" ht="55.5" customHeight="1">
      <c r="A15" s="256">
        <v>5</v>
      </c>
      <c r="B15" s="257" t="s">
        <v>214</v>
      </c>
      <c r="C15" s="258">
        <v>240</v>
      </c>
      <c r="D15" s="367" t="s">
        <v>512</v>
      </c>
      <c r="E15" s="353">
        <v>32831</v>
      </c>
      <c r="F15" s="366" t="s">
        <v>361</v>
      </c>
      <c r="G15" s="373" t="s">
        <v>514</v>
      </c>
      <c r="H15" s="373" t="s">
        <v>514</v>
      </c>
      <c r="I15" s="260">
        <v>2104</v>
      </c>
      <c r="J15" s="256"/>
      <c r="K15" s="633"/>
      <c r="L15" s="186" t="s">
        <v>214</v>
      </c>
      <c r="M15" s="261">
        <v>5</v>
      </c>
      <c r="N15" s="262">
        <v>240</v>
      </c>
      <c r="O15" s="263" t="s">
        <v>512</v>
      </c>
      <c r="P15" s="353">
        <v>32831</v>
      </c>
      <c r="Q15" s="376" t="s">
        <v>361</v>
      </c>
      <c r="R15" s="265">
        <v>2104</v>
      </c>
      <c r="S15" s="266">
        <v>4</v>
      </c>
      <c r="T15" s="266"/>
      <c r="U15" s="41"/>
    </row>
    <row r="16" spans="1:21" ht="55.5" customHeight="1">
      <c r="A16" s="256">
        <v>6</v>
      </c>
      <c r="B16" s="257" t="s">
        <v>215</v>
      </c>
      <c r="C16" s="258">
        <v>218</v>
      </c>
      <c r="D16" s="367" t="s">
        <v>482</v>
      </c>
      <c r="E16" s="353">
        <v>32990</v>
      </c>
      <c r="F16" s="366" t="s">
        <v>362</v>
      </c>
      <c r="G16" s="373" t="s">
        <v>483</v>
      </c>
      <c r="H16" s="373" t="s">
        <v>338</v>
      </c>
      <c r="I16" s="260">
        <v>2094</v>
      </c>
      <c r="J16" s="256"/>
      <c r="K16" s="633"/>
      <c r="L16" s="186" t="s">
        <v>215</v>
      </c>
      <c r="M16" s="261">
        <v>6</v>
      </c>
      <c r="N16" s="262">
        <v>166</v>
      </c>
      <c r="O16" s="263" t="s">
        <v>408</v>
      </c>
      <c r="P16" s="353">
        <v>30111</v>
      </c>
      <c r="Q16" s="376" t="s">
        <v>364</v>
      </c>
      <c r="R16" s="265">
        <v>2153</v>
      </c>
      <c r="S16" s="266">
        <v>3</v>
      </c>
      <c r="T16" s="266"/>
      <c r="U16" s="41"/>
    </row>
    <row r="17" spans="1:21" ht="55.5" customHeight="1">
      <c r="A17" s="256">
        <v>7</v>
      </c>
      <c r="B17" s="257" t="s">
        <v>216</v>
      </c>
      <c r="C17" s="258">
        <v>188</v>
      </c>
      <c r="D17" s="367" t="s">
        <v>438</v>
      </c>
      <c r="E17" s="353">
        <v>31519</v>
      </c>
      <c r="F17" s="366" t="s">
        <v>363</v>
      </c>
      <c r="G17" s="373" t="s">
        <v>338</v>
      </c>
      <c r="H17" s="373" t="s">
        <v>338</v>
      </c>
      <c r="I17" s="260">
        <v>2102</v>
      </c>
      <c r="J17" s="256"/>
      <c r="K17" s="633"/>
      <c r="L17" s="186" t="s">
        <v>216</v>
      </c>
      <c r="M17" s="261">
        <v>7</v>
      </c>
      <c r="N17" s="262">
        <v>316</v>
      </c>
      <c r="O17" s="263" t="s">
        <v>635</v>
      </c>
      <c r="P17" s="353">
        <v>34294</v>
      </c>
      <c r="Q17" s="376" t="s">
        <v>360</v>
      </c>
      <c r="R17" s="265">
        <v>2183</v>
      </c>
      <c r="S17" s="266">
        <v>2</v>
      </c>
      <c r="T17" s="266" t="s">
        <v>40</v>
      </c>
      <c r="U17" s="41"/>
    </row>
    <row r="18" spans="1:21" ht="55.5" customHeight="1">
      <c r="A18" s="256">
        <v>8</v>
      </c>
      <c r="B18" s="257" t="s">
        <v>217</v>
      </c>
      <c r="C18" s="258">
        <v>166</v>
      </c>
      <c r="D18" s="367" t="s">
        <v>408</v>
      </c>
      <c r="E18" s="353">
        <v>30111</v>
      </c>
      <c r="F18" s="366" t="s">
        <v>364</v>
      </c>
      <c r="G18" s="373" t="s">
        <v>410</v>
      </c>
      <c r="H18" s="373" t="s">
        <v>411</v>
      </c>
      <c r="I18" s="260">
        <v>2153</v>
      </c>
      <c r="J18" s="256"/>
      <c r="K18" s="634"/>
      <c r="L18" s="186" t="s">
        <v>217</v>
      </c>
      <c r="M18" s="261">
        <v>8</v>
      </c>
      <c r="N18" s="262">
        <v>293</v>
      </c>
      <c r="O18" s="263" t="s">
        <v>604</v>
      </c>
      <c r="P18" s="353">
        <v>30287</v>
      </c>
      <c r="Q18" s="376" t="s">
        <v>365</v>
      </c>
      <c r="R18" s="265">
        <v>2197</v>
      </c>
      <c r="S18" s="266">
        <v>1</v>
      </c>
      <c r="T18" s="266" t="s">
        <v>40</v>
      </c>
      <c r="U18" s="41"/>
    </row>
  </sheetData>
  <sortState ref="N11:T18">
    <sortCondition ref="R11:R18"/>
  </sortState>
  <mergeCells count="15">
    <mergeCell ref="K10:K18"/>
    <mergeCell ref="A8:J8"/>
    <mergeCell ref="M8:T8"/>
    <mergeCell ref="R4:T4"/>
    <mergeCell ref="P3:Q3"/>
    <mergeCell ref="P4:Q4"/>
    <mergeCell ref="A4:C4"/>
    <mergeCell ref="I4:K4"/>
    <mergeCell ref="L4:O4"/>
    <mergeCell ref="A1:T1"/>
    <mergeCell ref="A2:T2"/>
    <mergeCell ref="A3:C3"/>
    <mergeCell ref="I3:K3"/>
    <mergeCell ref="L3:O3"/>
    <mergeCell ref="R3:T3"/>
  </mergeCells>
  <conditionalFormatting sqref="F11:H18">
    <cfRule type="containsText" dxfId="42" priority="16" stopIfTrue="1" operator="containsText" text="OC">
      <formula>NOT(ISERROR(SEARCH("OC",F11)))</formula>
    </cfRule>
  </conditionalFormatting>
  <conditionalFormatting sqref="A11:A18">
    <cfRule type="containsText" dxfId="41" priority="15" stopIfTrue="1" operator="containsText" text="OC">
      <formula>NOT(ISERROR(SEARCH("OC",A11)))</formula>
    </cfRule>
  </conditionalFormatting>
  <conditionalFormatting sqref="M11:M18">
    <cfRule type="expression" dxfId="40" priority="17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6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7"/>
  <sheetViews>
    <sheetView view="pageBreakPreview" topLeftCell="M1" zoomScale="56" zoomScaleSheetLayoutView="56" workbookViewId="0">
      <selection activeCell="Z10" sqref="Z10"/>
    </sheetView>
  </sheetViews>
  <sheetFormatPr defaultColWidth="8.85546875" defaultRowHeight="12.75"/>
  <cols>
    <col min="1" max="1" width="8.28515625" style="35" hidden="1" customWidth="1"/>
    <col min="2" max="2" width="16.85546875" style="35" hidden="1" customWidth="1"/>
    <col min="3" max="3" width="11.85546875" style="35" hidden="1" customWidth="1"/>
    <col min="4" max="4" width="27.42578125" style="35" hidden="1" customWidth="1"/>
    <col min="5" max="5" width="17.28515625" style="355" hidden="1" customWidth="1"/>
    <col min="6" max="6" width="47.85546875" style="35" hidden="1" customWidth="1"/>
    <col min="7" max="8" width="15" style="35" hidden="1" customWidth="1"/>
    <col min="9" max="9" width="15.85546875" style="35" hidden="1" customWidth="1"/>
    <col min="10" max="10" width="9.42578125" style="35" hidden="1" customWidth="1"/>
    <col min="11" max="11" width="10" style="35" hidden="1" customWidth="1"/>
    <col min="12" max="12" width="8.42578125" style="35" hidden="1" customWidth="1"/>
    <col min="13" max="13" width="10" style="35" bestFit="1" customWidth="1"/>
    <col min="14" max="14" width="11.28515625" style="35" bestFit="1" customWidth="1"/>
    <col min="15" max="15" width="24.7109375" style="35" bestFit="1" customWidth="1"/>
    <col min="16" max="16" width="19.140625" style="35" customWidth="1"/>
    <col min="17" max="17" width="37.42578125" style="35" bestFit="1" customWidth="1"/>
    <col min="18" max="18" width="15.42578125" style="35" customWidth="1"/>
    <col min="19" max="19" width="8.42578125" style="35" bestFit="1" customWidth="1"/>
    <col min="20" max="20" width="8.42578125" style="35" customWidth="1"/>
    <col min="21" max="16384" width="8.85546875" style="35"/>
  </cols>
  <sheetData>
    <row r="1" spans="1:21" ht="36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4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s="120" customFormat="1" ht="25.5" customHeight="1">
      <c r="A3" s="642" t="s">
        <v>304</v>
      </c>
      <c r="B3" s="643"/>
      <c r="C3" s="644"/>
      <c r="D3" s="49" t="s">
        <v>33</v>
      </c>
      <c r="E3" s="359"/>
      <c r="F3" s="645"/>
      <c r="G3" s="645"/>
      <c r="H3" s="645"/>
      <c r="I3" s="645"/>
      <c r="J3" s="645"/>
      <c r="K3" s="646"/>
      <c r="L3" s="646"/>
      <c r="M3" s="646"/>
      <c r="N3" s="646"/>
      <c r="O3" s="646"/>
      <c r="P3" s="648" t="s">
        <v>115</v>
      </c>
      <c r="Q3" s="648"/>
      <c r="R3" s="813" t="s">
        <v>303</v>
      </c>
      <c r="S3" s="813"/>
      <c r="T3" s="813"/>
    </row>
    <row r="4" spans="1:21" s="120" customFormat="1" ht="25.5" customHeight="1">
      <c r="A4" s="627" t="s">
        <v>305</v>
      </c>
      <c r="B4" s="628"/>
      <c r="C4" s="629"/>
      <c r="D4" s="226" t="s">
        <v>339</v>
      </c>
      <c r="E4" s="363"/>
      <c r="F4" s="630"/>
      <c r="G4" s="630"/>
      <c r="H4" s="630"/>
      <c r="I4" s="630"/>
      <c r="J4" s="630"/>
      <c r="K4" s="631"/>
      <c r="L4" s="631"/>
      <c r="M4" s="631"/>
      <c r="N4" s="631"/>
      <c r="O4" s="631"/>
      <c r="P4" s="636" t="s">
        <v>116</v>
      </c>
      <c r="Q4" s="636"/>
      <c r="R4" s="635">
        <v>0.84722222222222221</v>
      </c>
      <c r="S4" s="635"/>
      <c r="T4" s="635"/>
    </row>
    <row r="5" spans="1:21" s="120" customFormat="1" ht="33.75" customHeight="1">
      <c r="A5" s="462"/>
      <c r="B5" s="463"/>
      <c r="C5" s="464"/>
      <c r="D5" s="476"/>
      <c r="E5" s="359"/>
      <c r="F5" s="479"/>
      <c r="G5" s="479"/>
      <c r="H5" s="479"/>
      <c r="I5" s="479"/>
      <c r="J5" s="479"/>
      <c r="K5" s="480"/>
      <c r="L5" s="480"/>
      <c r="M5" s="480"/>
      <c r="N5" s="480"/>
      <c r="O5" s="480"/>
      <c r="P5" s="482" t="s">
        <v>701</v>
      </c>
      <c r="Q5" s="483" t="s">
        <v>801</v>
      </c>
      <c r="R5" s="544">
        <v>72067</v>
      </c>
      <c r="S5" s="481"/>
      <c r="T5" s="481"/>
    </row>
    <row r="6" spans="1:21" s="120" customFormat="1" ht="33.75" customHeight="1">
      <c r="A6" s="462"/>
      <c r="B6" s="463"/>
      <c r="C6" s="464"/>
      <c r="D6" s="476"/>
      <c r="E6" s="359"/>
      <c r="F6" s="479"/>
      <c r="G6" s="479"/>
      <c r="H6" s="479"/>
      <c r="I6" s="479"/>
      <c r="J6" s="479"/>
      <c r="K6" s="480"/>
      <c r="L6" s="480"/>
      <c r="M6" s="480"/>
      <c r="N6" s="480"/>
      <c r="O6" s="480"/>
      <c r="P6" s="482" t="s">
        <v>702</v>
      </c>
      <c r="Q6" s="483" t="s">
        <v>802</v>
      </c>
      <c r="R6" s="544">
        <v>72662</v>
      </c>
      <c r="S6" s="481"/>
      <c r="T6" s="481"/>
    </row>
    <row r="7" spans="1:21" s="120" customFormat="1" ht="33.75" customHeight="1">
      <c r="A7" s="462"/>
      <c r="B7" s="463"/>
      <c r="C7" s="464"/>
      <c r="D7" s="476"/>
      <c r="E7" s="359"/>
      <c r="F7" s="479"/>
      <c r="G7" s="479"/>
      <c r="H7" s="479"/>
      <c r="I7" s="479"/>
      <c r="J7" s="479"/>
      <c r="K7" s="480"/>
      <c r="L7" s="480"/>
      <c r="M7" s="480"/>
      <c r="N7" s="480"/>
      <c r="O7" s="480"/>
      <c r="P7" s="482" t="s">
        <v>703</v>
      </c>
      <c r="Q7" s="483" t="s">
        <v>777</v>
      </c>
      <c r="R7" s="544">
        <v>75133</v>
      </c>
      <c r="S7" s="481"/>
      <c r="T7" s="481"/>
    </row>
    <row r="8" spans="1:21" ht="40.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878</v>
      </c>
      <c r="N8" s="638"/>
      <c r="O8" s="638"/>
      <c r="P8" s="638"/>
      <c r="Q8" s="638"/>
      <c r="R8" s="638"/>
      <c r="S8" s="638"/>
      <c r="T8" s="638"/>
    </row>
    <row r="9" spans="1:21" ht="48.7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352" t="s">
        <v>691</v>
      </c>
      <c r="F9" s="231" t="s">
        <v>311</v>
      </c>
      <c r="G9" s="231" t="s">
        <v>39</v>
      </c>
      <c r="H9" s="231" t="s">
        <v>40</v>
      </c>
      <c r="I9" s="231" t="s">
        <v>312</v>
      </c>
      <c r="J9" s="160"/>
      <c r="K9" s="679"/>
      <c r="L9" s="55"/>
      <c r="M9" s="232" t="s">
        <v>313</v>
      </c>
      <c r="N9" s="233" t="s">
        <v>309</v>
      </c>
      <c r="O9" s="233" t="s">
        <v>310</v>
      </c>
      <c r="P9" s="233" t="s">
        <v>691</v>
      </c>
      <c r="Q9" s="233" t="s">
        <v>311</v>
      </c>
      <c r="R9" s="233" t="s">
        <v>312</v>
      </c>
      <c r="S9" s="232" t="s">
        <v>314</v>
      </c>
      <c r="T9" s="431" t="s">
        <v>685</v>
      </c>
      <c r="U9" s="41"/>
    </row>
    <row r="10" spans="1:21" ht="63" customHeight="1">
      <c r="A10" s="267">
        <v>1</v>
      </c>
      <c r="B10" s="268" t="s">
        <v>50</v>
      </c>
      <c r="C10" s="269">
        <v>168</v>
      </c>
      <c r="D10" s="276" t="s">
        <v>414</v>
      </c>
      <c r="E10" s="361">
        <v>34884</v>
      </c>
      <c r="F10" s="369" t="s">
        <v>364</v>
      </c>
      <c r="G10" s="377" t="s">
        <v>416</v>
      </c>
      <c r="H10" s="377" t="s">
        <v>338</v>
      </c>
      <c r="I10" s="277">
        <v>83189</v>
      </c>
      <c r="J10" s="267"/>
      <c r="K10" s="679"/>
      <c r="L10" s="187" t="s">
        <v>50</v>
      </c>
      <c r="M10" s="278">
        <v>1</v>
      </c>
      <c r="N10" s="278">
        <v>142</v>
      </c>
      <c r="O10" s="274" t="s">
        <v>387</v>
      </c>
      <c r="P10" s="361">
        <v>33219</v>
      </c>
      <c r="Q10" s="309" t="s">
        <v>358</v>
      </c>
      <c r="R10" s="279">
        <v>80016</v>
      </c>
      <c r="S10" s="280">
        <v>8</v>
      </c>
      <c r="T10" s="266" t="s">
        <v>40</v>
      </c>
      <c r="U10" s="41"/>
    </row>
    <row r="11" spans="1:21" ht="63" customHeight="1">
      <c r="A11" s="267">
        <v>2</v>
      </c>
      <c r="B11" s="268" t="s">
        <v>51</v>
      </c>
      <c r="C11" s="269">
        <v>294</v>
      </c>
      <c r="D11" s="276" t="s">
        <v>605</v>
      </c>
      <c r="E11" s="361">
        <v>35985</v>
      </c>
      <c r="F11" s="369" t="s">
        <v>365</v>
      </c>
      <c r="G11" s="377" t="s">
        <v>338</v>
      </c>
      <c r="H11" s="377" t="s">
        <v>338</v>
      </c>
      <c r="I11" s="277">
        <v>83871</v>
      </c>
      <c r="J11" s="267"/>
      <c r="K11" s="679"/>
      <c r="L11" s="187" t="s">
        <v>51</v>
      </c>
      <c r="M11" s="278">
        <v>2</v>
      </c>
      <c r="N11" s="278">
        <v>201</v>
      </c>
      <c r="O11" s="274" t="s">
        <v>859</v>
      </c>
      <c r="P11" s="361">
        <v>31043</v>
      </c>
      <c r="Q11" s="309" t="s">
        <v>363</v>
      </c>
      <c r="R11" s="279">
        <v>81496</v>
      </c>
      <c r="S11" s="280">
        <v>7</v>
      </c>
      <c r="T11" s="266" t="s">
        <v>39</v>
      </c>
      <c r="U11" s="41"/>
    </row>
    <row r="12" spans="1:21" ht="63" customHeight="1">
      <c r="A12" s="267">
        <v>3</v>
      </c>
      <c r="B12" s="268" t="s">
        <v>52</v>
      </c>
      <c r="C12" s="269">
        <v>142</v>
      </c>
      <c r="D12" s="276" t="s">
        <v>387</v>
      </c>
      <c r="E12" s="361">
        <v>33219</v>
      </c>
      <c r="F12" s="369" t="s">
        <v>358</v>
      </c>
      <c r="G12" s="377" t="s">
        <v>388</v>
      </c>
      <c r="H12" s="377" t="s">
        <v>338</v>
      </c>
      <c r="I12" s="277">
        <v>80016</v>
      </c>
      <c r="J12" s="267"/>
      <c r="K12" s="679"/>
      <c r="L12" s="187" t="s">
        <v>52</v>
      </c>
      <c r="M12" s="278">
        <v>3</v>
      </c>
      <c r="N12" s="278">
        <v>219</v>
      </c>
      <c r="O12" s="274" t="s">
        <v>484</v>
      </c>
      <c r="P12" s="361">
        <v>29945</v>
      </c>
      <c r="Q12" s="309" t="s">
        <v>362</v>
      </c>
      <c r="R12" s="279">
        <v>81731</v>
      </c>
      <c r="S12" s="280">
        <v>6</v>
      </c>
      <c r="T12" s="266" t="s">
        <v>40</v>
      </c>
      <c r="U12" s="41"/>
    </row>
    <row r="13" spans="1:21" ht="63" customHeight="1">
      <c r="A13" s="267">
        <v>4</v>
      </c>
      <c r="B13" s="268" t="s">
        <v>53</v>
      </c>
      <c r="C13" s="269">
        <v>265</v>
      </c>
      <c r="D13" s="276" t="s">
        <v>567</v>
      </c>
      <c r="E13" s="361">
        <v>34435</v>
      </c>
      <c r="F13" s="369" t="s">
        <v>359</v>
      </c>
      <c r="G13" s="377" t="s">
        <v>338</v>
      </c>
      <c r="H13" s="377" t="s">
        <v>338</v>
      </c>
      <c r="I13" s="277">
        <v>81738</v>
      </c>
      <c r="J13" s="267"/>
      <c r="K13" s="679"/>
      <c r="L13" s="187" t="s">
        <v>53</v>
      </c>
      <c r="M13" s="278">
        <v>4</v>
      </c>
      <c r="N13" s="278">
        <v>265</v>
      </c>
      <c r="O13" s="274" t="s">
        <v>567</v>
      </c>
      <c r="P13" s="361">
        <v>34435</v>
      </c>
      <c r="Q13" s="309" t="s">
        <v>359</v>
      </c>
      <c r="R13" s="279">
        <v>81738</v>
      </c>
      <c r="S13" s="280">
        <v>5</v>
      </c>
      <c r="T13" s="266" t="s">
        <v>39</v>
      </c>
      <c r="U13" s="41"/>
    </row>
    <row r="14" spans="1:21" ht="63" customHeight="1">
      <c r="A14" s="267">
        <v>5</v>
      </c>
      <c r="B14" s="268" t="s">
        <v>54</v>
      </c>
      <c r="C14" s="269">
        <v>314</v>
      </c>
      <c r="D14" s="276" t="s">
        <v>631</v>
      </c>
      <c r="E14" s="361">
        <v>33742</v>
      </c>
      <c r="F14" s="369" t="s">
        <v>360</v>
      </c>
      <c r="G14" s="377" t="s">
        <v>632</v>
      </c>
      <c r="H14" s="377" t="s">
        <v>338</v>
      </c>
      <c r="I14" s="277">
        <v>85072</v>
      </c>
      <c r="J14" s="267"/>
      <c r="K14" s="679"/>
      <c r="L14" s="187" t="s">
        <v>54</v>
      </c>
      <c r="M14" s="278">
        <v>5</v>
      </c>
      <c r="N14" s="278">
        <v>243</v>
      </c>
      <c r="O14" s="274" t="s">
        <v>521</v>
      </c>
      <c r="P14" s="361">
        <v>31342</v>
      </c>
      <c r="Q14" s="309" t="s">
        <v>361</v>
      </c>
      <c r="R14" s="279">
        <v>82851</v>
      </c>
      <c r="S14" s="280">
        <v>4</v>
      </c>
      <c r="T14" s="266"/>
      <c r="U14" s="41"/>
    </row>
    <row r="15" spans="1:21" ht="63" customHeight="1">
      <c r="A15" s="267">
        <v>6</v>
      </c>
      <c r="B15" s="268" t="s">
        <v>55</v>
      </c>
      <c r="C15" s="269">
        <v>243</v>
      </c>
      <c r="D15" s="276" t="s">
        <v>521</v>
      </c>
      <c r="E15" s="361">
        <v>31342</v>
      </c>
      <c r="F15" s="369" t="s">
        <v>361</v>
      </c>
      <c r="G15" s="377" t="s">
        <v>522</v>
      </c>
      <c r="H15" s="377" t="s">
        <v>523</v>
      </c>
      <c r="I15" s="277">
        <v>82851</v>
      </c>
      <c r="J15" s="267"/>
      <c r="K15" s="679"/>
      <c r="L15" s="187" t="s">
        <v>55</v>
      </c>
      <c r="M15" s="278">
        <v>6</v>
      </c>
      <c r="N15" s="278">
        <v>168</v>
      </c>
      <c r="O15" s="274" t="s">
        <v>414</v>
      </c>
      <c r="P15" s="361">
        <v>34884</v>
      </c>
      <c r="Q15" s="309" t="s">
        <v>364</v>
      </c>
      <c r="R15" s="279">
        <v>83189</v>
      </c>
      <c r="S15" s="280">
        <v>3</v>
      </c>
      <c r="T15" s="266" t="s">
        <v>40</v>
      </c>
      <c r="U15" s="41"/>
    </row>
    <row r="16" spans="1:21" ht="63" customHeight="1">
      <c r="A16" s="267">
        <v>7</v>
      </c>
      <c r="B16" s="268" t="s">
        <v>56</v>
      </c>
      <c r="C16" s="269">
        <v>219</v>
      </c>
      <c r="D16" s="276" t="s">
        <v>484</v>
      </c>
      <c r="E16" s="361">
        <v>29945</v>
      </c>
      <c r="F16" s="369" t="s">
        <v>362</v>
      </c>
      <c r="G16" s="377" t="s">
        <v>485</v>
      </c>
      <c r="H16" s="377" t="s">
        <v>338</v>
      </c>
      <c r="I16" s="277">
        <v>81731</v>
      </c>
      <c r="J16" s="267"/>
      <c r="K16" s="679"/>
      <c r="L16" s="187" t="s">
        <v>56</v>
      </c>
      <c r="M16" s="278">
        <v>7</v>
      </c>
      <c r="N16" s="278">
        <v>294</v>
      </c>
      <c r="O16" s="274" t="s">
        <v>605</v>
      </c>
      <c r="P16" s="361">
        <v>35985</v>
      </c>
      <c r="Q16" s="309" t="s">
        <v>365</v>
      </c>
      <c r="R16" s="279">
        <v>83871</v>
      </c>
      <c r="S16" s="280">
        <v>2</v>
      </c>
      <c r="T16" s="266" t="s">
        <v>39</v>
      </c>
      <c r="U16" s="41"/>
    </row>
    <row r="17" spans="1:21" ht="63" customHeight="1">
      <c r="A17" s="267">
        <v>8</v>
      </c>
      <c r="B17" s="268" t="s">
        <v>57</v>
      </c>
      <c r="C17" s="269">
        <v>201</v>
      </c>
      <c r="D17" s="276" t="s">
        <v>859</v>
      </c>
      <c r="E17" s="361">
        <v>31043</v>
      </c>
      <c r="F17" s="369" t="s">
        <v>363</v>
      </c>
      <c r="G17" s="377" t="s">
        <v>338</v>
      </c>
      <c r="H17" s="377" t="s">
        <v>338</v>
      </c>
      <c r="I17" s="277">
        <v>81496</v>
      </c>
      <c r="J17" s="267"/>
      <c r="K17" s="679"/>
      <c r="L17" s="187" t="s">
        <v>57</v>
      </c>
      <c r="M17" s="278">
        <v>8</v>
      </c>
      <c r="N17" s="278">
        <v>314</v>
      </c>
      <c r="O17" s="274" t="s">
        <v>631</v>
      </c>
      <c r="P17" s="361">
        <v>33742</v>
      </c>
      <c r="Q17" s="309" t="s">
        <v>360</v>
      </c>
      <c r="R17" s="279">
        <v>85072</v>
      </c>
      <c r="S17" s="280">
        <v>1</v>
      </c>
      <c r="T17" s="266"/>
      <c r="U17" s="41"/>
    </row>
  </sheetData>
  <sortState ref="N10:T17">
    <sortCondition ref="R10:R17"/>
  </sortState>
  <mergeCells count="15">
    <mergeCell ref="A1:T1"/>
    <mergeCell ref="A2:T2"/>
    <mergeCell ref="A3:C3"/>
    <mergeCell ref="A4:C4"/>
    <mergeCell ref="K9:K17"/>
    <mergeCell ref="R3:T3"/>
    <mergeCell ref="P3:Q3"/>
    <mergeCell ref="P4:Q4"/>
    <mergeCell ref="F3:J3"/>
    <mergeCell ref="F4:J4"/>
    <mergeCell ref="K3:O3"/>
    <mergeCell ref="K4:O4"/>
    <mergeCell ref="R4:T4"/>
    <mergeCell ref="A8:J8"/>
    <mergeCell ref="M8:T8"/>
  </mergeCells>
  <conditionalFormatting sqref="F10:H17">
    <cfRule type="containsText" dxfId="39" priority="21" stopIfTrue="1" operator="containsText" text="OC">
      <formula>NOT(ISERROR(SEARCH("OC",F10)))</formula>
    </cfRule>
  </conditionalFormatting>
  <conditionalFormatting sqref="A10:A17">
    <cfRule type="containsText" dxfId="38" priority="20" stopIfTrue="1" operator="containsText" text="OC">
      <formula>NOT(ISERROR(SEARCH("OC",A10)))</formula>
    </cfRule>
  </conditionalFormatting>
  <conditionalFormatting sqref="Q10:Q17">
    <cfRule type="containsText" dxfId="37" priority="17" stopIfTrue="1" operator="containsText" text="oc">
      <formula>NOT(ISERROR(SEARCH("oc",Q10)))</formula>
    </cfRule>
  </conditionalFormatting>
  <hyperlinks>
    <hyperlink ref="D3" location="Program!A1" display="3000m."/>
  </hyperlinks>
  <printOptions horizontalCentered="1"/>
  <pageMargins left="0.23622047244094491" right="0.23622047244094491" top="0.23622047244094491" bottom="0.23622047244094491" header="0.31496062992125984" footer="0.15748031496062992"/>
  <pageSetup paperSize="9" scale="75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Z19"/>
  <sheetViews>
    <sheetView view="pageBreakPreview" topLeftCell="B1" zoomScale="30" zoomScaleSheetLayoutView="30" workbookViewId="0">
      <selection activeCell="Q14" sqref="Q14"/>
    </sheetView>
  </sheetViews>
  <sheetFormatPr defaultColWidth="8.85546875" defaultRowHeight="12.75"/>
  <cols>
    <col min="1" max="1" width="9.140625" style="8" hidden="1" customWidth="1"/>
    <col min="2" max="2" width="12.28515625" style="8" customWidth="1"/>
    <col min="3" max="3" width="17" style="8" hidden="1" customWidth="1"/>
    <col min="4" max="4" width="14" style="8" bestFit="1" customWidth="1"/>
    <col min="5" max="5" width="28.140625" style="8" bestFit="1" customWidth="1"/>
    <col min="6" max="6" width="28.42578125" style="365" bestFit="1" customWidth="1"/>
    <col min="7" max="7" width="75.42578125" style="8" customWidth="1"/>
    <col min="8" max="8" width="14.42578125" style="8" hidden="1" customWidth="1"/>
    <col min="9" max="9" width="14" style="8" hidden="1" customWidth="1"/>
    <col min="10" max="75" width="5.42578125" style="8" customWidth="1"/>
    <col min="76" max="76" width="12.42578125" style="8" customWidth="1"/>
    <col min="77" max="77" width="11.140625" style="8" bestFit="1" customWidth="1"/>
    <col min="78" max="78" width="11.140625" style="8" customWidth="1"/>
    <col min="79" max="16384" width="8.85546875" style="8"/>
  </cols>
  <sheetData>
    <row r="1" spans="1:78" s="35" customFormat="1" ht="36" customHeight="1">
      <c r="B1" s="831" t="s">
        <v>300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</row>
    <row r="2" spans="1:78" s="35" customFormat="1" ht="24" customHeight="1">
      <c r="B2" s="832" t="s">
        <v>301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832"/>
      <c r="AI2" s="832"/>
      <c r="AJ2" s="832"/>
      <c r="AK2" s="832"/>
      <c r="AL2" s="832"/>
      <c r="AM2" s="832"/>
      <c r="AN2" s="832"/>
      <c r="AO2" s="832"/>
      <c r="AP2" s="832"/>
      <c r="AQ2" s="832"/>
      <c r="AR2" s="832"/>
      <c r="AS2" s="832"/>
      <c r="AT2" s="832"/>
      <c r="AU2" s="832"/>
      <c r="AV2" s="832"/>
      <c r="AW2" s="832"/>
      <c r="AX2" s="832"/>
      <c r="AY2" s="832"/>
      <c r="AZ2" s="832"/>
      <c r="BA2" s="832"/>
      <c r="BB2" s="832"/>
      <c r="BC2" s="832"/>
      <c r="BD2" s="832"/>
      <c r="BE2" s="832"/>
      <c r="BF2" s="832"/>
      <c r="BG2" s="832"/>
      <c r="BH2" s="832"/>
      <c r="BI2" s="832"/>
      <c r="BJ2" s="832"/>
      <c r="BK2" s="832"/>
      <c r="BL2" s="832"/>
      <c r="BM2" s="832"/>
      <c r="BN2" s="832"/>
      <c r="BO2" s="832"/>
      <c r="BP2" s="832"/>
      <c r="BQ2" s="832"/>
      <c r="BR2" s="832"/>
      <c r="BS2" s="832"/>
      <c r="BT2" s="832"/>
      <c r="BU2" s="832"/>
      <c r="BV2" s="832"/>
      <c r="BW2" s="832"/>
      <c r="BX2" s="832"/>
      <c r="BY2" s="832"/>
      <c r="BZ2" s="832"/>
    </row>
    <row r="3" spans="1:78" s="137" customFormat="1" ht="38.25" customHeight="1">
      <c r="B3" s="815" t="s">
        <v>704</v>
      </c>
      <c r="C3" s="816"/>
      <c r="D3" s="817"/>
      <c r="E3" s="498" t="s">
        <v>102</v>
      </c>
      <c r="F3" s="499"/>
      <c r="G3" s="500"/>
      <c r="H3" s="500"/>
      <c r="I3" s="500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501"/>
      <c r="X3" s="501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19"/>
      <c r="AT3" s="819"/>
      <c r="AU3" s="819"/>
      <c r="AV3" s="819"/>
      <c r="AW3" s="819"/>
      <c r="AX3" s="502"/>
      <c r="AY3" s="502"/>
      <c r="AZ3" s="526"/>
      <c r="BA3" s="526"/>
      <c r="BB3" s="526"/>
      <c r="BC3" s="526"/>
      <c r="BD3" s="526"/>
      <c r="BE3" s="526"/>
      <c r="BF3" s="526"/>
      <c r="BG3" s="814" t="s">
        <v>710</v>
      </c>
      <c r="BH3" s="814"/>
      <c r="BI3" s="814"/>
      <c r="BJ3" s="814"/>
      <c r="BK3" s="814"/>
      <c r="BL3" s="814"/>
      <c r="BM3" s="527"/>
      <c r="BN3" s="527"/>
      <c r="BO3" s="833" t="s">
        <v>303</v>
      </c>
      <c r="BP3" s="833"/>
      <c r="BQ3" s="833"/>
      <c r="BR3" s="833"/>
      <c r="BS3" s="833"/>
      <c r="BT3" s="833"/>
      <c r="BU3" s="833"/>
      <c r="BV3" s="833"/>
      <c r="BW3" s="833"/>
      <c r="BX3" s="833"/>
      <c r="BY3" s="833"/>
      <c r="BZ3" s="833"/>
    </row>
    <row r="4" spans="1:78" s="137" customFormat="1" ht="27" customHeight="1">
      <c r="B4" s="837" t="s">
        <v>705</v>
      </c>
      <c r="C4" s="838"/>
      <c r="D4" s="839"/>
      <c r="E4" s="503" t="s">
        <v>339</v>
      </c>
      <c r="F4" s="528"/>
      <c r="G4" s="500"/>
      <c r="H4" s="500"/>
      <c r="I4" s="500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529"/>
      <c r="X4" s="529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6"/>
      <c r="AQ4" s="826"/>
      <c r="AR4" s="826"/>
      <c r="AS4" s="826"/>
      <c r="AT4" s="826"/>
      <c r="AU4" s="826"/>
      <c r="AV4" s="826"/>
      <c r="AW4" s="826"/>
      <c r="AX4" s="530"/>
      <c r="AY4" s="530"/>
      <c r="AZ4" s="531"/>
      <c r="BA4" s="531"/>
      <c r="BB4" s="531"/>
      <c r="BC4" s="531"/>
      <c r="BD4" s="531"/>
      <c r="BE4" s="531"/>
      <c r="BF4" s="531"/>
      <c r="BG4" s="531"/>
      <c r="BH4" s="823" t="s">
        <v>711</v>
      </c>
      <c r="BI4" s="824"/>
      <c r="BJ4" s="824"/>
      <c r="BK4" s="824"/>
      <c r="BL4" s="824"/>
      <c r="BM4" s="532"/>
      <c r="BN4" s="532"/>
      <c r="BO4" s="834">
        <v>0.77430555555555547</v>
      </c>
      <c r="BP4" s="834"/>
      <c r="BQ4" s="834"/>
      <c r="BR4" s="834"/>
      <c r="BS4" s="834"/>
      <c r="BT4" s="834"/>
      <c r="BU4" s="834"/>
      <c r="BV4" s="834"/>
      <c r="BW4" s="834"/>
      <c r="BX4" s="834"/>
      <c r="BY4" s="834"/>
      <c r="BZ4" s="834"/>
    </row>
    <row r="5" spans="1:78" ht="15" customHeight="1">
      <c r="B5" s="20"/>
      <c r="C5" s="20"/>
      <c r="D5" s="21"/>
      <c r="E5" s="22"/>
      <c r="F5" s="354"/>
      <c r="G5" s="40"/>
      <c r="H5" s="40"/>
      <c r="I5" s="4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840" t="s">
        <v>11</v>
      </c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333"/>
      <c r="AS5" s="333"/>
      <c r="AT5" s="39"/>
      <c r="AU5" s="333"/>
      <c r="AV5" s="333"/>
      <c r="AW5" s="39"/>
      <c r="AX5" s="333"/>
      <c r="AY5" s="333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47"/>
      <c r="BK5" s="47"/>
    </row>
    <row r="6" spans="1:78" ht="35.25" customHeight="1">
      <c r="B6" s="116"/>
      <c r="C6" s="116"/>
      <c r="D6" s="117"/>
      <c r="E6" s="118"/>
      <c r="F6" s="349"/>
      <c r="G6" s="18"/>
      <c r="H6" s="18"/>
      <c r="I6" s="18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"/>
      <c r="BA6" s="47"/>
      <c r="BB6" s="47"/>
      <c r="BC6" s="47"/>
      <c r="BD6" s="482" t="s">
        <v>701</v>
      </c>
      <c r="BE6" s="538"/>
      <c r="BF6" s="848" t="s">
        <v>809</v>
      </c>
      <c r="BG6" s="848"/>
      <c r="BH6" s="848"/>
      <c r="BI6" s="848"/>
      <c r="BJ6" s="848"/>
      <c r="BK6" s="848"/>
      <c r="BL6" s="848"/>
      <c r="BM6" s="848"/>
      <c r="BN6" s="848"/>
      <c r="BO6" s="848"/>
      <c r="BP6" s="848"/>
      <c r="BQ6" s="848"/>
      <c r="BR6" s="848"/>
      <c r="BS6" s="848"/>
      <c r="BT6" s="554">
        <v>616</v>
      </c>
      <c r="BU6" s="828">
        <v>616</v>
      </c>
      <c r="BV6" s="828"/>
      <c r="BW6" s="828"/>
    </row>
    <row r="7" spans="1:78" ht="35.25" customHeight="1">
      <c r="B7" s="116"/>
      <c r="C7" s="116"/>
      <c r="D7" s="117"/>
      <c r="E7" s="118"/>
      <c r="F7" s="349"/>
      <c r="G7" s="18"/>
      <c r="H7" s="18"/>
      <c r="I7" s="1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"/>
      <c r="BA7" s="47"/>
      <c r="BB7" s="47"/>
      <c r="BC7" s="47"/>
      <c r="BD7" s="482" t="s">
        <v>702</v>
      </c>
      <c r="BE7" s="539"/>
      <c r="BF7" s="848" t="s">
        <v>809</v>
      </c>
      <c r="BG7" s="848"/>
      <c r="BH7" s="848"/>
      <c r="BI7" s="848"/>
      <c r="BJ7" s="848"/>
      <c r="BK7" s="848"/>
      <c r="BL7" s="848"/>
      <c r="BM7" s="848"/>
      <c r="BN7" s="848"/>
      <c r="BO7" s="848"/>
      <c r="BP7" s="848"/>
      <c r="BQ7" s="848"/>
      <c r="BR7" s="848"/>
      <c r="BS7" s="848"/>
      <c r="BT7" s="554">
        <v>616</v>
      </c>
      <c r="BU7" s="828">
        <v>616</v>
      </c>
      <c r="BV7" s="828"/>
      <c r="BW7" s="828"/>
    </row>
    <row r="8" spans="1:78" ht="35.25" customHeight="1">
      <c r="B8" s="116"/>
      <c r="C8" s="116"/>
      <c r="D8" s="117"/>
      <c r="E8" s="118"/>
      <c r="F8" s="349"/>
      <c r="G8" s="18"/>
      <c r="H8" s="18"/>
      <c r="I8" s="1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"/>
      <c r="BA8" s="47"/>
      <c r="BB8" s="47"/>
      <c r="BC8" s="47"/>
      <c r="BD8" s="482" t="s">
        <v>703</v>
      </c>
      <c r="BE8" s="540"/>
      <c r="BF8" s="849" t="s">
        <v>810</v>
      </c>
      <c r="BG8" s="849"/>
      <c r="BH8" s="849"/>
      <c r="BI8" s="849"/>
      <c r="BJ8" s="849"/>
      <c r="BK8" s="849"/>
      <c r="BL8" s="849"/>
      <c r="BM8" s="849"/>
      <c r="BN8" s="849"/>
      <c r="BO8" s="849"/>
      <c r="BP8" s="849"/>
      <c r="BQ8" s="849"/>
      <c r="BR8" s="849"/>
      <c r="BS8" s="849"/>
      <c r="BT8" s="849"/>
      <c r="BU8" s="847">
        <v>580</v>
      </c>
      <c r="BV8" s="847"/>
      <c r="BW8" s="847"/>
    </row>
    <row r="9" spans="1:78" ht="65.25" customHeight="1">
      <c r="B9" s="827" t="s">
        <v>871</v>
      </c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7"/>
      <c r="AW9" s="827"/>
      <c r="AX9" s="827"/>
      <c r="AY9" s="827"/>
      <c r="AZ9" s="827"/>
      <c r="BA9" s="827"/>
      <c r="BB9" s="827"/>
      <c r="BC9" s="827"/>
      <c r="BD9" s="827"/>
      <c r="BE9" s="827"/>
      <c r="BF9" s="827"/>
      <c r="BG9" s="827"/>
      <c r="BH9" s="827"/>
      <c r="BI9" s="827"/>
      <c r="BJ9" s="827"/>
      <c r="BK9" s="827"/>
      <c r="BL9" s="827"/>
      <c r="BM9" s="827"/>
      <c r="BN9" s="827"/>
      <c r="BO9" s="827"/>
      <c r="BP9" s="827"/>
      <c r="BQ9" s="827"/>
      <c r="BR9" s="827"/>
      <c r="BS9" s="827"/>
      <c r="BT9" s="827"/>
      <c r="BU9" s="827"/>
      <c r="BV9" s="827"/>
      <c r="BW9" s="827"/>
      <c r="BX9" s="827"/>
      <c r="BY9" s="827"/>
      <c r="BZ9" s="827"/>
    </row>
    <row r="10" spans="1:78" ht="41.25" customHeight="1">
      <c r="B10" s="829" t="s">
        <v>313</v>
      </c>
      <c r="C10" s="844" t="s">
        <v>0</v>
      </c>
      <c r="D10" s="829" t="s">
        <v>309</v>
      </c>
      <c r="E10" s="829" t="s">
        <v>310</v>
      </c>
      <c r="F10" s="845" t="s">
        <v>691</v>
      </c>
      <c r="G10" s="829" t="s">
        <v>311</v>
      </c>
      <c r="H10" s="430"/>
      <c r="I10" s="430"/>
      <c r="J10" s="843" t="s">
        <v>329</v>
      </c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43"/>
      <c r="X10" s="843"/>
      <c r="Y10" s="843"/>
      <c r="Z10" s="843"/>
      <c r="AA10" s="843"/>
      <c r="AB10" s="843"/>
      <c r="AC10" s="843"/>
      <c r="AD10" s="843"/>
      <c r="AE10" s="843"/>
      <c r="AF10" s="843"/>
      <c r="AG10" s="843"/>
      <c r="AH10" s="843"/>
      <c r="AI10" s="843"/>
      <c r="AJ10" s="843"/>
      <c r="AK10" s="843"/>
      <c r="AL10" s="843"/>
      <c r="AM10" s="843"/>
      <c r="AN10" s="843"/>
      <c r="AO10" s="843"/>
      <c r="AP10" s="843"/>
      <c r="AQ10" s="843"/>
      <c r="AR10" s="843"/>
      <c r="AS10" s="843"/>
      <c r="AT10" s="843"/>
      <c r="AU10" s="843"/>
      <c r="AV10" s="843"/>
      <c r="AW10" s="843"/>
      <c r="AX10" s="843"/>
      <c r="AY10" s="843"/>
      <c r="AZ10" s="843"/>
      <c r="BA10" s="843"/>
      <c r="BB10" s="843"/>
      <c r="BC10" s="843"/>
      <c r="BD10" s="843"/>
      <c r="BE10" s="843"/>
      <c r="BF10" s="843"/>
      <c r="BG10" s="843"/>
      <c r="BH10" s="843"/>
      <c r="BI10" s="843"/>
      <c r="BJ10" s="843"/>
      <c r="BK10" s="843"/>
      <c r="BL10" s="843"/>
      <c r="BM10" s="843"/>
      <c r="BN10" s="843"/>
      <c r="BO10" s="843"/>
      <c r="BP10" s="843"/>
      <c r="BQ10" s="843"/>
      <c r="BR10" s="843"/>
      <c r="BS10" s="843"/>
      <c r="BT10" s="843"/>
      <c r="BU10" s="843"/>
      <c r="BV10" s="382"/>
      <c r="BW10" s="382"/>
      <c r="BX10" s="841" t="s">
        <v>312</v>
      </c>
      <c r="BY10" s="835" t="s">
        <v>314</v>
      </c>
      <c r="BZ10" s="835" t="s">
        <v>685</v>
      </c>
    </row>
    <row r="11" spans="1:78" ht="57" customHeight="1">
      <c r="B11" s="830"/>
      <c r="C11" s="830"/>
      <c r="D11" s="830"/>
      <c r="E11" s="830"/>
      <c r="F11" s="846"/>
      <c r="G11" s="830"/>
      <c r="H11" s="437" t="s">
        <v>39</v>
      </c>
      <c r="I11" s="437" t="s">
        <v>40</v>
      </c>
      <c r="J11" s="820">
        <v>400</v>
      </c>
      <c r="K11" s="821"/>
      <c r="L11" s="822"/>
      <c r="M11" s="820">
        <v>420</v>
      </c>
      <c r="N11" s="821"/>
      <c r="O11" s="822"/>
      <c r="P11" s="820">
        <v>440</v>
      </c>
      <c r="Q11" s="821"/>
      <c r="R11" s="822"/>
      <c r="S11" s="820">
        <v>460</v>
      </c>
      <c r="T11" s="821"/>
      <c r="U11" s="822"/>
      <c r="V11" s="820">
        <v>480</v>
      </c>
      <c r="W11" s="821"/>
      <c r="X11" s="822"/>
      <c r="Y11" s="820">
        <v>500</v>
      </c>
      <c r="Z11" s="821"/>
      <c r="AA11" s="822"/>
      <c r="AB11" s="820">
        <v>515</v>
      </c>
      <c r="AC11" s="821"/>
      <c r="AD11" s="822"/>
      <c r="AE11" s="820">
        <v>525</v>
      </c>
      <c r="AF11" s="821"/>
      <c r="AG11" s="822"/>
      <c r="AH11" s="820">
        <v>532</v>
      </c>
      <c r="AI11" s="821"/>
      <c r="AJ11" s="822"/>
      <c r="AK11" s="820">
        <v>537</v>
      </c>
      <c r="AL11" s="821"/>
      <c r="AM11" s="822"/>
      <c r="AN11" s="820">
        <v>542</v>
      </c>
      <c r="AO11" s="821"/>
      <c r="AP11" s="822"/>
      <c r="AQ11" s="820">
        <v>547</v>
      </c>
      <c r="AR11" s="821"/>
      <c r="AS11" s="822"/>
      <c r="AT11" s="820">
        <v>552</v>
      </c>
      <c r="AU11" s="821"/>
      <c r="AV11" s="822"/>
      <c r="AW11" s="820">
        <v>565</v>
      </c>
      <c r="AX11" s="821"/>
      <c r="AY11" s="822"/>
      <c r="AZ11" s="820"/>
      <c r="BA11" s="821"/>
      <c r="BB11" s="822"/>
      <c r="BC11" s="820"/>
      <c r="BD11" s="821"/>
      <c r="BE11" s="822"/>
      <c r="BF11" s="820"/>
      <c r="BG11" s="821"/>
      <c r="BH11" s="822"/>
      <c r="BI11" s="820"/>
      <c r="BJ11" s="821"/>
      <c r="BK11" s="822"/>
      <c r="BL11" s="820"/>
      <c r="BM11" s="821"/>
      <c r="BN11" s="822"/>
      <c r="BO11" s="820"/>
      <c r="BP11" s="821"/>
      <c r="BQ11" s="822"/>
      <c r="BR11" s="820"/>
      <c r="BS11" s="821"/>
      <c r="BT11" s="822"/>
      <c r="BU11" s="820"/>
      <c r="BV11" s="821"/>
      <c r="BW11" s="821"/>
      <c r="BX11" s="842"/>
      <c r="BY11" s="836"/>
      <c r="BZ11" s="836"/>
    </row>
    <row r="12" spans="1:78" ht="118.5" customHeight="1">
      <c r="A12" s="8" t="s">
        <v>94</v>
      </c>
      <c r="B12" s="383">
        <v>1</v>
      </c>
      <c r="C12" s="384" t="s">
        <v>97</v>
      </c>
      <c r="D12" s="385">
        <v>324</v>
      </c>
      <c r="E12" s="386" t="s">
        <v>652</v>
      </c>
      <c r="F12" s="387">
        <v>30206</v>
      </c>
      <c r="G12" s="388" t="s">
        <v>360</v>
      </c>
      <c r="H12" s="444" t="s">
        <v>653</v>
      </c>
      <c r="I12" s="444" t="s">
        <v>654</v>
      </c>
      <c r="J12" s="394" t="s">
        <v>823</v>
      </c>
      <c r="K12" s="394"/>
      <c r="L12" s="394"/>
      <c r="M12" s="393" t="s">
        <v>823</v>
      </c>
      <c r="N12" s="393"/>
      <c r="O12" s="393"/>
      <c r="P12" s="394" t="s">
        <v>823</v>
      </c>
      <c r="Q12" s="394"/>
      <c r="R12" s="394"/>
      <c r="S12" s="393" t="s">
        <v>823</v>
      </c>
      <c r="T12" s="393"/>
      <c r="U12" s="393"/>
      <c r="V12" s="394" t="s">
        <v>823</v>
      </c>
      <c r="W12" s="394"/>
      <c r="X12" s="394"/>
      <c r="Y12" s="393" t="s">
        <v>823</v>
      </c>
      <c r="Z12" s="393"/>
      <c r="AA12" s="393"/>
      <c r="AB12" s="394" t="s">
        <v>848</v>
      </c>
      <c r="AC12" s="394"/>
      <c r="AD12" s="394"/>
      <c r="AE12" s="393" t="s">
        <v>848</v>
      </c>
      <c r="AF12" s="393"/>
      <c r="AG12" s="393"/>
      <c r="AH12" s="394" t="s">
        <v>823</v>
      </c>
      <c r="AI12" s="394"/>
      <c r="AJ12" s="394"/>
      <c r="AK12" s="393" t="s">
        <v>823</v>
      </c>
      <c r="AL12" s="393"/>
      <c r="AM12" s="393"/>
      <c r="AN12" s="394" t="s">
        <v>848</v>
      </c>
      <c r="AO12" s="394"/>
      <c r="AP12" s="394"/>
      <c r="AQ12" s="393" t="s">
        <v>822</v>
      </c>
      <c r="AR12" s="393" t="s">
        <v>822</v>
      </c>
      <c r="AS12" s="393" t="s">
        <v>848</v>
      </c>
      <c r="AT12" s="394" t="s">
        <v>848</v>
      </c>
      <c r="AU12" s="394"/>
      <c r="AV12" s="394"/>
      <c r="AW12" s="393" t="s">
        <v>822</v>
      </c>
      <c r="AX12" s="393" t="s">
        <v>822</v>
      </c>
      <c r="AY12" s="393" t="s">
        <v>822</v>
      </c>
      <c r="AZ12" s="394"/>
      <c r="BA12" s="394"/>
      <c r="BB12" s="394"/>
      <c r="BC12" s="393"/>
      <c r="BD12" s="393"/>
      <c r="BE12" s="393"/>
      <c r="BF12" s="395"/>
      <c r="BG12" s="395"/>
      <c r="BH12" s="395"/>
      <c r="BI12" s="393"/>
      <c r="BJ12" s="393"/>
      <c r="BK12" s="393"/>
      <c r="BL12" s="395"/>
      <c r="BM12" s="395"/>
      <c r="BN12" s="395"/>
      <c r="BO12" s="393"/>
      <c r="BP12" s="393"/>
      <c r="BQ12" s="393"/>
      <c r="BR12" s="395"/>
      <c r="BS12" s="395"/>
      <c r="BT12" s="395"/>
      <c r="BU12" s="393"/>
      <c r="BV12" s="396"/>
      <c r="BW12" s="396"/>
      <c r="BX12" s="401">
        <v>552</v>
      </c>
      <c r="BY12" s="435">
        <v>8</v>
      </c>
      <c r="BZ12" s="402"/>
    </row>
    <row r="13" spans="1:78" ht="118.5" customHeight="1">
      <c r="A13" s="8" t="s">
        <v>95</v>
      </c>
      <c r="B13" s="383">
        <v>2</v>
      </c>
      <c r="C13" s="384" t="s">
        <v>99</v>
      </c>
      <c r="D13" s="389">
        <v>237</v>
      </c>
      <c r="E13" s="390" t="s">
        <v>504</v>
      </c>
      <c r="F13" s="391">
        <v>33565</v>
      </c>
      <c r="G13" s="392" t="s">
        <v>362</v>
      </c>
      <c r="H13" s="444" t="s">
        <v>505</v>
      </c>
      <c r="I13" s="444" t="s">
        <v>338</v>
      </c>
      <c r="J13" s="397" t="s">
        <v>823</v>
      </c>
      <c r="K13" s="397"/>
      <c r="L13" s="397"/>
      <c r="M13" s="398" t="s">
        <v>823</v>
      </c>
      <c r="N13" s="398"/>
      <c r="O13" s="398"/>
      <c r="P13" s="397" t="s">
        <v>823</v>
      </c>
      <c r="Q13" s="397"/>
      <c r="R13" s="397"/>
      <c r="S13" s="398" t="s">
        <v>823</v>
      </c>
      <c r="T13" s="398"/>
      <c r="U13" s="398"/>
      <c r="V13" s="397" t="s">
        <v>823</v>
      </c>
      <c r="W13" s="397"/>
      <c r="X13" s="397"/>
      <c r="Y13" s="398" t="s">
        <v>823</v>
      </c>
      <c r="Z13" s="398"/>
      <c r="AA13" s="398"/>
      <c r="AB13" s="397" t="s">
        <v>848</v>
      </c>
      <c r="AC13" s="397"/>
      <c r="AD13" s="397"/>
      <c r="AE13" s="398" t="s">
        <v>823</v>
      </c>
      <c r="AF13" s="398"/>
      <c r="AG13" s="398"/>
      <c r="AH13" s="397" t="s">
        <v>822</v>
      </c>
      <c r="AI13" s="397" t="s">
        <v>848</v>
      </c>
      <c r="AJ13" s="397"/>
      <c r="AK13" s="398" t="s">
        <v>823</v>
      </c>
      <c r="AL13" s="398"/>
      <c r="AM13" s="398"/>
      <c r="AN13" s="397" t="s">
        <v>848</v>
      </c>
      <c r="AO13" s="397"/>
      <c r="AP13" s="397"/>
      <c r="AQ13" s="398" t="s">
        <v>822</v>
      </c>
      <c r="AR13" s="398" t="s">
        <v>822</v>
      </c>
      <c r="AS13" s="398" t="s">
        <v>822</v>
      </c>
      <c r="AT13" s="397"/>
      <c r="AU13" s="397"/>
      <c r="AV13" s="397"/>
      <c r="AW13" s="398"/>
      <c r="AX13" s="398"/>
      <c r="AY13" s="398"/>
      <c r="AZ13" s="397"/>
      <c r="BA13" s="397"/>
      <c r="BB13" s="397"/>
      <c r="BC13" s="398"/>
      <c r="BD13" s="398"/>
      <c r="BE13" s="398"/>
      <c r="BF13" s="399"/>
      <c r="BG13" s="399"/>
      <c r="BH13" s="399"/>
      <c r="BI13" s="398"/>
      <c r="BJ13" s="398"/>
      <c r="BK13" s="398"/>
      <c r="BL13" s="399"/>
      <c r="BM13" s="399"/>
      <c r="BN13" s="399"/>
      <c r="BO13" s="398"/>
      <c r="BP13" s="398"/>
      <c r="BQ13" s="398"/>
      <c r="BR13" s="399"/>
      <c r="BS13" s="399"/>
      <c r="BT13" s="399"/>
      <c r="BU13" s="398"/>
      <c r="BV13" s="400"/>
      <c r="BW13" s="400"/>
      <c r="BX13" s="403">
        <v>542</v>
      </c>
      <c r="BY13" s="435">
        <v>7</v>
      </c>
      <c r="BZ13" s="402" t="s">
        <v>40</v>
      </c>
    </row>
    <row r="14" spans="1:78" ht="118.5" customHeight="1">
      <c r="A14" s="8" t="s">
        <v>96</v>
      </c>
      <c r="B14" s="383">
        <v>3</v>
      </c>
      <c r="C14" s="384" t="s">
        <v>100</v>
      </c>
      <c r="D14" s="389">
        <v>211</v>
      </c>
      <c r="E14" s="390" t="s">
        <v>466</v>
      </c>
      <c r="F14" s="391">
        <v>33084</v>
      </c>
      <c r="G14" s="392" t="s">
        <v>363</v>
      </c>
      <c r="H14" s="444" t="s">
        <v>467</v>
      </c>
      <c r="I14" s="444" t="s">
        <v>338</v>
      </c>
      <c r="J14" s="397" t="s">
        <v>823</v>
      </c>
      <c r="K14" s="397"/>
      <c r="L14" s="397"/>
      <c r="M14" s="398" t="s">
        <v>823</v>
      </c>
      <c r="N14" s="398"/>
      <c r="O14" s="398"/>
      <c r="P14" s="397" t="s">
        <v>823</v>
      </c>
      <c r="Q14" s="397"/>
      <c r="R14" s="397"/>
      <c r="S14" s="398" t="s">
        <v>823</v>
      </c>
      <c r="T14" s="398"/>
      <c r="U14" s="398"/>
      <c r="V14" s="397" t="s">
        <v>848</v>
      </c>
      <c r="W14" s="397"/>
      <c r="X14" s="397"/>
      <c r="Y14" s="398" t="s">
        <v>848</v>
      </c>
      <c r="Z14" s="398"/>
      <c r="AA14" s="398"/>
      <c r="AB14" s="397" t="s">
        <v>848</v>
      </c>
      <c r="AC14" s="397"/>
      <c r="AD14" s="397"/>
      <c r="AE14" s="398" t="s">
        <v>848</v>
      </c>
      <c r="AF14" s="398"/>
      <c r="AG14" s="398"/>
      <c r="AH14" s="397" t="s">
        <v>848</v>
      </c>
      <c r="AI14" s="397"/>
      <c r="AJ14" s="397"/>
      <c r="AK14" s="398" t="s">
        <v>822</v>
      </c>
      <c r="AL14" s="398" t="s">
        <v>822</v>
      </c>
      <c r="AM14" s="398" t="s">
        <v>822</v>
      </c>
      <c r="AN14" s="397"/>
      <c r="AO14" s="397"/>
      <c r="AP14" s="397"/>
      <c r="AQ14" s="398"/>
      <c r="AR14" s="398"/>
      <c r="AS14" s="398"/>
      <c r="AT14" s="397"/>
      <c r="AU14" s="397"/>
      <c r="AV14" s="397"/>
      <c r="AW14" s="398"/>
      <c r="AX14" s="398"/>
      <c r="AY14" s="398"/>
      <c r="AZ14" s="397"/>
      <c r="BA14" s="397"/>
      <c r="BB14" s="397"/>
      <c r="BC14" s="398"/>
      <c r="BD14" s="398"/>
      <c r="BE14" s="398"/>
      <c r="BF14" s="399"/>
      <c r="BG14" s="399"/>
      <c r="BH14" s="399"/>
      <c r="BI14" s="398"/>
      <c r="BJ14" s="398"/>
      <c r="BK14" s="398"/>
      <c r="BL14" s="399"/>
      <c r="BM14" s="399"/>
      <c r="BN14" s="399"/>
      <c r="BO14" s="398"/>
      <c r="BP14" s="398"/>
      <c r="BQ14" s="398"/>
      <c r="BR14" s="399"/>
      <c r="BS14" s="399"/>
      <c r="BT14" s="399"/>
      <c r="BU14" s="398"/>
      <c r="BV14" s="400"/>
      <c r="BW14" s="400"/>
      <c r="BX14" s="403">
        <v>532</v>
      </c>
      <c r="BY14" s="435">
        <v>6</v>
      </c>
      <c r="BZ14" s="402" t="s">
        <v>40</v>
      </c>
    </row>
    <row r="15" spans="1:78" ht="118.5" customHeight="1">
      <c r="A15" s="8" t="s">
        <v>97</v>
      </c>
      <c r="B15" s="383">
        <v>4</v>
      </c>
      <c r="C15" s="384" t="s">
        <v>94</v>
      </c>
      <c r="D15" s="389">
        <v>306</v>
      </c>
      <c r="E15" s="390" t="s">
        <v>624</v>
      </c>
      <c r="F15" s="391">
        <v>32531</v>
      </c>
      <c r="G15" s="392" t="s">
        <v>365</v>
      </c>
      <c r="H15" s="444" t="s">
        <v>588</v>
      </c>
      <c r="I15" s="444" t="s">
        <v>338</v>
      </c>
      <c r="J15" s="568" t="s">
        <v>823</v>
      </c>
      <c r="K15" s="568"/>
      <c r="L15" s="568"/>
      <c r="M15" s="586" t="s">
        <v>823</v>
      </c>
      <c r="N15" s="586"/>
      <c r="O15" s="586"/>
      <c r="P15" s="568" t="s">
        <v>823</v>
      </c>
      <c r="Q15" s="568"/>
      <c r="R15" s="568"/>
      <c r="S15" s="398" t="s">
        <v>823</v>
      </c>
      <c r="T15" s="398"/>
      <c r="U15" s="398"/>
      <c r="V15" s="397" t="s">
        <v>848</v>
      </c>
      <c r="W15" s="397"/>
      <c r="X15" s="397"/>
      <c r="Y15" s="398" t="s">
        <v>848</v>
      </c>
      <c r="Z15" s="398"/>
      <c r="AA15" s="398"/>
      <c r="AB15" s="397" t="s">
        <v>848</v>
      </c>
      <c r="AC15" s="397"/>
      <c r="AD15" s="397"/>
      <c r="AE15" s="398" t="s">
        <v>822</v>
      </c>
      <c r="AF15" s="398" t="s">
        <v>848</v>
      </c>
      <c r="AG15" s="398"/>
      <c r="AH15" s="397" t="s">
        <v>822</v>
      </c>
      <c r="AI15" s="397" t="s">
        <v>822</v>
      </c>
      <c r="AJ15" s="397" t="s">
        <v>822</v>
      </c>
      <c r="AK15" s="398"/>
      <c r="AL15" s="398"/>
      <c r="AM15" s="398"/>
      <c r="AN15" s="397"/>
      <c r="AO15" s="397"/>
      <c r="AP15" s="397"/>
      <c r="AQ15" s="398"/>
      <c r="AR15" s="398"/>
      <c r="AS15" s="398"/>
      <c r="AT15" s="397"/>
      <c r="AU15" s="397"/>
      <c r="AV15" s="397"/>
      <c r="AW15" s="398"/>
      <c r="AX15" s="398"/>
      <c r="AY15" s="398"/>
      <c r="AZ15" s="397"/>
      <c r="BA15" s="397"/>
      <c r="BB15" s="397"/>
      <c r="BC15" s="398"/>
      <c r="BD15" s="398"/>
      <c r="BE15" s="398"/>
      <c r="BF15" s="399"/>
      <c r="BG15" s="399"/>
      <c r="BH15" s="399"/>
      <c r="BI15" s="398"/>
      <c r="BJ15" s="398"/>
      <c r="BK15" s="398"/>
      <c r="BL15" s="399"/>
      <c r="BM15" s="399"/>
      <c r="BN15" s="399"/>
      <c r="BO15" s="398"/>
      <c r="BP15" s="398"/>
      <c r="BQ15" s="398"/>
      <c r="BR15" s="399"/>
      <c r="BS15" s="399"/>
      <c r="BT15" s="399"/>
      <c r="BU15" s="398"/>
      <c r="BV15" s="400"/>
      <c r="BW15" s="400"/>
      <c r="BX15" s="403">
        <v>525</v>
      </c>
      <c r="BY15" s="435">
        <v>5</v>
      </c>
      <c r="BZ15" s="402" t="s">
        <v>40</v>
      </c>
    </row>
    <row r="16" spans="1:78" ht="118.5" customHeight="1">
      <c r="A16" s="8" t="s">
        <v>98</v>
      </c>
      <c r="B16" s="383">
        <v>5</v>
      </c>
      <c r="C16" s="384" t="s">
        <v>96</v>
      </c>
      <c r="D16" s="389">
        <v>277</v>
      </c>
      <c r="E16" s="390" t="s">
        <v>587</v>
      </c>
      <c r="F16" s="391">
        <v>31843</v>
      </c>
      <c r="G16" s="392" t="s">
        <v>359</v>
      </c>
      <c r="H16" s="444" t="s">
        <v>588</v>
      </c>
      <c r="I16" s="444" t="s">
        <v>338</v>
      </c>
      <c r="J16" s="397" t="s">
        <v>823</v>
      </c>
      <c r="K16" s="397"/>
      <c r="L16" s="397"/>
      <c r="M16" s="398" t="s">
        <v>823</v>
      </c>
      <c r="N16" s="398"/>
      <c r="O16" s="398"/>
      <c r="P16" s="397" t="s">
        <v>823</v>
      </c>
      <c r="Q16" s="397"/>
      <c r="R16" s="397"/>
      <c r="S16" s="398" t="s">
        <v>823</v>
      </c>
      <c r="T16" s="398"/>
      <c r="U16" s="398"/>
      <c r="V16" s="397" t="s">
        <v>823</v>
      </c>
      <c r="W16" s="397"/>
      <c r="X16" s="397"/>
      <c r="Y16" s="398" t="s">
        <v>822</v>
      </c>
      <c r="Z16" s="398" t="s">
        <v>848</v>
      </c>
      <c r="AA16" s="398"/>
      <c r="AB16" s="397" t="s">
        <v>822</v>
      </c>
      <c r="AC16" s="397" t="s">
        <v>822</v>
      </c>
      <c r="AD16" s="397" t="s">
        <v>822</v>
      </c>
      <c r="AE16" s="398"/>
      <c r="AF16" s="398"/>
      <c r="AG16" s="398"/>
      <c r="AH16" s="397"/>
      <c r="AI16" s="397"/>
      <c r="AJ16" s="397"/>
      <c r="AK16" s="398"/>
      <c r="AL16" s="398"/>
      <c r="AM16" s="398"/>
      <c r="AN16" s="397"/>
      <c r="AO16" s="397"/>
      <c r="AP16" s="397"/>
      <c r="AQ16" s="398"/>
      <c r="AR16" s="398"/>
      <c r="AS16" s="398"/>
      <c r="AT16" s="397"/>
      <c r="AU16" s="397"/>
      <c r="AV16" s="397"/>
      <c r="AW16" s="398"/>
      <c r="AX16" s="398"/>
      <c r="AY16" s="398"/>
      <c r="AZ16" s="397"/>
      <c r="BA16" s="397"/>
      <c r="BB16" s="397"/>
      <c r="BC16" s="398"/>
      <c r="BD16" s="398"/>
      <c r="BE16" s="398"/>
      <c r="BF16" s="399"/>
      <c r="BG16" s="399"/>
      <c r="BH16" s="399"/>
      <c r="BI16" s="398"/>
      <c r="BJ16" s="398"/>
      <c r="BK16" s="398"/>
      <c r="BL16" s="399"/>
      <c r="BM16" s="399"/>
      <c r="BN16" s="399"/>
      <c r="BO16" s="398"/>
      <c r="BP16" s="398"/>
      <c r="BQ16" s="398"/>
      <c r="BR16" s="399"/>
      <c r="BS16" s="399"/>
      <c r="BT16" s="399"/>
      <c r="BU16" s="398"/>
      <c r="BV16" s="400"/>
      <c r="BW16" s="400"/>
      <c r="BX16" s="403">
        <v>500</v>
      </c>
      <c r="BY16" s="435">
        <v>4</v>
      </c>
      <c r="BZ16" s="402" t="s">
        <v>40</v>
      </c>
    </row>
    <row r="17" spans="1:78" ht="118.5" customHeight="1">
      <c r="A17" s="8" t="s">
        <v>99</v>
      </c>
      <c r="B17" s="383">
        <v>6</v>
      </c>
      <c r="C17" s="384" t="s">
        <v>98</v>
      </c>
      <c r="D17" s="389">
        <v>259</v>
      </c>
      <c r="E17" s="390" t="s">
        <v>551</v>
      </c>
      <c r="F17" s="391">
        <v>32003</v>
      </c>
      <c r="G17" s="392" t="s">
        <v>361</v>
      </c>
      <c r="H17" s="444" t="s">
        <v>403</v>
      </c>
      <c r="I17" s="444" t="s">
        <v>338</v>
      </c>
      <c r="J17" s="397" t="s">
        <v>823</v>
      </c>
      <c r="K17" s="397"/>
      <c r="L17" s="397"/>
      <c r="M17" s="398" t="s">
        <v>823</v>
      </c>
      <c r="N17" s="398"/>
      <c r="O17" s="398"/>
      <c r="P17" s="397" t="s">
        <v>823</v>
      </c>
      <c r="Q17" s="397"/>
      <c r="R17" s="397"/>
      <c r="S17" s="398" t="s">
        <v>822</v>
      </c>
      <c r="T17" s="398" t="s">
        <v>822</v>
      </c>
      <c r="U17" s="398" t="s">
        <v>848</v>
      </c>
      <c r="V17" s="397" t="s">
        <v>848</v>
      </c>
      <c r="W17" s="397"/>
      <c r="X17" s="397"/>
      <c r="Y17" s="398" t="s">
        <v>822</v>
      </c>
      <c r="Z17" s="398" t="s">
        <v>822</v>
      </c>
      <c r="AA17" s="398" t="s">
        <v>848</v>
      </c>
      <c r="AB17" s="397" t="s">
        <v>822</v>
      </c>
      <c r="AC17" s="397" t="s">
        <v>822</v>
      </c>
      <c r="AD17" s="397" t="s">
        <v>822</v>
      </c>
      <c r="AE17" s="398"/>
      <c r="AF17" s="398"/>
      <c r="AG17" s="398"/>
      <c r="AH17" s="397"/>
      <c r="AI17" s="397"/>
      <c r="AJ17" s="397"/>
      <c r="AK17" s="398"/>
      <c r="AL17" s="398"/>
      <c r="AM17" s="398"/>
      <c r="AN17" s="397"/>
      <c r="AO17" s="397"/>
      <c r="AP17" s="397"/>
      <c r="AQ17" s="398"/>
      <c r="AR17" s="398"/>
      <c r="AS17" s="398"/>
      <c r="AT17" s="397"/>
      <c r="AU17" s="397"/>
      <c r="AV17" s="397"/>
      <c r="AW17" s="398"/>
      <c r="AX17" s="398"/>
      <c r="AY17" s="398"/>
      <c r="AZ17" s="397"/>
      <c r="BA17" s="397"/>
      <c r="BB17" s="397"/>
      <c r="BC17" s="398"/>
      <c r="BD17" s="398"/>
      <c r="BE17" s="398"/>
      <c r="BF17" s="399"/>
      <c r="BG17" s="399"/>
      <c r="BH17" s="399"/>
      <c r="BI17" s="398"/>
      <c r="BJ17" s="398"/>
      <c r="BK17" s="398"/>
      <c r="BL17" s="399"/>
      <c r="BM17" s="399"/>
      <c r="BN17" s="399"/>
      <c r="BO17" s="398"/>
      <c r="BP17" s="398"/>
      <c r="BQ17" s="398"/>
      <c r="BR17" s="399"/>
      <c r="BS17" s="399"/>
      <c r="BT17" s="399"/>
      <c r="BU17" s="398"/>
      <c r="BV17" s="400"/>
      <c r="BW17" s="400"/>
      <c r="BX17" s="403">
        <v>500</v>
      </c>
      <c r="BY17" s="435">
        <v>3</v>
      </c>
      <c r="BZ17" s="402" t="s">
        <v>40</v>
      </c>
    </row>
    <row r="18" spans="1:78" ht="118.5" customHeight="1">
      <c r="A18" s="8" t="s">
        <v>100</v>
      </c>
      <c r="B18" s="383">
        <v>7</v>
      </c>
      <c r="C18" s="384" t="s">
        <v>95</v>
      </c>
      <c r="D18" s="389">
        <v>159</v>
      </c>
      <c r="E18" s="390" t="s">
        <v>402</v>
      </c>
      <c r="F18" s="391">
        <v>34391</v>
      </c>
      <c r="G18" s="392" t="s">
        <v>358</v>
      </c>
      <c r="H18" s="444" t="s">
        <v>403</v>
      </c>
      <c r="I18" s="444">
        <v>490</v>
      </c>
      <c r="J18" s="397" t="s">
        <v>823</v>
      </c>
      <c r="K18" s="397"/>
      <c r="L18" s="397"/>
      <c r="M18" s="398" t="s">
        <v>823</v>
      </c>
      <c r="N18" s="398"/>
      <c r="O18" s="398"/>
      <c r="P18" s="397" t="s">
        <v>848</v>
      </c>
      <c r="Q18" s="397"/>
      <c r="R18" s="397"/>
      <c r="S18" s="398" t="s">
        <v>848</v>
      </c>
      <c r="T18" s="398"/>
      <c r="U18" s="398"/>
      <c r="V18" s="397" t="s">
        <v>822</v>
      </c>
      <c r="W18" s="397" t="s">
        <v>848</v>
      </c>
      <c r="X18" s="397"/>
      <c r="Y18" s="398" t="s">
        <v>822</v>
      </c>
      <c r="Z18" s="398" t="s">
        <v>822</v>
      </c>
      <c r="AA18" s="398" t="s">
        <v>822</v>
      </c>
      <c r="AB18" s="397"/>
      <c r="AC18" s="397"/>
      <c r="AD18" s="397"/>
      <c r="AE18" s="398"/>
      <c r="AF18" s="398"/>
      <c r="AG18" s="398"/>
      <c r="AH18" s="397"/>
      <c r="AI18" s="397"/>
      <c r="AJ18" s="397"/>
      <c r="AK18" s="398"/>
      <c r="AL18" s="398"/>
      <c r="AM18" s="398"/>
      <c r="AN18" s="397"/>
      <c r="AO18" s="397"/>
      <c r="AP18" s="397"/>
      <c r="AQ18" s="398"/>
      <c r="AR18" s="398"/>
      <c r="AS18" s="398"/>
      <c r="AT18" s="397"/>
      <c r="AU18" s="397"/>
      <c r="AV18" s="397"/>
      <c r="AW18" s="398"/>
      <c r="AX18" s="398"/>
      <c r="AY18" s="398"/>
      <c r="AZ18" s="397"/>
      <c r="BA18" s="397"/>
      <c r="BB18" s="397"/>
      <c r="BC18" s="398"/>
      <c r="BD18" s="398"/>
      <c r="BE18" s="398"/>
      <c r="BF18" s="399"/>
      <c r="BG18" s="399"/>
      <c r="BH18" s="399"/>
      <c r="BI18" s="398"/>
      <c r="BJ18" s="398"/>
      <c r="BK18" s="398"/>
      <c r="BL18" s="399"/>
      <c r="BM18" s="399"/>
      <c r="BN18" s="399"/>
      <c r="BO18" s="398"/>
      <c r="BP18" s="398"/>
      <c r="BQ18" s="398"/>
      <c r="BR18" s="399"/>
      <c r="BS18" s="399"/>
      <c r="BT18" s="399"/>
      <c r="BU18" s="398"/>
      <c r="BV18" s="400"/>
      <c r="BW18" s="400"/>
      <c r="BX18" s="403">
        <v>480</v>
      </c>
      <c r="BY18" s="435">
        <v>2</v>
      </c>
      <c r="BZ18" s="402"/>
    </row>
    <row r="19" spans="1:78" ht="118.5" customHeight="1">
      <c r="A19" s="8" t="s">
        <v>101</v>
      </c>
      <c r="B19" s="383">
        <v>8</v>
      </c>
      <c r="C19" s="384" t="s">
        <v>101</v>
      </c>
      <c r="D19" s="389">
        <v>186</v>
      </c>
      <c r="E19" s="390" t="s">
        <v>435</v>
      </c>
      <c r="F19" s="391">
        <v>33730</v>
      </c>
      <c r="G19" s="392" t="s">
        <v>364</v>
      </c>
      <c r="H19" s="444" t="s">
        <v>404</v>
      </c>
      <c r="I19" s="444" t="s">
        <v>338</v>
      </c>
      <c r="J19" s="397" t="s">
        <v>823</v>
      </c>
      <c r="K19" s="397"/>
      <c r="L19" s="397"/>
      <c r="M19" s="398" t="s">
        <v>822</v>
      </c>
      <c r="N19" s="398" t="s">
        <v>848</v>
      </c>
      <c r="O19" s="398"/>
      <c r="P19" s="397" t="s">
        <v>848</v>
      </c>
      <c r="Q19" s="397"/>
      <c r="R19" s="397"/>
      <c r="S19" s="398" t="s">
        <v>848</v>
      </c>
      <c r="T19" s="398"/>
      <c r="U19" s="398"/>
      <c r="V19" s="397" t="s">
        <v>822</v>
      </c>
      <c r="W19" s="397" t="s">
        <v>822</v>
      </c>
      <c r="X19" s="397" t="s">
        <v>822</v>
      </c>
      <c r="Y19" s="398"/>
      <c r="Z19" s="398"/>
      <c r="AA19" s="398"/>
      <c r="AB19" s="397"/>
      <c r="AC19" s="397"/>
      <c r="AD19" s="397"/>
      <c r="AE19" s="398"/>
      <c r="AF19" s="398"/>
      <c r="AG19" s="398"/>
      <c r="AH19" s="397"/>
      <c r="AI19" s="397"/>
      <c r="AJ19" s="397"/>
      <c r="AK19" s="398"/>
      <c r="AL19" s="398"/>
      <c r="AM19" s="398"/>
      <c r="AN19" s="397"/>
      <c r="AO19" s="397"/>
      <c r="AP19" s="397"/>
      <c r="AQ19" s="398"/>
      <c r="AR19" s="398"/>
      <c r="AS19" s="398"/>
      <c r="AT19" s="397"/>
      <c r="AU19" s="397"/>
      <c r="AV19" s="397"/>
      <c r="AW19" s="398"/>
      <c r="AX19" s="398"/>
      <c r="AY19" s="398"/>
      <c r="AZ19" s="397"/>
      <c r="BA19" s="397"/>
      <c r="BB19" s="397"/>
      <c r="BC19" s="398"/>
      <c r="BD19" s="398"/>
      <c r="BE19" s="398"/>
      <c r="BF19" s="399"/>
      <c r="BG19" s="399"/>
      <c r="BH19" s="399"/>
      <c r="BI19" s="398"/>
      <c r="BJ19" s="398"/>
      <c r="BK19" s="398"/>
      <c r="BL19" s="399"/>
      <c r="BM19" s="399"/>
      <c r="BN19" s="399"/>
      <c r="BO19" s="398"/>
      <c r="BP19" s="398"/>
      <c r="BQ19" s="398"/>
      <c r="BR19" s="399"/>
      <c r="BS19" s="399"/>
      <c r="BT19" s="399"/>
      <c r="BU19" s="398"/>
      <c r="BV19" s="400"/>
      <c r="BW19" s="400"/>
      <c r="BX19" s="403">
        <v>460</v>
      </c>
      <c r="BY19" s="435">
        <v>1</v>
      </c>
      <c r="BZ19" s="402" t="s">
        <v>40</v>
      </c>
    </row>
  </sheetData>
  <sortState ref="B12:BX19">
    <sortCondition ref="B12:B19"/>
  </sortState>
  <mergeCells count="52">
    <mergeCell ref="BU7:BW7"/>
    <mergeCell ref="BU8:BW8"/>
    <mergeCell ref="BF6:BS6"/>
    <mergeCell ref="BF7:BS7"/>
    <mergeCell ref="BF8:BT8"/>
    <mergeCell ref="C10:C11"/>
    <mergeCell ref="D10:D11"/>
    <mergeCell ref="E10:E11"/>
    <mergeCell ref="G10:G11"/>
    <mergeCell ref="F10:F11"/>
    <mergeCell ref="P11:R11"/>
    <mergeCell ref="S11:U11"/>
    <mergeCell ref="J10:BU10"/>
    <mergeCell ref="BO11:BQ11"/>
    <mergeCell ref="BR11:BT11"/>
    <mergeCell ref="V11:X11"/>
    <mergeCell ref="Y11:AA11"/>
    <mergeCell ref="AB11:AD11"/>
    <mergeCell ref="AE11:AG11"/>
    <mergeCell ref="AH11:AJ11"/>
    <mergeCell ref="B1:BZ1"/>
    <mergeCell ref="B2:BZ2"/>
    <mergeCell ref="BO3:BZ3"/>
    <mergeCell ref="BO4:BZ4"/>
    <mergeCell ref="BY10:BY11"/>
    <mergeCell ref="B4:D4"/>
    <mergeCell ref="AB5:AQ5"/>
    <mergeCell ref="BX10:BX11"/>
    <mergeCell ref="J11:L11"/>
    <mergeCell ref="AK11:AM11"/>
    <mergeCell ref="BU11:BW11"/>
    <mergeCell ref="AN11:AP11"/>
    <mergeCell ref="AQ11:AS11"/>
    <mergeCell ref="AT11:AV11"/>
    <mergeCell ref="AW11:AY11"/>
    <mergeCell ref="BZ10:BZ11"/>
    <mergeCell ref="BG3:BL3"/>
    <mergeCell ref="B3:D3"/>
    <mergeCell ref="J3:V3"/>
    <mergeCell ref="Y3:AW3"/>
    <mergeCell ref="AZ11:BB11"/>
    <mergeCell ref="BC11:BE11"/>
    <mergeCell ref="BH4:BL4"/>
    <mergeCell ref="J4:V4"/>
    <mergeCell ref="Y4:AW4"/>
    <mergeCell ref="BF11:BH11"/>
    <mergeCell ref="BI11:BK11"/>
    <mergeCell ref="BL11:BN11"/>
    <mergeCell ref="B9:BZ9"/>
    <mergeCell ref="BU6:BW6"/>
    <mergeCell ref="B10:B11"/>
    <mergeCell ref="M11:O11"/>
  </mergeCells>
  <conditionalFormatting sqref="G12:I19">
    <cfRule type="containsText" dxfId="36" priority="11" stopIfTrue="1" operator="containsText" text="OC">
      <formula>NOT(ISERROR(SEARCH("OC",G12)))</formula>
    </cfRule>
  </conditionalFormatting>
  <conditionalFormatting sqref="B12:B19">
    <cfRule type="expression" dxfId="35" priority="13" stopIfTrue="1">
      <formula>NOT(ISERROR(SEARCH("OC",B12)))</formula>
    </cfRule>
  </conditionalFormatting>
  <hyperlinks>
    <hyperlink ref="E3" location="Program!A1" display="Program!A1"/>
  </hyperlinks>
  <printOptions horizontalCentered="1"/>
  <pageMargins left="0.23622047244094491" right="0.23622047244094491" top="0.11811023622047245" bottom="0.11811023622047245" header="0.31496062992125984" footer="0.15748031496062992"/>
  <pageSetup paperSize="9" scale="2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8"/>
  <sheetViews>
    <sheetView view="pageBreakPreview" topLeftCell="B1" zoomScale="60" workbookViewId="0">
      <selection activeCell="W15" sqref="W15"/>
    </sheetView>
  </sheetViews>
  <sheetFormatPr defaultColWidth="8.85546875" defaultRowHeight="12.75"/>
  <cols>
    <col min="1" max="1" width="9.140625" style="35" hidden="1" customWidth="1"/>
    <col min="2" max="2" width="10.140625" style="35" customWidth="1"/>
    <col min="3" max="3" width="21.85546875" style="35" hidden="1" customWidth="1"/>
    <col min="4" max="4" width="12.140625" style="35" bestFit="1" customWidth="1"/>
    <col min="5" max="5" width="24.7109375" style="35" customWidth="1"/>
    <col min="6" max="6" width="16.28515625" style="355" bestFit="1" customWidth="1"/>
    <col min="7" max="7" width="54" style="35" customWidth="1"/>
    <col min="8" max="9" width="12.42578125" style="35" hidden="1" customWidth="1"/>
    <col min="10" max="13" width="20.140625" style="35" customWidth="1"/>
    <col min="14" max="14" width="13.7109375" style="35" bestFit="1" customWidth="1"/>
    <col min="15" max="16" width="8.85546875" style="35"/>
    <col min="17" max="17" width="13.7109375" style="35" customWidth="1"/>
    <col min="18" max="18" width="8.85546875" style="35"/>
    <col min="19" max="19" width="8.7109375" style="35" bestFit="1" customWidth="1"/>
    <col min="20" max="16384" width="8.85546875" style="35"/>
  </cols>
  <sheetData>
    <row r="1" spans="1:19" ht="45.75" customHeight="1">
      <c r="B1" s="649" t="s">
        <v>300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</row>
    <row r="2" spans="1:19" ht="29.25" customHeight="1">
      <c r="B2" s="651" t="s">
        <v>301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</row>
    <row r="3" spans="1:19" s="137" customFormat="1" ht="15.75">
      <c r="B3" s="642" t="s">
        <v>304</v>
      </c>
      <c r="C3" s="643"/>
      <c r="D3" s="644"/>
      <c r="E3" s="49" t="s">
        <v>229</v>
      </c>
      <c r="F3" s="359"/>
      <c r="G3" s="645"/>
      <c r="H3" s="645"/>
      <c r="I3" s="645"/>
      <c r="J3" s="645"/>
      <c r="K3" s="645"/>
      <c r="L3" s="690"/>
      <c r="M3" s="646"/>
      <c r="N3" s="850" t="s">
        <v>306</v>
      </c>
      <c r="O3" s="695"/>
      <c r="P3" s="697" t="s">
        <v>303</v>
      </c>
      <c r="Q3" s="681"/>
      <c r="R3" s="681"/>
      <c r="S3" s="681"/>
    </row>
    <row r="4" spans="1:19" s="137" customFormat="1" ht="29.25" customHeight="1">
      <c r="B4" s="642" t="s">
        <v>305</v>
      </c>
      <c r="C4" s="643"/>
      <c r="D4" s="644"/>
      <c r="E4" s="226" t="s">
        <v>339</v>
      </c>
      <c r="F4" s="345"/>
      <c r="G4" s="691"/>
      <c r="H4" s="691"/>
      <c r="I4" s="691"/>
      <c r="J4" s="691"/>
      <c r="K4" s="691"/>
      <c r="L4" s="692"/>
      <c r="M4" s="693"/>
      <c r="N4" s="851" t="s">
        <v>307</v>
      </c>
      <c r="O4" s="686"/>
      <c r="P4" s="696">
        <v>0.82638888888888884</v>
      </c>
      <c r="Q4" s="696"/>
      <c r="R4" s="696"/>
      <c r="S4" s="696"/>
    </row>
    <row r="5" spans="1:19" s="137" customFormat="1" ht="30.75" customHeight="1">
      <c r="B5" s="462"/>
      <c r="C5" s="463"/>
      <c r="D5" s="464"/>
      <c r="E5" s="476"/>
      <c r="F5" s="359"/>
      <c r="G5" s="519"/>
      <c r="H5" s="519"/>
      <c r="I5" s="519"/>
      <c r="J5" s="519"/>
      <c r="K5" s="519"/>
      <c r="L5" s="520"/>
      <c r="M5" s="482" t="s">
        <v>701</v>
      </c>
      <c r="N5" s="806" t="s">
        <v>814</v>
      </c>
      <c r="O5" s="806"/>
      <c r="P5" s="806"/>
      <c r="Q5" s="806"/>
      <c r="R5" s="674">
        <v>9848</v>
      </c>
      <c r="S5" s="674"/>
    </row>
    <row r="6" spans="1:19" s="137" customFormat="1" ht="30.75" customHeight="1">
      <c r="B6" s="462"/>
      <c r="C6" s="463"/>
      <c r="D6" s="464"/>
      <c r="E6" s="476"/>
      <c r="F6" s="359"/>
      <c r="G6" s="519"/>
      <c r="H6" s="519"/>
      <c r="I6" s="519"/>
      <c r="J6" s="519"/>
      <c r="K6" s="519"/>
      <c r="L6" s="520"/>
      <c r="M6" s="482" t="s">
        <v>702</v>
      </c>
      <c r="N6" s="806" t="s">
        <v>814</v>
      </c>
      <c r="O6" s="806"/>
      <c r="P6" s="806"/>
      <c r="Q6" s="806"/>
      <c r="R6" s="674">
        <v>9848</v>
      </c>
      <c r="S6" s="674"/>
    </row>
    <row r="7" spans="1:19" s="8" customFormat="1" ht="28.5" customHeight="1">
      <c r="B7" s="20"/>
      <c r="C7" s="20"/>
      <c r="D7" s="21"/>
      <c r="E7" s="22"/>
      <c r="F7" s="354"/>
      <c r="G7" s="40"/>
      <c r="H7" s="40"/>
      <c r="I7" s="40"/>
      <c r="J7" s="25"/>
      <c r="K7" s="25"/>
      <c r="L7" s="521"/>
      <c r="M7" s="482" t="s">
        <v>703</v>
      </c>
      <c r="N7" s="806" t="s">
        <v>815</v>
      </c>
      <c r="O7" s="806"/>
      <c r="P7" s="806"/>
      <c r="Q7" s="806"/>
      <c r="R7" s="676">
        <v>9127</v>
      </c>
      <c r="S7" s="676"/>
    </row>
    <row r="8" spans="1:19" s="8" customFormat="1" ht="28.5" customHeight="1">
      <c r="B8" s="852" t="s">
        <v>877</v>
      </c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</row>
    <row r="9" spans="1:19" s="8" customFormat="1" ht="27" customHeight="1">
      <c r="B9" s="853" t="s">
        <v>313</v>
      </c>
      <c r="C9" s="297"/>
      <c r="D9" s="853" t="s">
        <v>309</v>
      </c>
      <c r="E9" s="853" t="s">
        <v>310</v>
      </c>
      <c r="F9" s="855" t="s">
        <v>691</v>
      </c>
      <c r="G9" s="663" t="s">
        <v>311</v>
      </c>
      <c r="H9" s="432"/>
      <c r="I9" s="432"/>
      <c r="J9" s="684" t="s">
        <v>31</v>
      </c>
      <c r="K9" s="685"/>
      <c r="L9" s="685"/>
      <c r="M9" s="685"/>
      <c r="N9" s="663" t="s">
        <v>312</v>
      </c>
      <c r="O9" s="671" t="s">
        <v>314</v>
      </c>
      <c r="P9" s="671" t="s">
        <v>685</v>
      </c>
      <c r="Q9" s="44"/>
      <c r="R9" s="44"/>
      <c r="S9" s="23"/>
    </row>
    <row r="10" spans="1:19" s="8" customFormat="1" ht="37.5" customHeight="1">
      <c r="B10" s="854"/>
      <c r="C10" s="298" t="s">
        <v>0</v>
      </c>
      <c r="D10" s="854"/>
      <c r="E10" s="854"/>
      <c r="F10" s="688"/>
      <c r="G10" s="682"/>
      <c r="H10" s="433" t="s">
        <v>39</v>
      </c>
      <c r="I10" s="433" t="s">
        <v>40</v>
      </c>
      <c r="J10" s="225" t="s">
        <v>15</v>
      </c>
      <c r="K10" s="225" t="s">
        <v>12</v>
      </c>
      <c r="L10" s="225" t="s">
        <v>13</v>
      </c>
      <c r="M10" s="225" t="s">
        <v>14</v>
      </c>
      <c r="N10" s="683"/>
      <c r="O10" s="694"/>
      <c r="P10" s="672"/>
      <c r="Q10" s="44"/>
      <c r="R10" s="44"/>
      <c r="S10" s="23"/>
    </row>
    <row r="11" spans="1:19" s="8" customFormat="1" ht="68.25" customHeight="1">
      <c r="A11" s="8" t="s">
        <v>166</v>
      </c>
      <c r="B11" s="286">
        <v>1</v>
      </c>
      <c r="C11" s="287" t="s">
        <v>167</v>
      </c>
      <c r="D11" s="283">
        <v>323</v>
      </c>
      <c r="E11" s="284" t="s">
        <v>650</v>
      </c>
      <c r="F11" s="360">
        <v>33156</v>
      </c>
      <c r="G11" s="370" t="s">
        <v>360</v>
      </c>
      <c r="H11" s="438" t="s">
        <v>651</v>
      </c>
      <c r="I11" s="438" t="s">
        <v>651</v>
      </c>
      <c r="J11" s="310">
        <v>7567</v>
      </c>
      <c r="K11" s="310">
        <v>8123</v>
      </c>
      <c r="L11" s="310">
        <v>8033</v>
      </c>
      <c r="M11" s="310">
        <v>8191</v>
      </c>
      <c r="N11" s="227">
        <v>8191</v>
      </c>
      <c r="O11" s="289">
        <v>8</v>
      </c>
      <c r="P11" s="445"/>
      <c r="Q11" s="45"/>
      <c r="R11" s="44"/>
      <c r="S11" s="23"/>
    </row>
    <row r="12" spans="1:19" s="8" customFormat="1" ht="68.25" customHeight="1">
      <c r="A12" s="8" t="s">
        <v>167</v>
      </c>
      <c r="B12" s="288">
        <v>2</v>
      </c>
      <c r="C12" s="268" t="s">
        <v>171</v>
      </c>
      <c r="D12" s="269">
        <v>184</v>
      </c>
      <c r="E12" s="276" t="s">
        <v>431</v>
      </c>
      <c r="F12" s="361">
        <v>30845</v>
      </c>
      <c r="G12" s="369" t="s">
        <v>364</v>
      </c>
      <c r="H12" s="377" t="s">
        <v>432</v>
      </c>
      <c r="I12" s="377" t="s">
        <v>433</v>
      </c>
      <c r="J12" s="311">
        <v>7452</v>
      </c>
      <c r="K12" s="311">
        <v>7484</v>
      </c>
      <c r="L12" s="311">
        <v>7570</v>
      </c>
      <c r="M12" s="311">
        <v>7683</v>
      </c>
      <c r="N12" s="228">
        <v>7683</v>
      </c>
      <c r="O12" s="290">
        <v>7</v>
      </c>
      <c r="P12" s="445"/>
      <c r="Q12" s="45"/>
      <c r="R12" s="44"/>
      <c r="S12" s="23"/>
    </row>
    <row r="13" spans="1:19" s="8" customFormat="1" ht="68.25" customHeight="1">
      <c r="A13" s="8" t="s">
        <v>168</v>
      </c>
      <c r="B13" s="288">
        <v>3</v>
      </c>
      <c r="C13" s="268" t="s">
        <v>173</v>
      </c>
      <c r="D13" s="269">
        <v>157</v>
      </c>
      <c r="E13" s="276" t="s">
        <v>397</v>
      </c>
      <c r="F13" s="361">
        <v>35551</v>
      </c>
      <c r="G13" s="369" t="s">
        <v>358</v>
      </c>
      <c r="H13" s="377" t="s">
        <v>398</v>
      </c>
      <c r="I13" s="377" t="s">
        <v>689</v>
      </c>
      <c r="J13" s="311">
        <v>7438</v>
      </c>
      <c r="K13" s="311">
        <v>7226</v>
      </c>
      <c r="L13" s="311">
        <v>7148</v>
      </c>
      <c r="M13" s="311">
        <v>7413</v>
      </c>
      <c r="N13" s="228">
        <v>7438</v>
      </c>
      <c r="O13" s="290">
        <v>6</v>
      </c>
      <c r="P13" s="445" t="s">
        <v>909</v>
      </c>
      <c r="Q13" s="45"/>
      <c r="R13" s="44"/>
      <c r="S13" s="23"/>
    </row>
    <row r="14" spans="1:19" s="8" customFormat="1" ht="68.25" customHeight="1">
      <c r="A14" s="8" t="s">
        <v>169</v>
      </c>
      <c r="B14" s="288">
        <v>4</v>
      </c>
      <c r="C14" s="268" t="s">
        <v>166</v>
      </c>
      <c r="D14" s="269">
        <v>275</v>
      </c>
      <c r="E14" s="276" t="s">
        <v>582</v>
      </c>
      <c r="F14" s="361">
        <v>35216</v>
      </c>
      <c r="G14" s="369" t="s">
        <v>359</v>
      </c>
      <c r="H14" s="377" t="s">
        <v>583</v>
      </c>
      <c r="I14" s="377" t="s">
        <v>584</v>
      </c>
      <c r="J14" s="311">
        <v>7073</v>
      </c>
      <c r="K14" s="311">
        <v>7074</v>
      </c>
      <c r="L14" s="311">
        <v>7346</v>
      </c>
      <c r="M14" s="311">
        <v>7038</v>
      </c>
      <c r="N14" s="228">
        <v>7346</v>
      </c>
      <c r="O14" s="290">
        <v>5</v>
      </c>
      <c r="P14" s="445" t="s">
        <v>39</v>
      </c>
      <c r="Q14" s="45"/>
      <c r="R14" s="44"/>
      <c r="S14" s="23"/>
    </row>
    <row r="15" spans="1:19" s="8" customFormat="1" ht="68.25" customHeight="1">
      <c r="A15" s="8" t="s">
        <v>170</v>
      </c>
      <c r="B15" s="288">
        <v>5</v>
      </c>
      <c r="C15" s="268" t="s">
        <v>169</v>
      </c>
      <c r="D15" s="269">
        <v>328</v>
      </c>
      <c r="E15" s="276" t="s">
        <v>722</v>
      </c>
      <c r="F15" s="361">
        <v>33982</v>
      </c>
      <c r="G15" s="369" t="s">
        <v>362</v>
      </c>
      <c r="H15" s="377" t="s">
        <v>338</v>
      </c>
      <c r="I15" s="377" t="s">
        <v>338</v>
      </c>
      <c r="J15" s="311">
        <v>6441</v>
      </c>
      <c r="K15" s="311">
        <v>6579</v>
      </c>
      <c r="L15" s="311">
        <v>6560</v>
      </c>
      <c r="M15" s="311" t="s">
        <v>822</v>
      </c>
      <c r="N15" s="228">
        <v>6579</v>
      </c>
      <c r="O15" s="290">
        <v>4</v>
      </c>
      <c r="P15" s="445" t="s">
        <v>39</v>
      </c>
      <c r="Q15" s="45"/>
      <c r="R15" s="44"/>
      <c r="S15" s="23"/>
    </row>
    <row r="16" spans="1:19" s="8" customFormat="1" ht="68.25" customHeight="1">
      <c r="A16" s="8" t="s">
        <v>171</v>
      </c>
      <c r="B16" s="288">
        <v>6</v>
      </c>
      <c r="C16" s="268" t="s">
        <v>170</v>
      </c>
      <c r="D16" s="269">
        <v>212</v>
      </c>
      <c r="E16" s="276" t="s">
        <v>698</v>
      </c>
      <c r="F16" s="361">
        <v>33540</v>
      </c>
      <c r="G16" s="369" t="s">
        <v>363</v>
      </c>
      <c r="H16" s="377" t="s">
        <v>338</v>
      </c>
      <c r="I16" s="377" t="s">
        <v>338</v>
      </c>
      <c r="J16" s="311">
        <v>6423</v>
      </c>
      <c r="K16" s="311" t="s">
        <v>823</v>
      </c>
      <c r="L16" s="311" t="s">
        <v>823</v>
      </c>
      <c r="M16" s="311" t="s">
        <v>823</v>
      </c>
      <c r="N16" s="228">
        <v>6423</v>
      </c>
      <c r="O16" s="290">
        <v>3</v>
      </c>
      <c r="P16" s="445" t="s">
        <v>39</v>
      </c>
      <c r="Q16" s="45"/>
      <c r="R16" s="44"/>
      <c r="S16" s="23"/>
    </row>
    <row r="17" spans="1:19" s="8" customFormat="1" ht="68.25" customHeight="1">
      <c r="A17" s="8" t="s">
        <v>172</v>
      </c>
      <c r="B17" s="288">
        <v>7</v>
      </c>
      <c r="C17" s="268" t="s">
        <v>172</v>
      </c>
      <c r="D17" s="269">
        <v>305</v>
      </c>
      <c r="E17" s="276" t="s">
        <v>622</v>
      </c>
      <c r="F17" s="361">
        <v>34378</v>
      </c>
      <c r="G17" s="369" t="s">
        <v>365</v>
      </c>
      <c r="H17" s="377" t="s">
        <v>623</v>
      </c>
      <c r="I17" s="377" t="s">
        <v>338</v>
      </c>
      <c r="J17" s="311">
        <v>5872</v>
      </c>
      <c r="K17" s="311">
        <v>6328</v>
      </c>
      <c r="L17" s="311">
        <v>6131</v>
      </c>
      <c r="M17" s="311">
        <v>6328</v>
      </c>
      <c r="N17" s="228">
        <v>6328</v>
      </c>
      <c r="O17" s="290">
        <v>2</v>
      </c>
      <c r="P17" s="445" t="s">
        <v>39</v>
      </c>
      <c r="Q17" s="45"/>
      <c r="R17" s="44"/>
      <c r="S17" s="23"/>
    </row>
    <row r="18" spans="1:19" s="8" customFormat="1" ht="68.25" customHeight="1">
      <c r="A18" s="8" t="s">
        <v>173</v>
      </c>
      <c r="B18" s="288">
        <v>8</v>
      </c>
      <c r="C18" s="268" t="s">
        <v>168</v>
      </c>
      <c r="D18" s="269">
        <v>257</v>
      </c>
      <c r="E18" s="276" t="s">
        <v>548</v>
      </c>
      <c r="F18" s="361">
        <v>32773</v>
      </c>
      <c r="G18" s="369" t="s">
        <v>361</v>
      </c>
      <c r="H18" s="377" t="s">
        <v>338</v>
      </c>
      <c r="I18" s="377" t="s">
        <v>338</v>
      </c>
      <c r="J18" s="311">
        <v>5893</v>
      </c>
      <c r="K18" s="311">
        <v>5633</v>
      </c>
      <c r="L18" s="311">
        <v>5773</v>
      </c>
      <c r="M18" s="311">
        <v>6188</v>
      </c>
      <c r="N18" s="228">
        <v>6188</v>
      </c>
      <c r="O18" s="290">
        <v>1</v>
      </c>
      <c r="P18" s="445" t="s">
        <v>39</v>
      </c>
      <c r="Q18" s="45"/>
      <c r="R18" s="44"/>
      <c r="S18" s="23"/>
    </row>
  </sheetData>
  <sortState ref="B11:N18">
    <sortCondition descending="1" ref="N11:N18"/>
  </sortState>
  <mergeCells count="28">
    <mergeCell ref="N6:Q6"/>
    <mergeCell ref="O9:O10"/>
    <mergeCell ref="N7:Q7"/>
    <mergeCell ref="R7:S7"/>
    <mergeCell ref="B8:S8"/>
    <mergeCell ref="B9:B10"/>
    <mergeCell ref="D9:D10"/>
    <mergeCell ref="E9:E10"/>
    <mergeCell ref="F9:F10"/>
    <mergeCell ref="G9:G10"/>
    <mergeCell ref="J9:M9"/>
    <mergeCell ref="P9:P10"/>
    <mergeCell ref="P4:S4"/>
    <mergeCell ref="N9:N10"/>
    <mergeCell ref="B1:S1"/>
    <mergeCell ref="B2:S2"/>
    <mergeCell ref="B3:D3"/>
    <mergeCell ref="G3:K3"/>
    <mergeCell ref="L3:M3"/>
    <mergeCell ref="N3:O3"/>
    <mergeCell ref="P3:S3"/>
    <mergeCell ref="B4:D4"/>
    <mergeCell ref="G4:K4"/>
    <mergeCell ref="L4:M4"/>
    <mergeCell ref="N4:O4"/>
    <mergeCell ref="R6:S6"/>
    <mergeCell ref="N5:Q5"/>
    <mergeCell ref="R5:S5"/>
  </mergeCells>
  <conditionalFormatting sqref="G11:I18">
    <cfRule type="containsText" dxfId="34" priority="10" stopIfTrue="1" operator="containsText" text="OC">
      <formula>NOT(ISERROR(SEARCH("OC",G11)))</formula>
    </cfRule>
  </conditionalFormatting>
  <conditionalFormatting sqref="B11:B18">
    <cfRule type="expression" dxfId="33" priority="11" stopIfTrue="1">
      <formula>NOT(ISERROR(SEARCH("OC",B11)))</formula>
    </cfRule>
  </conditionalFormatting>
  <conditionalFormatting sqref="N11:N18">
    <cfRule type="cellIs" dxfId="32" priority="7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6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9"/>
  <sheetViews>
    <sheetView view="pageBreakPreview" topLeftCell="K1" zoomScale="50" zoomScaleSheetLayoutView="50" workbookViewId="0">
      <selection activeCell="AH7" sqref="AH7"/>
    </sheetView>
  </sheetViews>
  <sheetFormatPr defaultColWidth="8.85546875" defaultRowHeight="12.75"/>
  <cols>
    <col min="1" max="1" width="8.28515625" style="35" hidden="1" customWidth="1"/>
    <col min="2" max="2" width="16.7109375" style="35" hidden="1" customWidth="1"/>
    <col min="3" max="3" width="13.28515625" style="35" hidden="1" customWidth="1"/>
    <col min="4" max="4" width="39.42578125" style="35" hidden="1" customWidth="1"/>
    <col min="5" max="5" width="19.28515625" style="35" hidden="1" customWidth="1"/>
    <col min="6" max="6" width="39" style="35" hidden="1" customWidth="1"/>
    <col min="7" max="7" width="27.28515625" style="35" hidden="1" customWidth="1"/>
    <col min="8" max="8" width="15.42578125" style="35" hidden="1" customWidth="1"/>
    <col min="9" max="9" width="10" style="35" hidden="1" customWidth="1"/>
    <col min="10" max="10" width="13" style="35" hidden="1" customWidth="1"/>
    <col min="11" max="11" width="10" style="35" customWidth="1"/>
    <col min="12" max="12" width="16.42578125" style="35" customWidth="1"/>
    <col min="13" max="13" width="39.5703125" style="35" bestFit="1" customWidth="1"/>
    <col min="14" max="14" width="26.28515625" style="35" customWidth="1"/>
    <col min="15" max="15" width="43" style="35" customWidth="1"/>
    <col min="16" max="16" width="25" style="35" customWidth="1"/>
    <col min="17" max="17" width="12.7109375" style="35" bestFit="1" customWidth="1"/>
    <col min="18" max="16384" width="8.85546875" style="35"/>
  </cols>
  <sheetData>
    <row r="1" spans="1:18" ht="42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</row>
    <row r="2" spans="1:18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</row>
    <row r="3" spans="1:18" ht="24.75" customHeight="1">
      <c r="A3" s="642" t="s">
        <v>304</v>
      </c>
      <c r="B3" s="643"/>
      <c r="C3" s="644"/>
      <c r="D3" s="115" t="s">
        <v>106</v>
      </c>
      <c r="E3" s="18"/>
      <c r="F3" s="59"/>
      <c r="G3" s="645"/>
      <c r="H3" s="645"/>
      <c r="I3" s="645"/>
      <c r="J3" s="646"/>
      <c r="K3" s="646"/>
      <c r="L3" s="646"/>
      <c r="M3" s="646"/>
      <c r="N3" s="648" t="s">
        <v>115</v>
      </c>
      <c r="O3" s="648"/>
      <c r="P3" s="647" t="s">
        <v>303</v>
      </c>
      <c r="Q3" s="647"/>
    </row>
    <row r="4" spans="1:18" ht="24.75" customHeight="1">
      <c r="A4" s="627" t="s">
        <v>305</v>
      </c>
      <c r="B4" s="628"/>
      <c r="C4" s="629"/>
      <c r="D4" s="226" t="s">
        <v>339</v>
      </c>
      <c r="E4" s="37"/>
      <c r="F4" s="38"/>
      <c r="G4" s="630"/>
      <c r="H4" s="630"/>
      <c r="I4" s="630"/>
      <c r="J4" s="631"/>
      <c r="K4" s="631"/>
      <c r="L4" s="631"/>
      <c r="M4" s="631"/>
      <c r="N4" s="636" t="s">
        <v>116</v>
      </c>
      <c r="O4" s="636"/>
      <c r="P4" s="635">
        <v>0.86458333333333337</v>
      </c>
      <c r="Q4" s="635"/>
    </row>
    <row r="5" spans="1:18" ht="23.25" customHeight="1">
      <c r="A5" s="462"/>
      <c r="B5" s="463"/>
      <c r="C5" s="464"/>
      <c r="D5" s="476"/>
      <c r="E5" s="524"/>
      <c r="F5" s="478"/>
      <c r="G5" s="479"/>
      <c r="H5" s="479"/>
      <c r="I5" s="479"/>
      <c r="J5" s="480"/>
      <c r="K5" s="480"/>
      <c r="L5" s="480"/>
      <c r="M5" s="480"/>
      <c r="N5" s="482" t="s">
        <v>701</v>
      </c>
      <c r="O5" s="551" t="s">
        <v>718</v>
      </c>
      <c r="P5" s="544">
        <v>25429</v>
      </c>
      <c r="Q5" s="481"/>
    </row>
    <row r="6" spans="1:18" ht="23.25" customHeight="1">
      <c r="A6" s="462"/>
      <c r="B6" s="463"/>
      <c r="C6" s="464"/>
      <c r="D6" s="476"/>
      <c r="E6" s="524"/>
      <c r="F6" s="478"/>
      <c r="G6" s="479"/>
      <c r="H6" s="479"/>
      <c r="I6" s="479"/>
      <c r="J6" s="480"/>
      <c r="K6" s="480"/>
      <c r="L6" s="480"/>
      <c r="M6" s="480"/>
      <c r="N6" s="482" t="s">
        <v>702</v>
      </c>
      <c r="O6" s="551" t="s">
        <v>719</v>
      </c>
      <c r="P6" s="544">
        <v>25660</v>
      </c>
      <c r="Q6" s="481"/>
    </row>
    <row r="7" spans="1:18" ht="23.25" customHeight="1">
      <c r="A7" s="462"/>
      <c r="B7" s="463"/>
      <c r="C7" s="464"/>
      <c r="D7" s="476"/>
      <c r="E7" s="524"/>
      <c r="F7" s="478"/>
      <c r="G7" s="479"/>
      <c r="H7" s="479"/>
      <c r="I7" s="479"/>
      <c r="J7" s="480"/>
      <c r="K7" s="480"/>
      <c r="L7" s="480"/>
      <c r="M7" s="480"/>
      <c r="N7" s="482" t="s">
        <v>703</v>
      </c>
      <c r="O7" s="551" t="s">
        <v>816</v>
      </c>
      <c r="P7" s="544">
        <v>30390</v>
      </c>
      <c r="Q7" s="481"/>
    </row>
    <row r="8" spans="1:18" ht="32.2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451"/>
      <c r="J8" s="451"/>
      <c r="K8" s="768" t="s">
        <v>879</v>
      </c>
      <c r="L8" s="768"/>
      <c r="M8" s="768"/>
      <c r="N8" s="768"/>
      <c r="O8" s="768"/>
      <c r="P8" s="768"/>
      <c r="Q8" s="768"/>
    </row>
    <row r="9" spans="1:18" ht="36.7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231" t="s">
        <v>691</v>
      </c>
      <c r="F9" s="231" t="s">
        <v>311</v>
      </c>
      <c r="G9" s="231" t="s">
        <v>312</v>
      </c>
      <c r="H9" s="160"/>
      <c r="I9" s="632"/>
      <c r="J9" s="55"/>
      <c r="K9" s="232" t="s">
        <v>313</v>
      </c>
      <c r="L9" s="233" t="s">
        <v>309</v>
      </c>
      <c r="M9" s="233" t="s">
        <v>310</v>
      </c>
      <c r="N9" s="233" t="s">
        <v>691</v>
      </c>
      <c r="O9" s="233" t="s">
        <v>311</v>
      </c>
      <c r="P9" s="233" t="s">
        <v>312</v>
      </c>
      <c r="Q9" s="232" t="s">
        <v>314</v>
      </c>
      <c r="R9" s="41"/>
    </row>
    <row r="10" spans="1:18" ht="108" customHeight="1">
      <c r="A10" s="256">
        <v>1</v>
      </c>
      <c r="B10" s="257" t="s">
        <v>107</v>
      </c>
      <c r="C10" s="563" t="s">
        <v>903</v>
      </c>
      <c r="D10" s="564" t="s">
        <v>904</v>
      </c>
      <c r="E10" s="584" t="s">
        <v>905</v>
      </c>
      <c r="F10" s="585" t="s">
        <v>359</v>
      </c>
      <c r="G10" s="296">
        <v>30792</v>
      </c>
      <c r="H10" s="256">
        <v>1</v>
      </c>
      <c r="I10" s="633"/>
      <c r="J10" s="186" t="s">
        <v>107</v>
      </c>
      <c r="K10" s="261">
        <v>1</v>
      </c>
      <c r="L10" s="565" t="s">
        <v>903</v>
      </c>
      <c r="M10" s="566" t="s">
        <v>904</v>
      </c>
      <c r="N10" s="584" t="s">
        <v>905</v>
      </c>
      <c r="O10" s="571" t="s">
        <v>359</v>
      </c>
      <c r="P10" s="314">
        <v>30792</v>
      </c>
      <c r="Q10" s="266">
        <v>8</v>
      </c>
      <c r="R10" s="41"/>
    </row>
    <row r="11" spans="1:18" ht="108" customHeight="1">
      <c r="A11" s="256">
        <v>2</v>
      </c>
      <c r="B11" s="257" t="s">
        <v>108</v>
      </c>
      <c r="C11" s="563" t="s">
        <v>892</v>
      </c>
      <c r="D11" s="564" t="s">
        <v>893</v>
      </c>
      <c r="E11" s="584" t="s">
        <v>894</v>
      </c>
      <c r="F11" s="585" t="s">
        <v>360</v>
      </c>
      <c r="G11" s="296">
        <v>31015</v>
      </c>
      <c r="H11" s="256">
        <v>5</v>
      </c>
      <c r="I11" s="633"/>
      <c r="J11" s="186" t="s">
        <v>108</v>
      </c>
      <c r="K11" s="261">
        <v>2</v>
      </c>
      <c r="L11" s="565" t="s">
        <v>883</v>
      </c>
      <c r="M11" s="566" t="s">
        <v>884</v>
      </c>
      <c r="N11" s="584" t="s">
        <v>885</v>
      </c>
      <c r="O11" s="571" t="s">
        <v>362</v>
      </c>
      <c r="P11" s="314">
        <v>30843</v>
      </c>
      <c r="Q11" s="266">
        <v>7</v>
      </c>
      <c r="R11" s="41"/>
    </row>
    <row r="12" spans="1:18" ht="108" customHeight="1">
      <c r="A12" s="256">
        <v>3</v>
      </c>
      <c r="B12" s="257" t="s">
        <v>109</v>
      </c>
      <c r="C12" s="563" t="s">
        <v>880</v>
      </c>
      <c r="D12" s="564" t="s">
        <v>881</v>
      </c>
      <c r="E12" s="584" t="s">
        <v>882</v>
      </c>
      <c r="F12" s="585" t="s">
        <v>361</v>
      </c>
      <c r="G12" s="296" t="s">
        <v>910</v>
      </c>
      <c r="H12" s="256" t="s">
        <v>823</v>
      </c>
      <c r="I12" s="633"/>
      <c r="J12" s="186" t="s">
        <v>109</v>
      </c>
      <c r="K12" s="261">
        <v>3</v>
      </c>
      <c r="L12" s="565" t="s">
        <v>768</v>
      </c>
      <c r="M12" s="566" t="s">
        <v>769</v>
      </c>
      <c r="N12" s="584" t="s">
        <v>767</v>
      </c>
      <c r="O12" s="571" t="s">
        <v>363</v>
      </c>
      <c r="P12" s="314">
        <v>30926</v>
      </c>
      <c r="Q12" s="266">
        <v>6</v>
      </c>
      <c r="R12" s="41"/>
    </row>
    <row r="13" spans="1:18" ht="108" customHeight="1">
      <c r="A13" s="256">
        <v>4</v>
      </c>
      <c r="B13" s="257" t="s">
        <v>110</v>
      </c>
      <c r="C13" s="563" t="s">
        <v>883</v>
      </c>
      <c r="D13" s="564" t="s">
        <v>884</v>
      </c>
      <c r="E13" s="584" t="s">
        <v>885</v>
      </c>
      <c r="F13" s="585" t="s">
        <v>362</v>
      </c>
      <c r="G13" s="296">
        <v>30926</v>
      </c>
      <c r="H13" s="256">
        <v>2</v>
      </c>
      <c r="I13" s="633"/>
      <c r="J13" s="186" t="s">
        <v>110</v>
      </c>
      <c r="K13" s="261">
        <v>4</v>
      </c>
      <c r="L13" s="565" t="s">
        <v>886</v>
      </c>
      <c r="M13" s="566" t="s">
        <v>887</v>
      </c>
      <c r="N13" s="584" t="s">
        <v>888</v>
      </c>
      <c r="O13" s="571" t="s">
        <v>365</v>
      </c>
      <c r="P13" s="314">
        <v>30989</v>
      </c>
      <c r="Q13" s="266">
        <v>5</v>
      </c>
      <c r="R13" s="41"/>
    </row>
    <row r="14" spans="1:18" ht="108" customHeight="1">
      <c r="A14" s="256">
        <v>5</v>
      </c>
      <c r="B14" s="257" t="s">
        <v>111</v>
      </c>
      <c r="C14" s="563" t="s">
        <v>768</v>
      </c>
      <c r="D14" s="564" t="s">
        <v>769</v>
      </c>
      <c r="E14" s="584" t="s">
        <v>767</v>
      </c>
      <c r="F14" s="585" t="s">
        <v>363</v>
      </c>
      <c r="G14" s="296">
        <v>31757</v>
      </c>
      <c r="H14" s="256">
        <v>3</v>
      </c>
      <c r="I14" s="633"/>
      <c r="J14" s="186" t="s">
        <v>111</v>
      </c>
      <c r="K14" s="261">
        <v>5</v>
      </c>
      <c r="L14" s="565" t="s">
        <v>892</v>
      </c>
      <c r="M14" s="566" t="s">
        <v>893</v>
      </c>
      <c r="N14" s="584" t="s">
        <v>894</v>
      </c>
      <c r="O14" s="571" t="s">
        <v>360</v>
      </c>
      <c r="P14" s="314">
        <v>31015</v>
      </c>
      <c r="Q14" s="266">
        <v>4</v>
      </c>
      <c r="R14" s="41"/>
    </row>
    <row r="15" spans="1:18" ht="108" customHeight="1">
      <c r="A15" s="256">
        <v>6</v>
      </c>
      <c r="B15" s="257" t="s">
        <v>112</v>
      </c>
      <c r="C15" s="563" t="s">
        <v>906</v>
      </c>
      <c r="D15" s="564" t="s">
        <v>907</v>
      </c>
      <c r="E15" s="584" t="s">
        <v>908</v>
      </c>
      <c r="F15" s="585" t="s">
        <v>364</v>
      </c>
      <c r="G15" s="296">
        <v>30843</v>
      </c>
      <c r="H15" s="256">
        <v>7</v>
      </c>
      <c r="I15" s="633"/>
      <c r="J15" s="186" t="s">
        <v>112</v>
      </c>
      <c r="K15" s="261">
        <v>6</v>
      </c>
      <c r="L15" s="565" t="s">
        <v>895</v>
      </c>
      <c r="M15" s="566" t="s">
        <v>940</v>
      </c>
      <c r="N15" s="584" t="s">
        <v>897</v>
      </c>
      <c r="O15" s="571" t="s">
        <v>358</v>
      </c>
      <c r="P15" s="314">
        <v>31085</v>
      </c>
      <c r="Q15" s="266">
        <v>3</v>
      </c>
      <c r="R15" s="41"/>
    </row>
    <row r="16" spans="1:18" ht="108" customHeight="1">
      <c r="A16" s="256">
        <v>7</v>
      </c>
      <c r="B16" s="257" t="s">
        <v>218</v>
      </c>
      <c r="C16" s="563" t="s">
        <v>886</v>
      </c>
      <c r="D16" s="564" t="s">
        <v>887</v>
      </c>
      <c r="E16" s="584" t="s">
        <v>888</v>
      </c>
      <c r="F16" s="585" t="s">
        <v>365</v>
      </c>
      <c r="G16" s="296">
        <v>30989</v>
      </c>
      <c r="H16" s="256">
        <v>4</v>
      </c>
      <c r="I16" s="633"/>
      <c r="J16" s="186" t="s">
        <v>218</v>
      </c>
      <c r="K16" s="261">
        <v>7</v>
      </c>
      <c r="L16" s="565" t="s">
        <v>906</v>
      </c>
      <c r="M16" s="566" t="s">
        <v>907</v>
      </c>
      <c r="N16" s="584" t="s">
        <v>908</v>
      </c>
      <c r="O16" s="571" t="s">
        <v>364</v>
      </c>
      <c r="P16" s="314">
        <v>31757</v>
      </c>
      <c r="Q16" s="266">
        <v>2</v>
      </c>
      <c r="R16" s="41"/>
    </row>
    <row r="17" spans="1:18" ht="108" customHeight="1">
      <c r="A17" s="256">
        <v>8</v>
      </c>
      <c r="B17" s="257" t="s">
        <v>219</v>
      </c>
      <c r="C17" s="563" t="s">
        <v>895</v>
      </c>
      <c r="D17" s="564" t="s">
        <v>896</v>
      </c>
      <c r="E17" s="584" t="s">
        <v>897</v>
      </c>
      <c r="F17" s="585" t="s">
        <v>358</v>
      </c>
      <c r="G17" s="296">
        <v>31085</v>
      </c>
      <c r="H17" s="256">
        <v>6</v>
      </c>
      <c r="I17" s="634"/>
      <c r="J17" s="186" t="s">
        <v>219</v>
      </c>
      <c r="K17" s="261" t="s">
        <v>823</v>
      </c>
      <c r="L17" s="565" t="s">
        <v>880</v>
      </c>
      <c r="M17" s="566" t="s">
        <v>881</v>
      </c>
      <c r="N17" s="584" t="s">
        <v>882</v>
      </c>
      <c r="O17" s="571" t="s">
        <v>361</v>
      </c>
      <c r="P17" s="314" t="s">
        <v>910</v>
      </c>
      <c r="Q17" s="266">
        <v>0</v>
      </c>
      <c r="R17" s="41"/>
    </row>
    <row r="18" spans="1:18" ht="1.5" hidden="1" customHeight="1">
      <c r="A18" s="52"/>
      <c r="B18" s="53"/>
      <c r="C18" s="111"/>
      <c r="D18" s="112"/>
      <c r="E18" s="18"/>
      <c r="F18" s="162"/>
      <c r="G18" s="114"/>
      <c r="H18" s="52"/>
      <c r="I18" s="54"/>
      <c r="J18" s="186" t="s">
        <v>192</v>
      </c>
      <c r="K18" s="251"/>
      <c r="L18" s="252"/>
      <c r="M18" s="253"/>
      <c r="N18" s="252"/>
      <c r="O18" s="252"/>
      <c r="P18" s="254"/>
      <c r="Q18" s="255"/>
      <c r="R18" s="41"/>
    </row>
    <row r="19" spans="1:18" ht="1.5" customHeight="1">
      <c r="A19" s="52"/>
      <c r="B19" s="53"/>
      <c r="C19" s="111"/>
      <c r="D19" s="112"/>
      <c r="E19" s="113"/>
      <c r="F19" s="113"/>
      <c r="G19" s="114"/>
      <c r="H19" s="52"/>
      <c r="I19" s="119"/>
      <c r="J19" s="54"/>
      <c r="K19" s="251"/>
      <c r="L19" s="252"/>
      <c r="M19" s="253"/>
      <c r="N19" s="252"/>
      <c r="O19" s="252"/>
      <c r="P19" s="254"/>
      <c r="Q19" s="255"/>
      <c r="R19" s="41"/>
    </row>
  </sheetData>
  <sortState ref="P10:P16">
    <sortCondition ref="P10"/>
  </sortState>
  <mergeCells count="15">
    <mergeCell ref="I9:I17"/>
    <mergeCell ref="A1:Q1"/>
    <mergeCell ref="A2:Q2"/>
    <mergeCell ref="A3:C3"/>
    <mergeCell ref="G3:I3"/>
    <mergeCell ref="J3:M3"/>
    <mergeCell ref="N3:O3"/>
    <mergeCell ref="P3:Q3"/>
    <mergeCell ref="A8:H8"/>
    <mergeCell ref="K8:Q8"/>
    <mergeCell ref="A4:C4"/>
    <mergeCell ref="G4:I4"/>
    <mergeCell ref="J4:M4"/>
    <mergeCell ref="N4:O4"/>
    <mergeCell ref="P4:Q4"/>
  </mergeCells>
  <conditionalFormatting sqref="F10:F17">
    <cfRule type="containsText" dxfId="31" priority="16" stopIfTrue="1" operator="containsText" text="OC">
      <formula>NOT(ISERROR(SEARCH("OC",F10)))</formula>
    </cfRule>
  </conditionalFormatting>
  <conditionalFormatting sqref="A10:A17">
    <cfRule type="containsText" dxfId="30" priority="15" stopIfTrue="1" operator="containsText" text="OC">
      <formula>NOT(ISERROR(SEARCH("OC",A10)))</formula>
    </cfRule>
  </conditionalFormatting>
  <conditionalFormatting sqref="K10:K17">
    <cfRule type="expression" dxfId="29" priority="17" stopIfTrue="1">
      <formula>NOT(ISERROR(SEARCH("OC",K10)))</formula>
    </cfRule>
  </conditionalFormatting>
  <conditionalFormatting sqref="K18:K19">
    <cfRule type="expression" dxfId="28" priority="14" stopIfTrue="1">
      <formula>NOT(ISERROR(SEARCH("OC",K18)))</formula>
    </cfRule>
  </conditionalFormatting>
  <conditionalFormatting sqref="O18:O19">
    <cfRule type="containsText" dxfId="27" priority="13" stopIfTrue="1" operator="containsText" text="oc">
      <formula>NOT(ISERROR(SEARCH("oc",O18)))</formula>
    </cfRule>
  </conditionalFormatting>
  <conditionalFormatting sqref="F19">
    <cfRule type="containsText" dxfId="26" priority="12" stopIfTrue="1" operator="containsText" text="OC">
      <formula>NOT(ISERROR(SEARCH("OC",F19)))</formula>
    </cfRule>
  </conditionalFormatting>
  <conditionalFormatting sqref="A19">
    <cfRule type="containsText" dxfId="25" priority="11" stopIfTrue="1" operator="containsText" text="OC">
      <formula>NOT(ISERROR(SEARCH("OC",A19)))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57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Q111"/>
  <sheetViews>
    <sheetView view="pageBreakPreview" zoomScale="70" zoomScaleNormal="80" zoomScaleSheetLayoutView="70" zoomScalePageLayoutView="80" workbookViewId="0">
      <selection activeCell="S110" sqref="S110"/>
    </sheetView>
  </sheetViews>
  <sheetFormatPr defaultColWidth="8.85546875" defaultRowHeight="12.75"/>
  <cols>
    <col min="1" max="1" width="6.42578125" style="32" customWidth="1"/>
    <col min="2" max="2" width="23" style="32" hidden="1" customWidth="1"/>
    <col min="3" max="3" width="9.42578125" style="32" customWidth="1"/>
    <col min="4" max="4" width="29.42578125" style="32" bestFit="1" customWidth="1"/>
    <col min="5" max="5" width="13" style="380" customWidth="1"/>
    <col min="6" max="6" width="28.85546875" style="46" bestFit="1" customWidth="1"/>
    <col min="7" max="7" width="10.85546875" style="34" customWidth="1"/>
    <col min="8" max="8" width="8.42578125" style="46" customWidth="1"/>
    <col min="9" max="9" width="6.28515625" style="32" customWidth="1"/>
    <col min="10" max="10" width="6.42578125" style="32" customWidth="1"/>
    <col min="11" max="11" width="21.42578125" style="32" hidden="1" customWidth="1"/>
    <col min="12" max="12" width="9.42578125" style="32" customWidth="1"/>
    <col min="13" max="13" width="33.28515625" style="32" bestFit="1" customWidth="1"/>
    <col min="14" max="14" width="12" style="380" customWidth="1"/>
    <col min="15" max="15" width="28.85546875" style="46" bestFit="1" customWidth="1"/>
    <col min="16" max="16" width="10.85546875" style="34" customWidth="1"/>
    <col min="17" max="17" width="8.28515625" style="46" customWidth="1"/>
    <col min="18" max="16384" width="8.85546875" style="32"/>
  </cols>
  <sheetData>
    <row r="1" spans="1:17" s="31" customFormat="1" ht="31.5" customHeight="1">
      <c r="A1" s="860" t="s">
        <v>342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344"/>
      <c r="O1" s="152" t="s">
        <v>105</v>
      </c>
      <c r="P1" s="861">
        <v>42155.921357754632</v>
      </c>
      <c r="Q1" s="861"/>
    </row>
    <row r="2" spans="1:17" ht="16.5" customHeight="1">
      <c r="A2" s="858" t="s">
        <v>147</v>
      </c>
      <c r="B2" s="858"/>
      <c r="C2" s="858"/>
      <c r="D2" s="858"/>
      <c r="E2" s="858"/>
      <c r="F2" s="858"/>
      <c r="G2" s="858"/>
      <c r="H2" s="858"/>
      <c r="I2" s="153"/>
      <c r="J2" s="858" t="s">
        <v>357</v>
      </c>
      <c r="K2" s="858"/>
      <c r="L2" s="858"/>
      <c r="M2" s="858"/>
      <c r="N2" s="858"/>
      <c r="O2" s="858"/>
      <c r="P2" s="858"/>
      <c r="Q2" s="858"/>
    </row>
    <row r="3" spans="1:17" ht="25.5" customHeight="1">
      <c r="A3" s="196" t="s">
        <v>36</v>
      </c>
      <c r="B3" s="196"/>
      <c r="C3" s="196" t="s">
        <v>37</v>
      </c>
      <c r="D3" s="196" t="s">
        <v>75</v>
      </c>
      <c r="E3" s="378" t="s">
        <v>691</v>
      </c>
      <c r="F3" s="197" t="s">
        <v>38</v>
      </c>
      <c r="G3" s="198" t="s">
        <v>34</v>
      </c>
      <c r="H3" s="197" t="s">
        <v>35</v>
      </c>
      <c r="J3" s="196" t="s">
        <v>36</v>
      </c>
      <c r="K3" s="196"/>
      <c r="L3" s="196" t="s">
        <v>37</v>
      </c>
      <c r="M3" s="196" t="s">
        <v>75</v>
      </c>
      <c r="N3" s="378" t="s">
        <v>691</v>
      </c>
      <c r="O3" s="197" t="s">
        <v>38</v>
      </c>
      <c r="P3" s="198" t="s">
        <v>34</v>
      </c>
      <c r="Q3" s="197" t="s">
        <v>35</v>
      </c>
    </row>
    <row r="4" spans="1:17" s="131" customFormat="1" ht="25.5" customHeight="1">
      <c r="A4" s="193">
        <v>1</v>
      </c>
      <c r="B4" s="193" t="s">
        <v>148</v>
      </c>
      <c r="C4" s="193">
        <v>139</v>
      </c>
      <c r="D4" s="194" t="s">
        <v>379</v>
      </c>
      <c r="E4" s="339">
        <v>32603</v>
      </c>
      <c r="F4" s="247" t="s">
        <v>358</v>
      </c>
      <c r="G4" s="195">
        <v>1018</v>
      </c>
      <c r="H4" s="317">
        <v>8</v>
      </c>
      <c r="I4" s="32"/>
      <c r="J4" s="193">
        <v>1</v>
      </c>
      <c r="K4" s="193" t="s">
        <v>349</v>
      </c>
      <c r="L4" s="193">
        <v>189</v>
      </c>
      <c r="M4" s="194" t="s">
        <v>440</v>
      </c>
      <c r="N4" s="339">
        <v>32238</v>
      </c>
      <c r="O4" s="247" t="s">
        <v>363</v>
      </c>
      <c r="P4" s="195">
        <v>1372</v>
      </c>
      <c r="Q4" s="317">
        <v>8</v>
      </c>
    </row>
    <row r="5" spans="1:17" s="131" customFormat="1" ht="25.5" customHeight="1">
      <c r="A5" s="129">
        <v>2</v>
      </c>
      <c r="B5" s="193" t="s">
        <v>149</v>
      </c>
      <c r="C5" s="129">
        <v>188</v>
      </c>
      <c r="D5" s="133" t="s">
        <v>438</v>
      </c>
      <c r="E5" s="340">
        <v>31519</v>
      </c>
      <c r="F5" s="248" t="s">
        <v>363</v>
      </c>
      <c r="G5" s="127">
        <v>1036</v>
      </c>
      <c r="H5" s="318">
        <v>7</v>
      </c>
      <c r="I5" s="32"/>
      <c r="J5" s="129">
        <v>2</v>
      </c>
      <c r="K5" s="193" t="s">
        <v>350</v>
      </c>
      <c r="L5" s="129">
        <v>262</v>
      </c>
      <c r="M5" s="133" t="s">
        <v>557</v>
      </c>
      <c r="N5" s="340">
        <v>32871</v>
      </c>
      <c r="O5" s="248" t="s">
        <v>359</v>
      </c>
      <c r="P5" s="127">
        <v>1393</v>
      </c>
      <c r="Q5" s="318">
        <v>7</v>
      </c>
    </row>
    <row r="6" spans="1:17" s="131" customFormat="1" ht="25.5" customHeight="1">
      <c r="A6" s="129">
        <v>3</v>
      </c>
      <c r="B6" s="193" t="s">
        <v>150</v>
      </c>
      <c r="C6" s="129">
        <v>240</v>
      </c>
      <c r="D6" s="133" t="s">
        <v>512</v>
      </c>
      <c r="E6" s="340">
        <v>32831</v>
      </c>
      <c r="F6" s="248" t="s">
        <v>361</v>
      </c>
      <c r="G6" s="127">
        <v>1056</v>
      </c>
      <c r="H6" s="318">
        <v>6</v>
      </c>
      <c r="I6" s="32"/>
      <c r="J6" s="129">
        <v>3</v>
      </c>
      <c r="K6" s="193" t="s">
        <v>351</v>
      </c>
      <c r="L6" s="129">
        <v>216</v>
      </c>
      <c r="M6" s="133" t="s">
        <v>476</v>
      </c>
      <c r="N6" s="340">
        <v>32328</v>
      </c>
      <c r="O6" s="248" t="s">
        <v>362</v>
      </c>
      <c r="P6" s="127">
        <v>1406</v>
      </c>
      <c r="Q6" s="318">
        <v>6</v>
      </c>
    </row>
    <row r="7" spans="1:17" s="131" customFormat="1" ht="25.5" customHeight="1">
      <c r="A7" s="129">
        <v>4</v>
      </c>
      <c r="B7" s="193" t="s">
        <v>151</v>
      </c>
      <c r="C7" s="129">
        <v>261</v>
      </c>
      <c r="D7" s="133" t="s">
        <v>555</v>
      </c>
      <c r="E7" s="340">
        <v>34428</v>
      </c>
      <c r="F7" s="248" t="s">
        <v>359</v>
      </c>
      <c r="G7" s="127">
        <v>1063</v>
      </c>
      <c r="H7" s="318">
        <v>5</v>
      </c>
      <c r="I7" s="32"/>
      <c r="J7" s="129">
        <v>4</v>
      </c>
      <c r="K7" s="193" t="s">
        <v>352</v>
      </c>
      <c r="L7" s="129">
        <v>241</v>
      </c>
      <c r="M7" s="133" t="s">
        <v>890</v>
      </c>
      <c r="N7" s="340">
        <v>31051</v>
      </c>
      <c r="O7" s="248" t="s">
        <v>361</v>
      </c>
      <c r="P7" s="127">
        <v>1415</v>
      </c>
      <c r="Q7" s="318">
        <v>5</v>
      </c>
    </row>
    <row r="8" spans="1:17" s="131" customFormat="1" ht="25.5" customHeight="1">
      <c r="A8" s="129">
        <v>5</v>
      </c>
      <c r="B8" s="193" t="s">
        <v>152</v>
      </c>
      <c r="C8" s="129">
        <v>215</v>
      </c>
      <c r="D8" s="133" t="s">
        <v>473</v>
      </c>
      <c r="E8" s="340">
        <v>33536</v>
      </c>
      <c r="F8" s="248" t="s">
        <v>362</v>
      </c>
      <c r="G8" s="127">
        <v>1065</v>
      </c>
      <c r="H8" s="318">
        <v>4</v>
      </c>
      <c r="I8" s="32"/>
      <c r="J8" s="129">
        <v>5</v>
      </c>
      <c r="K8" s="193" t="s">
        <v>353</v>
      </c>
      <c r="L8" s="129">
        <v>312</v>
      </c>
      <c r="M8" s="133" t="s">
        <v>627</v>
      </c>
      <c r="N8" s="340">
        <v>34006</v>
      </c>
      <c r="O8" s="248" t="s">
        <v>360</v>
      </c>
      <c r="P8" s="127">
        <v>1422</v>
      </c>
      <c r="Q8" s="318">
        <v>4</v>
      </c>
    </row>
    <row r="9" spans="1:17" s="131" customFormat="1" ht="25.5" customHeight="1">
      <c r="A9" s="129">
        <v>6</v>
      </c>
      <c r="B9" s="193" t="s">
        <v>153</v>
      </c>
      <c r="C9" s="129">
        <v>172</v>
      </c>
      <c r="D9" s="133" t="s">
        <v>699</v>
      </c>
      <c r="E9" s="340">
        <v>34737</v>
      </c>
      <c r="F9" s="248" t="s">
        <v>364</v>
      </c>
      <c r="G9" s="127">
        <v>1092</v>
      </c>
      <c r="H9" s="318">
        <v>3</v>
      </c>
      <c r="I9" s="32"/>
      <c r="J9" s="129">
        <v>6</v>
      </c>
      <c r="K9" s="193" t="s">
        <v>354</v>
      </c>
      <c r="L9" s="129">
        <v>140</v>
      </c>
      <c r="M9" s="133" t="s">
        <v>382</v>
      </c>
      <c r="N9" s="340">
        <v>32550</v>
      </c>
      <c r="O9" s="248" t="s">
        <v>358</v>
      </c>
      <c r="P9" s="127">
        <v>1426</v>
      </c>
      <c r="Q9" s="318">
        <v>3</v>
      </c>
    </row>
    <row r="10" spans="1:17" s="131" customFormat="1" ht="25.5" customHeight="1">
      <c r="A10" s="129">
        <v>7</v>
      </c>
      <c r="B10" s="193" t="s">
        <v>154</v>
      </c>
      <c r="C10" s="129">
        <v>293</v>
      </c>
      <c r="D10" s="133" t="s">
        <v>604</v>
      </c>
      <c r="E10" s="340">
        <v>30287</v>
      </c>
      <c r="F10" s="248" t="s">
        <v>365</v>
      </c>
      <c r="G10" s="127">
        <v>1098</v>
      </c>
      <c r="H10" s="318">
        <v>2</v>
      </c>
      <c r="I10" s="32"/>
      <c r="J10" s="129">
        <v>7</v>
      </c>
      <c r="K10" s="193" t="s">
        <v>355</v>
      </c>
      <c r="L10" s="129">
        <v>291</v>
      </c>
      <c r="M10" s="133" t="s">
        <v>598</v>
      </c>
      <c r="N10" s="340">
        <v>31422</v>
      </c>
      <c r="O10" s="248" t="s">
        <v>365</v>
      </c>
      <c r="P10" s="127">
        <v>1491</v>
      </c>
      <c r="Q10" s="318">
        <v>2</v>
      </c>
    </row>
    <row r="11" spans="1:17" s="131" customFormat="1" ht="25.5" customHeight="1">
      <c r="A11" s="129">
        <v>8</v>
      </c>
      <c r="B11" s="193" t="s">
        <v>155</v>
      </c>
      <c r="C11" s="129">
        <v>312</v>
      </c>
      <c r="D11" s="133" t="s">
        <v>627</v>
      </c>
      <c r="E11" s="340">
        <v>34006</v>
      </c>
      <c r="F11" s="248" t="s">
        <v>360</v>
      </c>
      <c r="G11" s="127">
        <v>1118</v>
      </c>
      <c r="H11" s="318">
        <v>1</v>
      </c>
      <c r="I11" s="32"/>
      <c r="J11" s="129">
        <v>8</v>
      </c>
      <c r="K11" s="193" t="s">
        <v>356</v>
      </c>
      <c r="L11" s="129">
        <v>167</v>
      </c>
      <c r="M11" s="133" t="s">
        <v>412</v>
      </c>
      <c r="N11" s="340">
        <v>32918</v>
      </c>
      <c r="O11" s="248" t="s">
        <v>364</v>
      </c>
      <c r="P11" s="127">
        <v>1533</v>
      </c>
      <c r="Q11" s="318">
        <v>1</v>
      </c>
    </row>
    <row r="12" spans="1:17" ht="25.5" customHeight="1">
      <c r="A12" s="857" t="s">
        <v>139</v>
      </c>
      <c r="B12" s="857"/>
      <c r="C12" s="857"/>
      <c r="D12" s="857"/>
      <c r="E12" s="857"/>
      <c r="F12" s="857"/>
      <c r="G12" s="857"/>
      <c r="H12" s="857"/>
      <c r="J12" s="857" t="s">
        <v>239</v>
      </c>
      <c r="K12" s="857"/>
      <c r="L12" s="857"/>
      <c r="M12" s="857"/>
      <c r="N12" s="857"/>
      <c r="O12" s="857"/>
      <c r="P12" s="857"/>
      <c r="Q12" s="857"/>
    </row>
    <row r="13" spans="1:17" s="33" customFormat="1" ht="25.5" customHeight="1">
      <c r="A13" s="203" t="s">
        <v>36</v>
      </c>
      <c r="B13" s="203"/>
      <c r="C13" s="203" t="s">
        <v>37</v>
      </c>
      <c r="D13" s="203" t="s">
        <v>75</v>
      </c>
      <c r="E13" s="379" t="s">
        <v>691</v>
      </c>
      <c r="F13" s="204" t="s">
        <v>38</v>
      </c>
      <c r="G13" s="205" t="s">
        <v>34</v>
      </c>
      <c r="H13" s="204" t="s">
        <v>35</v>
      </c>
      <c r="I13" s="32"/>
      <c r="J13" s="203" t="s">
        <v>36</v>
      </c>
      <c r="K13" s="203"/>
      <c r="L13" s="203" t="s">
        <v>37</v>
      </c>
      <c r="M13" s="203" t="s">
        <v>75</v>
      </c>
      <c r="N13" s="379" t="s">
        <v>691</v>
      </c>
      <c r="O13" s="204" t="s">
        <v>38</v>
      </c>
      <c r="P13" s="205" t="s">
        <v>34</v>
      </c>
      <c r="Q13" s="204" t="s">
        <v>35</v>
      </c>
    </row>
    <row r="14" spans="1:17" s="131" customFormat="1" ht="25.5" customHeight="1">
      <c r="A14" s="193">
        <v>1</v>
      </c>
      <c r="B14" s="193" t="s">
        <v>76</v>
      </c>
      <c r="C14" s="193">
        <v>297</v>
      </c>
      <c r="D14" s="194" t="s">
        <v>610</v>
      </c>
      <c r="E14" s="341">
        <v>32531</v>
      </c>
      <c r="F14" s="249" t="s">
        <v>365</v>
      </c>
      <c r="G14" s="199">
        <v>4647</v>
      </c>
      <c r="H14" s="317">
        <v>8</v>
      </c>
      <c r="I14" s="32"/>
      <c r="J14" s="193">
        <v>1</v>
      </c>
      <c r="K14" s="193" t="s">
        <v>157</v>
      </c>
      <c r="L14" s="193">
        <v>144</v>
      </c>
      <c r="M14" s="194" t="s">
        <v>392</v>
      </c>
      <c r="N14" s="341">
        <v>31759</v>
      </c>
      <c r="O14" s="249" t="s">
        <v>358</v>
      </c>
      <c r="P14" s="199">
        <v>5018</v>
      </c>
      <c r="Q14" s="317">
        <v>8</v>
      </c>
    </row>
    <row r="15" spans="1:17" s="131" customFormat="1" ht="25.5" customHeight="1">
      <c r="A15" s="129">
        <v>2</v>
      </c>
      <c r="B15" s="129" t="s">
        <v>77</v>
      </c>
      <c r="C15" s="193">
        <v>264</v>
      </c>
      <c r="D15" s="194" t="s">
        <v>563</v>
      </c>
      <c r="E15" s="341">
        <v>33499</v>
      </c>
      <c r="F15" s="249" t="s">
        <v>359</v>
      </c>
      <c r="G15" s="199">
        <v>4648</v>
      </c>
      <c r="H15" s="318">
        <v>7</v>
      </c>
      <c r="I15" s="32"/>
      <c r="J15" s="129">
        <v>2</v>
      </c>
      <c r="K15" s="193" t="s">
        <v>158</v>
      </c>
      <c r="L15" s="193">
        <v>315</v>
      </c>
      <c r="M15" s="194" t="s">
        <v>633</v>
      </c>
      <c r="N15" s="341">
        <v>33771</v>
      </c>
      <c r="O15" s="249" t="s">
        <v>360</v>
      </c>
      <c r="P15" s="199">
        <v>5061</v>
      </c>
      <c r="Q15" s="318">
        <v>7</v>
      </c>
    </row>
    <row r="16" spans="1:17" s="131" customFormat="1" ht="25.5" customHeight="1">
      <c r="A16" s="129">
        <v>3</v>
      </c>
      <c r="B16" s="129" t="s">
        <v>78</v>
      </c>
      <c r="C16" s="193">
        <v>171</v>
      </c>
      <c r="D16" s="194" t="s">
        <v>421</v>
      </c>
      <c r="E16" s="341">
        <v>34098</v>
      </c>
      <c r="F16" s="249" t="s">
        <v>364</v>
      </c>
      <c r="G16" s="199">
        <v>4717</v>
      </c>
      <c r="H16" s="318">
        <v>6</v>
      </c>
      <c r="I16" s="32"/>
      <c r="J16" s="129">
        <v>3</v>
      </c>
      <c r="K16" s="193" t="s">
        <v>159</v>
      </c>
      <c r="L16" s="193">
        <v>296</v>
      </c>
      <c r="M16" s="194" t="s">
        <v>608</v>
      </c>
      <c r="N16" s="341">
        <v>34351</v>
      </c>
      <c r="O16" s="249" t="s">
        <v>365</v>
      </c>
      <c r="P16" s="199">
        <v>5112</v>
      </c>
      <c r="Q16" s="318">
        <v>6</v>
      </c>
    </row>
    <row r="17" spans="1:17" s="131" customFormat="1" ht="25.5" customHeight="1">
      <c r="A17" s="129">
        <v>4</v>
      </c>
      <c r="B17" s="129" t="s">
        <v>79</v>
      </c>
      <c r="C17" s="193">
        <v>226</v>
      </c>
      <c r="D17" s="194" t="s">
        <v>714</v>
      </c>
      <c r="E17" s="341">
        <v>34044</v>
      </c>
      <c r="F17" s="249" t="s">
        <v>362</v>
      </c>
      <c r="G17" s="199">
        <v>4720</v>
      </c>
      <c r="H17" s="318">
        <v>5</v>
      </c>
      <c r="I17" s="32"/>
      <c r="J17" s="129">
        <v>4</v>
      </c>
      <c r="K17" s="193" t="s">
        <v>160</v>
      </c>
      <c r="L17" s="193">
        <v>267</v>
      </c>
      <c r="M17" s="194" t="s">
        <v>570</v>
      </c>
      <c r="N17" s="341">
        <v>32156</v>
      </c>
      <c r="O17" s="249" t="s">
        <v>359</v>
      </c>
      <c r="P17" s="199">
        <v>5126</v>
      </c>
      <c r="Q17" s="318">
        <v>5</v>
      </c>
    </row>
    <row r="18" spans="1:17" s="131" customFormat="1" ht="25.5" customHeight="1">
      <c r="A18" s="129">
        <v>5</v>
      </c>
      <c r="B18" s="129" t="s">
        <v>80</v>
      </c>
      <c r="C18" s="193">
        <v>316</v>
      </c>
      <c r="D18" s="194" t="s">
        <v>635</v>
      </c>
      <c r="E18" s="341">
        <v>34294</v>
      </c>
      <c r="F18" s="249" t="s">
        <v>360</v>
      </c>
      <c r="G18" s="199">
        <v>4722</v>
      </c>
      <c r="H18" s="318">
        <v>4</v>
      </c>
      <c r="I18" s="32"/>
      <c r="J18" s="129">
        <v>5</v>
      </c>
      <c r="K18" s="193" t="s">
        <v>161</v>
      </c>
      <c r="L18" s="193">
        <v>221</v>
      </c>
      <c r="M18" s="194" t="s">
        <v>489</v>
      </c>
      <c r="N18" s="341">
        <v>32348</v>
      </c>
      <c r="O18" s="249" t="s">
        <v>362</v>
      </c>
      <c r="P18" s="199">
        <v>5133</v>
      </c>
      <c r="Q18" s="318">
        <v>4</v>
      </c>
    </row>
    <row r="19" spans="1:17" s="131" customFormat="1" ht="25.5" customHeight="1">
      <c r="A19" s="129">
        <v>6</v>
      </c>
      <c r="B19" s="129" t="s">
        <v>81</v>
      </c>
      <c r="C19" s="193">
        <v>246</v>
      </c>
      <c r="D19" s="194" t="s">
        <v>528</v>
      </c>
      <c r="E19" s="341">
        <v>31048</v>
      </c>
      <c r="F19" s="249" t="s">
        <v>361</v>
      </c>
      <c r="G19" s="199">
        <v>4762</v>
      </c>
      <c r="H19" s="318">
        <v>3</v>
      </c>
      <c r="I19" s="32"/>
      <c r="J19" s="129">
        <v>6</v>
      </c>
      <c r="K19" s="193" t="s">
        <v>162</v>
      </c>
      <c r="L19" s="193">
        <v>245</v>
      </c>
      <c r="M19" s="194" t="s">
        <v>526</v>
      </c>
      <c r="N19" s="341">
        <v>33680</v>
      </c>
      <c r="O19" s="249" t="s">
        <v>361</v>
      </c>
      <c r="P19" s="199">
        <v>5154</v>
      </c>
      <c r="Q19" s="318">
        <v>3</v>
      </c>
    </row>
    <row r="20" spans="1:17" ht="25.5" customHeight="1">
      <c r="A20" s="129">
        <v>7</v>
      </c>
      <c r="B20" s="129" t="s">
        <v>140</v>
      </c>
      <c r="C20" s="193">
        <v>195</v>
      </c>
      <c r="D20" s="194" t="s">
        <v>450</v>
      </c>
      <c r="E20" s="341">
        <v>34686</v>
      </c>
      <c r="F20" s="249" t="s">
        <v>363</v>
      </c>
      <c r="G20" s="199">
        <v>4790</v>
      </c>
      <c r="H20" s="318">
        <v>2</v>
      </c>
      <c r="J20" s="129">
        <v>7</v>
      </c>
      <c r="K20" s="193" t="s">
        <v>163</v>
      </c>
      <c r="L20" s="193">
        <v>200</v>
      </c>
      <c r="M20" s="194" t="s">
        <v>697</v>
      </c>
      <c r="N20" s="341">
        <v>34839</v>
      </c>
      <c r="O20" s="249" t="s">
        <v>363</v>
      </c>
      <c r="P20" s="199">
        <v>5280</v>
      </c>
      <c r="Q20" s="318">
        <v>2</v>
      </c>
    </row>
    <row r="21" spans="1:17" ht="25.5" customHeight="1">
      <c r="A21" s="129">
        <v>8</v>
      </c>
      <c r="B21" s="129" t="s">
        <v>141</v>
      </c>
      <c r="C21" s="193">
        <v>151</v>
      </c>
      <c r="D21" s="194" t="s">
        <v>696</v>
      </c>
      <c r="E21" s="341">
        <v>33664</v>
      </c>
      <c r="F21" s="249" t="s">
        <v>358</v>
      </c>
      <c r="G21" s="199">
        <v>4878</v>
      </c>
      <c r="H21" s="318">
        <v>1</v>
      </c>
      <c r="J21" s="129">
        <v>8</v>
      </c>
      <c r="K21" s="193" t="s">
        <v>164</v>
      </c>
      <c r="L21" s="193">
        <v>170</v>
      </c>
      <c r="M21" s="194" t="s">
        <v>419</v>
      </c>
      <c r="N21" s="341">
        <v>34388</v>
      </c>
      <c r="O21" s="249" t="s">
        <v>364</v>
      </c>
      <c r="P21" s="199">
        <v>5520</v>
      </c>
      <c r="Q21" s="318">
        <v>1</v>
      </c>
    </row>
    <row r="22" spans="1:17" ht="25.5" customHeight="1">
      <c r="A22" s="857" t="s">
        <v>142</v>
      </c>
      <c r="B22" s="857"/>
      <c r="C22" s="857"/>
      <c r="D22" s="857"/>
      <c r="E22" s="857"/>
      <c r="F22" s="857"/>
      <c r="G22" s="857"/>
      <c r="H22" s="857"/>
      <c r="J22" s="857" t="s">
        <v>144</v>
      </c>
      <c r="K22" s="857"/>
      <c r="L22" s="857"/>
      <c r="M22" s="857"/>
      <c r="N22" s="857"/>
      <c r="O22" s="857"/>
      <c r="P22" s="857"/>
      <c r="Q22" s="857"/>
    </row>
    <row r="23" spans="1:17" s="33" customFormat="1" ht="25.5" customHeight="1">
      <c r="A23" s="203" t="s">
        <v>36</v>
      </c>
      <c r="B23" s="203"/>
      <c r="C23" s="203" t="s">
        <v>37</v>
      </c>
      <c r="D23" s="203" t="s">
        <v>75</v>
      </c>
      <c r="E23" s="379" t="s">
        <v>691</v>
      </c>
      <c r="F23" s="204" t="s">
        <v>38</v>
      </c>
      <c r="G23" s="205" t="s">
        <v>34</v>
      </c>
      <c r="H23" s="204" t="s">
        <v>35</v>
      </c>
      <c r="I23" s="32"/>
      <c r="J23" s="203" t="s">
        <v>36</v>
      </c>
      <c r="K23" s="203"/>
      <c r="L23" s="203" t="s">
        <v>37</v>
      </c>
      <c r="M23" s="203" t="s">
        <v>75</v>
      </c>
      <c r="N23" s="379" t="s">
        <v>691</v>
      </c>
      <c r="O23" s="204" t="s">
        <v>38</v>
      </c>
      <c r="P23" s="205" t="s">
        <v>34</v>
      </c>
      <c r="Q23" s="204" t="s">
        <v>35</v>
      </c>
    </row>
    <row r="24" spans="1:17" ht="25.5" customHeight="1">
      <c r="A24" s="193">
        <v>1</v>
      </c>
      <c r="B24" s="193" t="s">
        <v>24</v>
      </c>
      <c r="C24" s="193">
        <v>141</v>
      </c>
      <c r="D24" s="194" t="s">
        <v>384</v>
      </c>
      <c r="E24" s="341">
        <v>32937</v>
      </c>
      <c r="F24" s="249" t="s">
        <v>358</v>
      </c>
      <c r="G24" s="202">
        <v>33909</v>
      </c>
      <c r="H24" s="317">
        <v>8</v>
      </c>
      <c r="J24" s="193">
        <v>1</v>
      </c>
      <c r="K24" s="193" t="s">
        <v>42</v>
      </c>
      <c r="L24" s="193">
        <v>271</v>
      </c>
      <c r="M24" s="194" t="s">
        <v>573</v>
      </c>
      <c r="N24" s="339">
        <v>33596</v>
      </c>
      <c r="O24" s="247" t="s">
        <v>359</v>
      </c>
      <c r="P24" s="201">
        <v>14577</v>
      </c>
      <c r="Q24" s="317">
        <v>8</v>
      </c>
    </row>
    <row r="25" spans="1:17" ht="25.5" customHeight="1">
      <c r="A25" s="129">
        <v>2</v>
      </c>
      <c r="B25" s="129" t="s">
        <v>25</v>
      </c>
      <c r="C25" s="129">
        <v>263</v>
      </c>
      <c r="D25" s="133" t="s">
        <v>560</v>
      </c>
      <c r="E25" s="342">
        <v>29987</v>
      </c>
      <c r="F25" s="250" t="s">
        <v>359</v>
      </c>
      <c r="G25" s="134">
        <v>33982</v>
      </c>
      <c r="H25" s="318">
        <v>7</v>
      </c>
      <c r="J25" s="129">
        <v>2</v>
      </c>
      <c r="K25" s="129" t="s">
        <v>43</v>
      </c>
      <c r="L25" s="129">
        <v>141</v>
      </c>
      <c r="M25" s="133" t="s">
        <v>384</v>
      </c>
      <c r="N25" s="340">
        <v>32937</v>
      </c>
      <c r="O25" s="248" t="s">
        <v>358</v>
      </c>
      <c r="P25" s="132">
        <v>14614</v>
      </c>
      <c r="Q25" s="318">
        <v>7</v>
      </c>
    </row>
    <row r="26" spans="1:17" ht="25.5" customHeight="1">
      <c r="A26" s="129">
        <v>3</v>
      </c>
      <c r="B26" s="129" t="s">
        <v>26</v>
      </c>
      <c r="C26" s="129">
        <v>190</v>
      </c>
      <c r="D26" s="133" t="s">
        <v>443</v>
      </c>
      <c r="E26" s="342">
        <v>33999</v>
      </c>
      <c r="F26" s="250" t="s">
        <v>363</v>
      </c>
      <c r="G26" s="134">
        <v>34183</v>
      </c>
      <c r="H26" s="318">
        <v>6</v>
      </c>
      <c r="J26" s="129">
        <v>3</v>
      </c>
      <c r="K26" s="129" t="s">
        <v>44</v>
      </c>
      <c r="L26" s="129">
        <v>231</v>
      </c>
      <c r="M26" s="133" t="s">
        <v>495</v>
      </c>
      <c r="N26" s="340">
        <v>32650</v>
      </c>
      <c r="O26" s="248" t="s">
        <v>362</v>
      </c>
      <c r="P26" s="132">
        <v>14626</v>
      </c>
      <c r="Q26" s="318">
        <v>6</v>
      </c>
    </row>
    <row r="27" spans="1:17" ht="25.5" customHeight="1">
      <c r="A27" s="129">
        <v>4</v>
      </c>
      <c r="B27" s="129" t="s">
        <v>27</v>
      </c>
      <c r="C27" s="129">
        <v>217</v>
      </c>
      <c r="D27" s="133" t="s">
        <v>479</v>
      </c>
      <c r="E27" s="342">
        <v>32437</v>
      </c>
      <c r="F27" s="250" t="s">
        <v>362</v>
      </c>
      <c r="G27" s="134">
        <v>34800</v>
      </c>
      <c r="H27" s="318">
        <v>5</v>
      </c>
      <c r="J27" s="129">
        <v>4</v>
      </c>
      <c r="K27" s="129" t="s">
        <v>45</v>
      </c>
      <c r="L27" s="129">
        <v>171</v>
      </c>
      <c r="M27" s="133" t="s">
        <v>421</v>
      </c>
      <c r="N27" s="340">
        <v>34098</v>
      </c>
      <c r="O27" s="248" t="s">
        <v>364</v>
      </c>
      <c r="P27" s="132">
        <v>14692</v>
      </c>
      <c r="Q27" s="318">
        <v>5</v>
      </c>
    </row>
    <row r="28" spans="1:17" ht="25.5" customHeight="1">
      <c r="A28" s="129">
        <v>5</v>
      </c>
      <c r="B28" s="129" t="s">
        <v>28</v>
      </c>
      <c r="C28" s="129">
        <v>292</v>
      </c>
      <c r="D28" s="133" t="s">
        <v>600</v>
      </c>
      <c r="E28" s="342">
        <v>33406</v>
      </c>
      <c r="F28" s="250" t="s">
        <v>365</v>
      </c>
      <c r="G28" s="134">
        <v>34849</v>
      </c>
      <c r="H28" s="318">
        <v>4</v>
      </c>
      <c r="J28" s="129">
        <v>5</v>
      </c>
      <c r="K28" s="129" t="s">
        <v>46</v>
      </c>
      <c r="L28" s="129">
        <v>205</v>
      </c>
      <c r="M28" s="133" t="s">
        <v>454</v>
      </c>
      <c r="N28" s="340">
        <v>33273</v>
      </c>
      <c r="O28" s="248" t="s">
        <v>363</v>
      </c>
      <c r="P28" s="132">
        <v>14832</v>
      </c>
      <c r="Q28" s="318">
        <v>4</v>
      </c>
    </row>
    <row r="29" spans="1:17" ht="25.5" customHeight="1">
      <c r="A29" s="129">
        <v>6</v>
      </c>
      <c r="B29" s="129" t="s">
        <v>29</v>
      </c>
      <c r="C29" s="129">
        <v>313</v>
      </c>
      <c r="D29" s="133" t="s">
        <v>630</v>
      </c>
      <c r="E29" s="342">
        <v>33825</v>
      </c>
      <c r="F29" s="250" t="s">
        <v>360</v>
      </c>
      <c r="G29" s="134">
        <v>34874</v>
      </c>
      <c r="H29" s="318">
        <v>3</v>
      </c>
      <c r="J29" s="129">
        <v>6</v>
      </c>
      <c r="K29" s="129" t="s">
        <v>47</v>
      </c>
      <c r="L29" s="129">
        <v>319</v>
      </c>
      <c r="M29" s="133" t="s">
        <v>639</v>
      </c>
      <c r="N29" s="340">
        <v>33879</v>
      </c>
      <c r="O29" s="248" t="s">
        <v>360</v>
      </c>
      <c r="P29" s="132">
        <v>14894</v>
      </c>
      <c r="Q29" s="318">
        <v>3</v>
      </c>
    </row>
    <row r="30" spans="1:17" ht="25.5" customHeight="1">
      <c r="A30" s="129">
        <v>7</v>
      </c>
      <c r="B30" s="129" t="s">
        <v>82</v>
      </c>
      <c r="C30" s="129">
        <v>168</v>
      </c>
      <c r="D30" s="133" t="s">
        <v>414</v>
      </c>
      <c r="E30" s="342">
        <v>34884</v>
      </c>
      <c r="F30" s="250" t="s">
        <v>364</v>
      </c>
      <c r="G30" s="134">
        <v>35016</v>
      </c>
      <c r="H30" s="318">
        <v>2</v>
      </c>
      <c r="J30" s="129">
        <v>7</v>
      </c>
      <c r="K30" s="129" t="s">
        <v>48</v>
      </c>
      <c r="L30" s="129">
        <v>292</v>
      </c>
      <c r="M30" s="133" t="s">
        <v>600</v>
      </c>
      <c r="N30" s="340">
        <v>33406</v>
      </c>
      <c r="O30" s="248" t="s">
        <v>365</v>
      </c>
      <c r="P30" s="132">
        <v>15105</v>
      </c>
      <c r="Q30" s="318">
        <v>2</v>
      </c>
    </row>
    <row r="31" spans="1:17" ht="25.5" customHeight="1">
      <c r="A31" s="129">
        <v>8</v>
      </c>
      <c r="B31" s="129" t="s">
        <v>83</v>
      </c>
      <c r="C31" s="129">
        <v>242</v>
      </c>
      <c r="D31" s="133" t="s">
        <v>518</v>
      </c>
      <c r="E31" s="342">
        <v>34287</v>
      </c>
      <c r="F31" s="250" t="s">
        <v>361</v>
      </c>
      <c r="G31" s="134">
        <v>35024</v>
      </c>
      <c r="H31" s="318">
        <v>1</v>
      </c>
      <c r="J31" s="129">
        <v>8</v>
      </c>
      <c r="K31" s="129" t="s">
        <v>49</v>
      </c>
      <c r="L31" s="129">
        <v>242</v>
      </c>
      <c r="M31" s="133" t="s">
        <v>518</v>
      </c>
      <c r="N31" s="340">
        <v>34287</v>
      </c>
      <c r="O31" s="248" t="s">
        <v>361</v>
      </c>
      <c r="P31" s="132">
        <v>15218</v>
      </c>
      <c r="Q31" s="318">
        <v>1</v>
      </c>
    </row>
    <row r="32" spans="1:17" ht="25.5" customHeight="1">
      <c r="A32" s="857" t="s">
        <v>7</v>
      </c>
      <c r="B32" s="857"/>
      <c r="C32" s="857"/>
      <c r="D32" s="857"/>
      <c r="E32" s="857"/>
      <c r="F32" s="857"/>
      <c r="G32" s="857"/>
      <c r="H32" s="857"/>
      <c r="J32" s="857" t="s">
        <v>143</v>
      </c>
      <c r="K32" s="857"/>
      <c r="L32" s="857"/>
      <c r="M32" s="857"/>
      <c r="N32" s="857"/>
      <c r="O32" s="857"/>
      <c r="P32" s="857"/>
      <c r="Q32" s="857"/>
    </row>
    <row r="33" spans="1:17" ht="25.5" customHeight="1">
      <c r="A33" s="203" t="s">
        <v>41</v>
      </c>
      <c r="B33" s="203"/>
      <c r="C33" s="203" t="s">
        <v>37</v>
      </c>
      <c r="D33" s="203" t="s">
        <v>75</v>
      </c>
      <c r="E33" s="379" t="s">
        <v>691</v>
      </c>
      <c r="F33" s="204" t="s">
        <v>38</v>
      </c>
      <c r="G33" s="205" t="s">
        <v>34</v>
      </c>
      <c r="H33" s="204" t="s">
        <v>35</v>
      </c>
      <c r="J33" s="203" t="s">
        <v>36</v>
      </c>
      <c r="K33" s="203"/>
      <c r="L33" s="203" t="s">
        <v>37</v>
      </c>
      <c r="M33" s="203" t="s">
        <v>75</v>
      </c>
      <c r="N33" s="379" t="s">
        <v>691</v>
      </c>
      <c r="O33" s="204" t="s">
        <v>38</v>
      </c>
      <c r="P33" s="205" t="s">
        <v>34</v>
      </c>
      <c r="Q33" s="204" t="s">
        <v>35</v>
      </c>
    </row>
    <row r="34" spans="1:17" ht="25.5" customHeight="1">
      <c r="A34" s="193">
        <v>1</v>
      </c>
      <c r="B34" s="193" t="s">
        <v>58</v>
      </c>
      <c r="C34" s="193">
        <v>158</v>
      </c>
      <c r="D34" s="194" t="s">
        <v>399</v>
      </c>
      <c r="E34" s="339">
        <v>32510</v>
      </c>
      <c r="F34" s="247" t="s">
        <v>358</v>
      </c>
      <c r="G34" s="195">
        <v>737</v>
      </c>
      <c r="H34" s="317">
        <v>8</v>
      </c>
      <c r="J34" s="193">
        <v>1</v>
      </c>
      <c r="K34" s="193" t="s">
        <v>50</v>
      </c>
      <c r="L34" s="193">
        <v>142</v>
      </c>
      <c r="M34" s="194" t="s">
        <v>387</v>
      </c>
      <c r="N34" s="341">
        <v>33219</v>
      </c>
      <c r="O34" s="249" t="s">
        <v>358</v>
      </c>
      <c r="P34" s="202">
        <v>80016</v>
      </c>
      <c r="Q34" s="317">
        <v>8</v>
      </c>
    </row>
    <row r="35" spans="1:17" ht="25.5" customHeight="1">
      <c r="A35" s="129">
        <v>2</v>
      </c>
      <c r="B35" s="129" t="s">
        <v>59</v>
      </c>
      <c r="C35" s="129">
        <v>290</v>
      </c>
      <c r="D35" s="133" t="s">
        <v>595</v>
      </c>
      <c r="E35" s="340">
        <v>34046</v>
      </c>
      <c r="F35" s="248" t="s">
        <v>365</v>
      </c>
      <c r="G35" s="195">
        <v>729</v>
      </c>
      <c r="H35" s="317">
        <v>7</v>
      </c>
      <c r="J35" s="129">
        <v>2</v>
      </c>
      <c r="K35" s="129" t="s">
        <v>51</v>
      </c>
      <c r="L35" s="129">
        <v>201</v>
      </c>
      <c r="M35" s="133" t="s">
        <v>859</v>
      </c>
      <c r="N35" s="342">
        <v>31043</v>
      </c>
      <c r="O35" s="250" t="s">
        <v>363</v>
      </c>
      <c r="P35" s="134">
        <v>81496</v>
      </c>
      <c r="Q35" s="318">
        <v>7</v>
      </c>
    </row>
    <row r="36" spans="1:17" ht="25.5" customHeight="1">
      <c r="A36" s="129">
        <v>3</v>
      </c>
      <c r="B36" s="129" t="s">
        <v>60</v>
      </c>
      <c r="C36" s="129">
        <v>329</v>
      </c>
      <c r="D36" s="133" t="s">
        <v>723</v>
      </c>
      <c r="E36" s="340">
        <v>35084</v>
      </c>
      <c r="F36" s="248" t="s">
        <v>362</v>
      </c>
      <c r="G36" s="195">
        <v>705</v>
      </c>
      <c r="H36" s="317">
        <v>6</v>
      </c>
      <c r="J36" s="129">
        <v>3</v>
      </c>
      <c r="K36" s="129" t="s">
        <v>52</v>
      </c>
      <c r="L36" s="129">
        <v>219</v>
      </c>
      <c r="M36" s="133" t="s">
        <v>484</v>
      </c>
      <c r="N36" s="342">
        <v>29945</v>
      </c>
      <c r="O36" s="250" t="s">
        <v>362</v>
      </c>
      <c r="P36" s="134">
        <v>81731</v>
      </c>
      <c r="Q36" s="318">
        <v>6</v>
      </c>
    </row>
    <row r="37" spans="1:17" s="33" customFormat="1" ht="25.5" customHeight="1">
      <c r="A37" s="129">
        <v>4</v>
      </c>
      <c r="B37" s="129" t="s">
        <v>61</v>
      </c>
      <c r="C37" s="129">
        <v>276</v>
      </c>
      <c r="D37" s="133" t="s">
        <v>585</v>
      </c>
      <c r="E37" s="340">
        <v>32920</v>
      </c>
      <c r="F37" s="248" t="s">
        <v>359</v>
      </c>
      <c r="G37" s="195">
        <v>694</v>
      </c>
      <c r="H37" s="317">
        <v>5</v>
      </c>
      <c r="I37" s="32"/>
      <c r="J37" s="129">
        <v>4</v>
      </c>
      <c r="K37" s="129" t="s">
        <v>53</v>
      </c>
      <c r="L37" s="129">
        <v>265</v>
      </c>
      <c r="M37" s="133" t="s">
        <v>567</v>
      </c>
      <c r="N37" s="342">
        <v>34435</v>
      </c>
      <c r="O37" s="250" t="s">
        <v>359</v>
      </c>
      <c r="P37" s="134">
        <v>81738</v>
      </c>
      <c r="Q37" s="318">
        <v>5</v>
      </c>
    </row>
    <row r="38" spans="1:17" ht="25.5" customHeight="1">
      <c r="A38" s="129">
        <v>5</v>
      </c>
      <c r="B38" s="129" t="s">
        <v>62</v>
      </c>
      <c r="C38" s="129">
        <v>318</v>
      </c>
      <c r="D38" s="133" t="s">
        <v>637</v>
      </c>
      <c r="E38" s="340">
        <v>31069</v>
      </c>
      <c r="F38" s="248" t="s">
        <v>360</v>
      </c>
      <c r="G38" s="195">
        <v>692</v>
      </c>
      <c r="H38" s="317">
        <v>4</v>
      </c>
      <c r="J38" s="129">
        <v>5</v>
      </c>
      <c r="K38" s="129" t="s">
        <v>54</v>
      </c>
      <c r="L38" s="129">
        <v>243</v>
      </c>
      <c r="M38" s="133" t="s">
        <v>521</v>
      </c>
      <c r="N38" s="342">
        <v>31342</v>
      </c>
      <c r="O38" s="250" t="s">
        <v>361</v>
      </c>
      <c r="P38" s="134">
        <v>82851</v>
      </c>
      <c r="Q38" s="318">
        <v>4</v>
      </c>
    </row>
    <row r="39" spans="1:17" ht="25.5" customHeight="1">
      <c r="A39" s="129">
        <v>6</v>
      </c>
      <c r="B39" s="129" t="s">
        <v>63</v>
      </c>
      <c r="C39" s="129">
        <v>166</v>
      </c>
      <c r="D39" s="133" t="s">
        <v>700</v>
      </c>
      <c r="E39" s="340">
        <v>30111</v>
      </c>
      <c r="F39" s="248" t="s">
        <v>364</v>
      </c>
      <c r="G39" s="195">
        <v>680</v>
      </c>
      <c r="H39" s="317">
        <v>3</v>
      </c>
      <c r="J39" s="129">
        <v>6</v>
      </c>
      <c r="K39" s="129" t="s">
        <v>55</v>
      </c>
      <c r="L39" s="129">
        <v>168</v>
      </c>
      <c r="M39" s="133" t="s">
        <v>414</v>
      </c>
      <c r="N39" s="342">
        <v>34884</v>
      </c>
      <c r="O39" s="250" t="s">
        <v>364</v>
      </c>
      <c r="P39" s="134">
        <v>83189</v>
      </c>
      <c r="Q39" s="318">
        <v>3</v>
      </c>
    </row>
    <row r="40" spans="1:17" ht="25.5" customHeight="1">
      <c r="A40" s="129">
        <v>7</v>
      </c>
      <c r="B40" s="129" t="s">
        <v>64</v>
      </c>
      <c r="C40" s="129">
        <v>258</v>
      </c>
      <c r="D40" s="133" t="s">
        <v>549</v>
      </c>
      <c r="E40" s="340">
        <v>32752</v>
      </c>
      <c r="F40" s="248" t="s">
        <v>361</v>
      </c>
      <c r="G40" s="195">
        <v>638</v>
      </c>
      <c r="H40" s="317">
        <v>2</v>
      </c>
      <c r="J40" s="129">
        <v>7</v>
      </c>
      <c r="K40" s="129" t="s">
        <v>56</v>
      </c>
      <c r="L40" s="129">
        <v>294</v>
      </c>
      <c r="M40" s="133" t="s">
        <v>605</v>
      </c>
      <c r="N40" s="342">
        <v>35985</v>
      </c>
      <c r="O40" s="250" t="s">
        <v>365</v>
      </c>
      <c r="P40" s="134">
        <v>83871</v>
      </c>
      <c r="Q40" s="318">
        <v>2</v>
      </c>
    </row>
    <row r="41" spans="1:17" ht="25.5" customHeight="1">
      <c r="A41" s="129">
        <v>8</v>
      </c>
      <c r="B41" s="129" t="s">
        <v>65</v>
      </c>
      <c r="C41" s="129">
        <v>210</v>
      </c>
      <c r="D41" s="133" t="s">
        <v>464</v>
      </c>
      <c r="E41" s="340">
        <v>32728</v>
      </c>
      <c r="F41" s="248" t="s">
        <v>363</v>
      </c>
      <c r="G41" s="195">
        <v>580</v>
      </c>
      <c r="H41" s="317">
        <v>1</v>
      </c>
      <c r="J41" s="129">
        <v>8</v>
      </c>
      <c r="K41" s="129" t="s">
        <v>57</v>
      </c>
      <c r="L41" s="129">
        <v>314</v>
      </c>
      <c r="M41" s="133" t="s">
        <v>631</v>
      </c>
      <c r="N41" s="342">
        <v>33742</v>
      </c>
      <c r="O41" s="250" t="s">
        <v>360</v>
      </c>
      <c r="P41" s="134">
        <v>85072</v>
      </c>
      <c r="Q41" s="318">
        <v>1</v>
      </c>
    </row>
    <row r="42" spans="1:17" ht="25.5" customHeight="1">
      <c r="A42" s="858" t="s">
        <v>249</v>
      </c>
      <c r="B42" s="858"/>
      <c r="C42" s="858"/>
      <c r="D42" s="858"/>
      <c r="E42" s="858"/>
      <c r="F42" s="858"/>
      <c r="G42" s="858"/>
      <c r="H42" s="858"/>
      <c r="J42" s="857" t="s">
        <v>248</v>
      </c>
      <c r="K42" s="857"/>
      <c r="L42" s="857"/>
      <c r="M42" s="857"/>
      <c r="N42" s="857"/>
      <c r="O42" s="857"/>
      <c r="P42" s="857"/>
      <c r="Q42" s="857"/>
    </row>
    <row r="43" spans="1:17" ht="25.5" customHeight="1">
      <c r="A43" s="196" t="s">
        <v>36</v>
      </c>
      <c r="B43" s="196"/>
      <c r="C43" s="196" t="s">
        <v>37</v>
      </c>
      <c r="D43" s="196" t="s">
        <v>75</v>
      </c>
      <c r="E43" s="378" t="s">
        <v>691</v>
      </c>
      <c r="F43" s="197" t="s">
        <v>38</v>
      </c>
      <c r="G43" s="198" t="s">
        <v>34</v>
      </c>
      <c r="H43" s="197" t="s">
        <v>35</v>
      </c>
      <c r="J43" s="203" t="s">
        <v>36</v>
      </c>
      <c r="K43" s="203"/>
      <c r="L43" s="203" t="s">
        <v>37</v>
      </c>
      <c r="M43" s="203" t="s">
        <v>75</v>
      </c>
      <c r="N43" s="379" t="s">
        <v>691</v>
      </c>
      <c r="O43" s="204" t="s">
        <v>38</v>
      </c>
      <c r="P43" s="205" t="s">
        <v>34</v>
      </c>
      <c r="Q43" s="204" t="s">
        <v>35</v>
      </c>
    </row>
    <row r="44" spans="1:17" ht="25.5" customHeight="1">
      <c r="A44" s="193">
        <v>1</v>
      </c>
      <c r="B44" s="193" t="s">
        <v>210</v>
      </c>
      <c r="C44" s="193">
        <v>264</v>
      </c>
      <c r="D44" s="194" t="s">
        <v>563</v>
      </c>
      <c r="E44" s="339">
        <v>33499</v>
      </c>
      <c r="F44" s="247" t="s">
        <v>359</v>
      </c>
      <c r="G44" s="195">
        <v>2074</v>
      </c>
      <c r="H44" s="317">
        <v>8</v>
      </c>
      <c r="J44" s="193">
        <v>1</v>
      </c>
      <c r="K44" s="193" t="s">
        <v>193</v>
      </c>
      <c r="L44" s="193">
        <v>143</v>
      </c>
      <c r="M44" s="194" t="s">
        <v>390</v>
      </c>
      <c r="N44" s="341">
        <v>32310</v>
      </c>
      <c r="O44" s="249" t="s">
        <v>358</v>
      </c>
      <c r="P44" s="202">
        <v>82159</v>
      </c>
      <c r="Q44" s="317">
        <v>8</v>
      </c>
    </row>
    <row r="45" spans="1:17" ht="25.5" customHeight="1">
      <c r="A45" s="129">
        <v>2</v>
      </c>
      <c r="B45" s="193" t="s">
        <v>211</v>
      </c>
      <c r="C45" s="193">
        <v>218</v>
      </c>
      <c r="D45" s="194" t="s">
        <v>482</v>
      </c>
      <c r="E45" s="339">
        <v>32990</v>
      </c>
      <c r="F45" s="247" t="s">
        <v>362</v>
      </c>
      <c r="G45" s="195">
        <v>2094</v>
      </c>
      <c r="H45" s="318">
        <v>7</v>
      </c>
      <c r="J45" s="129">
        <v>2</v>
      </c>
      <c r="K45" s="193" t="s">
        <v>194</v>
      </c>
      <c r="L45" s="193">
        <v>220</v>
      </c>
      <c r="M45" s="194" t="s">
        <v>486</v>
      </c>
      <c r="N45" s="341">
        <v>32750</v>
      </c>
      <c r="O45" s="249" t="s">
        <v>362</v>
      </c>
      <c r="P45" s="202">
        <v>84260</v>
      </c>
      <c r="Q45" s="318">
        <v>7</v>
      </c>
    </row>
    <row r="46" spans="1:17" ht="25.5" customHeight="1">
      <c r="A46" s="129">
        <v>3</v>
      </c>
      <c r="B46" s="193" t="s">
        <v>212</v>
      </c>
      <c r="C46" s="193">
        <v>188</v>
      </c>
      <c r="D46" s="194" t="s">
        <v>438</v>
      </c>
      <c r="E46" s="339">
        <v>31519</v>
      </c>
      <c r="F46" s="247" t="s">
        <v>363</v>
      </c>
      <c r="G46" s="195">
        <v>2102</v>
      </c>
      <c r="H46" s="318">
        <v>6</v>
      </c>
      <c r="J46" s="129">
        <v>3</v>
      </c>
      <c r="K46" s="193" t="s">
        <v>195</v>
      </c>
      <c r="L46" s="193">
        <v>266</v>
      </c>
      <c r="M46" s="194" t="s">
        <v>568</v>
      </c>
      <c r="N46" s="341">
        <v>31119</v>
      </c>
      <c r="O46" s="249" t="s">
        <v>359</v>
      </c>
      <c r="P46" s="202">
        <v>84419</v>
      </c>
      <c r="Q46" s="318">
        <v>6</v>
      </c>
    </row>
    <row r="47" spans="1:17" ht="25.5" customHeight="1">
      <c r="A47" s="129">
        <v>4</v>
      </c>
      <c r="B47" s="193" t="s">
        <v>213</v>
      </c>
      <c r="C47" s="193">
        <v>139</v>
      </c>
      <c r="D47" s="194" t="s">
        <v>379</v>
      </c>
      <c r="E47" s="339">
        <v>32603</v>
      </c>
      <c r="F47" s="247" t="s">
        <v>358</v>
      </c>
      <c r="G47" s="195">
        <v>2103</v>
      </c>
      <c r="H47" s="318">
        <v>5</v>
      </c>
      <c r="J47" s="129">
        <v>4</v>
      </c>
      <c r="K47" s="193" t="s">
        <v>196</v>
      </c>
      <c r="L47" s="193">
        <v>193</v>
      </c>
      <c r="M47" s="194" t="s">
        <v>446</v>
      </c>
      <c r="N47" s="341">
        <v>31323</v>
      </c>
      <c r="O47" s="249" t="s">
        <v>363</v>
      </c>
      <c r="P47" s="202">
        <v>90751</v>
      </c>
      <c r="Q47" s="318">
        <v>5</v>
      </c>
    </row>
    <row r="48" spans="1:17" ht="25.5" customHeight="1">
      <c r="A48" s="129">
        <v>5</v>
      </c>
      <c r="B48" s="193" t="s">
        <v>214</v>
      </c>
      <c r="C48" s="193">
        <v>240</v>
      </c>
      <c r="D48" s="194" t="s">
        <v>512</v>
      </c>
      <c r="E48" s="339">
        <v>32831</v>
      </c>
      <c r="F48" s="247" t="s">
        <v>361</v>
      </c>
      <c r="G48" s="195">
        <v>2104</v>
      </c>
      <c r="H48" s="318">
        <v>4</v>
      </c>
      <c r="J48" s="129">
        <v>5</v>
      </c>
      <c r="K48" s="193" t="s">
        <v>197</v>
      </c>
      <c r="L48" s="193">
        <v>295</v>
      </c>
      <c r="M48" s="194" t="s">
        <v>606</v>
      </c>
      <c r="N48" s="341">
        <v>33794</v>
      </c>
      <c r="O48" s="249" t="s">
        <v>365</v>
      </c>
      <c r="P48" s="202">
        <v>94105</v>
      </c>
      <c r="Q48" s="318">
        <v>4</v>
      </c>
    </row>
    <row r="49" spans="1:17" ht="25.5" customHeight="1">
      <c r="A49" s="129">
        <v>6</v>
      </c>
      <c r="B49" s="193" t="s">
        <v>215</v>
      </c>
      <c r="C49" s="193">
        <v>166</v>
      </c>
      <c r="D49" s="194" t="s">
        <v>408</v>
      </c>
      <c r="E49" s="339">
        <v>30111</v>
      </c>
      <c r="F49" s="247" t="s">
        <v>364</v>
      </c>
      <c r="G49" s="195">
        <v>2153</v>
      </c>
      <c r="H49" s="318">
        <v>3</v>
      </c>
      <c r="J49" s="129">
        <v>6</v>
      </c>
      <c r="K49" s="193" t="s">
        <v>198</v>
      </c>
      <c r="L49" s="193">
        <v>244</v>
      </c>
      <c r="M49" s="194" t="s">
        <v>524</v>
      </c>
      <c r="N49" s="341">
        <v>30468</v>
      </c>
      <c r="O49" s="249" t="s">
        <v>361</v>
      </c>
      <c r="P49" s="202">
        <v>100375</v>
      </c>
      <c r="Q49" s="318">
        <v>3</v>
      </c>
    </row>
    <row r="50" spans="1:17" ht="25.5" customHeight="1">
      <c r="A50" s="129">
        <v>7</v>
      </c>
      <c r="B50" s="193" t="s">
        <v>216</v>
      </c>
      <c r="C50" s="193">
        <v>316</v>
      </c>
      <c r="D50" s="194" t="s">
        <v>635</v>
      </c>
      <c r="E50" s="339">
        <v>34294</v>
      </c>
      <c r="F50" s="247" t="s">
        <v>360</v>
      </c>
      <c r="G50" s="195">
        <v>2183</v>
      </c>
      <c r="H50" s="318">
        <v>2</v>
      </c>
      <c r="J50" s="129" t="s">
        <v>823</v>
      </c>
      <c r="K50" s="193" t="s">
        <v>199</v>
      </c>
      <c r="L50" s="193">
        <v>169</v>
      </c>
      <c r="M50" s="194" t="s">
        <v>417</v>
      </c>
      <c r="N50" s="341">
        <v>32547</v>
      </c>
      <c r="O50" s="249" t="s">
        <v>364</v>
      </c>
      <c r="P50" s="202" t="s">
        <v>825</v>
      </c>
      <c r="Q50" s="318">
        <v>0</v>
      </c>
    </row>
    <row r="51" spans="1:17" ht="25.5" customHeight="1">
      <c r="A51" s="129">
        <v>8</v>
      </c>
      <c r="B51" s="193" t="s">
        <v>217</v>
      </c>
      <c r="C51" s="193">
        <v>293</v>
      </c>
      <c r="D51" s="194" t="s">
        <v>604</v>
      </c>
      <c r="E51" s="339">
        <v>30287</v>
      </c>
      <c r="F51" s="247" t="s">
        <v>365</v>
      </c>
      <c r="G51" s="195">
        <v>2197</v>
      </c>
      <c r="H51" s="318">
        <v>1</v>
      </c>
      <c r="J51" s="129" t="s">
        <v>823</v>
      </c>
      <c r="K51" s="193" t="s">
        <v>200</v>
      </c>
      <c r="L51" s="193" t="s">
        <v>338</v>
      </c>
      <c r="M51" s="194" t="s">
        <v>338</v>
      </c>
      <c r="N51" s="341" t="s">
        <v>338</v>
      </c>
      <c r="O51" s="249" t="s">
        <v>360</v>
      </c>
      <c r="P51" s="202" t="s">
        <v>825</v>
      </c>
      <c r="Q51" s="318">
        <v>0</v>
      </c>
    </row>
    <row r="52" spans="1:17" ht="25.5" customHeight="1">
      <c r="A52" s="857" t="s">
        <v>8</v>
      </c>
      <c r="B52" s="857"/>
      <c r="C52" s="857"/>
      <c r="D52" s="857"/>
      <c r="E52" s="857"/>
      <c r="F52" s="857"/>
      <c r="G52" s="857"/>
      <c r="H52" s="857"/>
      <c r="J52" s="857" t="s">
        <v>319</v>
      </c>
      <c r="K52" s="857"/>
      <c r="L52" s="857"/>
      <c r="M52" s="857"/>
      <c r="N52" s="857"/>
      <c r="O52" s="857"/>
      <c r="P52" s="857"/>
      <c r="Q52" s="857"/>
    </row>
    <row r="53" spans="1:17" ht="25.5" customHeight="1">
      <c r="A53" s="203" t="s">
        <v>41</v>
      </c>
      <c r="B53" s="203"/>
      <c r="C53" s="203" t="s">
        <v>37</v>
      </c>
      <c r="D53" s="203" t="s">
        <v>75</v>
      </c>
      <c r="E53" s="379" t="s">
        <v>691</v>
      </c>
      <c r="F53" s="204" t="s">
        <v>38</v>
      </c>
      <c r="G53" s="205" t="s">
        <v>34</v>
      </c>
      <c r="H53" s="204" t="s">
        <v>35</v>
      </c>
      <c r="J53" s="203" t="s">
        <v>36</v>
      </c>
      <c r="K53" s="203"/>
      <c r="L53" s="203" t="s">
        <v>37</v>
      </c>
      <c r="M53" s="203" t="s">
        <v>75</v>
      </c>
      <c r="N53" s="379" t="s">
        <v>691</v>
      </c>
      <c r="O53" s="204" t="s">
        <v>38</v>
      </c>
      <c r="P53" s="205" t="s">
        <v>34</v>
      </c>
      <c r="Q53" s="204" t="s">
        <v>35</v>
      </c>
    </row>
    <row r="54" spans="1:17" ht="25.5" customHeight="1">
      <c r="A54" s="193">
        <v>1</v>
      </c>
      <c r="B54" s="193" t="s">
        <v>66</v>
      </c>
      <c r="C54" s="193">
        <v>213</v>
      </c>
      <c r="D54" s="194" t="s">
        <v>468</v>
      </c>
      <c r="E54" s="341">
        <v>33677</v>
      </c>
      <c r="F54" s="249" t="s">
        <v>363</v>
      </c>
      <c r="G54" s="199">
        <v>2041</v>
      </c>
      <c r="H54" s="317">
        <v>8</v>
      </c>
      <c r="J54" s="193">
        <v>1</v>
      </c>
      <c r="K54" s="193" t="s">
        <v>321</v>
      </c>
      <c r="L54" s="193">
        <v>142</v>
      </c>
      <c r="M54" s="194" t="s">
        <v>387</v>
      </c>
      <c r="N54" s="341">
        <v>33219</v>
      </c>
      <c r="O54" s="249" t="s">
        <v>358</v>
      </c>
      <c r="P54" s="202">
        <v>133076</v>
      </c>
      <c r="Q54" s="317">
        <v>8</v>
      </c>
    </row>
    <row r="55" spans="1:17" ht="25.5" customHeight="1">
      <c r="A55" s="129">
        <v>2</v>
      </c>
      <c r="B55" s="129" t="s">
        <v>67</v>
      </c>
      <c r="C55" s="129">
        <v>288</v>
      </c>
      <c r="D55" s="133" t="s">
        <v>589</v>
      </c>
      <c r="E55" s="342">
        <v>30430</v>
      </c>
      <c r="F55" s="250" t="s">
        <v>359</v>
      </c>
      <c r="G55" s="199">
        <v>2012</v>
      </c>
      <c r="H55" s="317">
        <v>7</v>
      </c>
      <c r="J55" s="129">
        <v>2</v>
      </c>
      <c r="K55" s="193" t="s">
        <v>322</v>
      </c>
      <c r="L55" s="193">
        <v>265</v>
      </c>
      <c r="M55" s="194" t="s">
        <v>567</v>
      </c>
      <c r="N55" s="341">
        <v>34435</v>
      </c>
      <c r="O55" s="249" t="s">
        <v>359</v>
      </c>
      <c r="P55" s="202">
        <v>140023</v>
      </c>
      <c r="Q55" s="318">
        <v>7</v>
      </c>
    </row>
    <row r="56" spans="1:17" ht="25.5" customHeight="1">
      <c r="A56" s="129">
        <v>3</v>
      </c>
      <c r="B56" s="129" t="s">
        <v>68</v>
      </c>
      <c r="C56" s="129">
        <v>320</v>
      </c>
      <c r="D56" s="133" t="s">
        <v>641</v>
      </c>
      <c r="E56" s="342">
        <v>33402</v>
      </c>
      <c r="F56" s="250" t="s">
        <v>360</v>
      </c>
      <c r="G56" s="199">
        <v>1955</v>
      </c>
      <c r="H56" s="317">
        <v>6</v>
      </c>
      <c r="J56" s="129">
        <v>3</v>
      </c>
      <c r="K56" s="193" t="s">
        <v>323</v>
      </c>
      <c r="L56" s="193">
        <v>230</v>
      </c>
      <c r="M56" s="194" t="s">
        <v>492</v>
      </c>
      <c r="N56" s="341">
        <v>32947</v>
      </c>
      <c r="O56" s="249" t="s">
        <v>362</v>
      </c>
      <c r="P56" s="202">
        <v>140471</v>
      </c>
      <c r="Q56" s="318">
        <v>6</v>
      </c>
    </row>
    <row r="57" spans="1:17" ht="25.5" customHeight="1">
      <c r="A57" s="129">
        <v>4</v>
      </c>
      <c r="B57" s="129" t="s">
        <v>69</v>
      </c>
      <c r="C57" s="129">
        <v>165</v>
      </c>
      <c r="D57" s="133" t="s">
        <v>405</v>
      </c>
      <c r="E57" s="342">
        <v>31202</v>
      </c>
      <c r="F57" s="250" t="s">
        <v>358</v>
      </c>
      <c r="G57" s="199">
        <v>1882</v>
      </c>
      <c r="H57" s="317">
        <v>5</v>
      </c>
      <c r="J57" s="129">
        <v>4</v>
      </c>
      <c r="K57" s="193" t="s">
        <v>324</v>
      </c>
      <c r="L57" s="193">
        <v>192</v>
      </c>
      <c r="M57" s="194" t="s">
        <v>445</v>
      </c>
      <c r="N57" s="341">
        <v>33926</v>
      </c>
      <c r="O57" s="249" t="s">
        <v>363</v>
      </c>
      <c r="P57" s="202">
        <v>141731</v>
      </c>
      <c r="Q57" s="318">
        <v>5</v>
      </c>
    </row>
    <row r="58" spans="1:17" ht="25.5" customHeight="1">
      <c r="A58" s="129">
        <v>5</v>
      </c>
      <c r="B58" s="129" t="s">
        <v>70</v>
      </c>
      <c r="C58" s="129">
        <v>254</v>
      </c>
      <c r="D58" s="133" t="s">
        <v>538</v>
      </c>
      <c r="E58" s="342">
        <v>31673</v>
      </c>
      <c r="F58" s="250" t="s">
        <v>361</v>
      </c>
      <c r="G58" s="199">
        <v>1859</v>
      </c>
      <c r="H58" s="317">
        <v>4</v>
      </c>
      <c r="J58" s="129">
        <v>5</v>
      </c>
      <c r="K58" s="193" t="s">
        <v>325</v>
      </c>
      <c r="L58" s="193">
        <v>301</v>
      </c>
      <c r="M58" s="194" t="s">
        <v>612</v>
      </c>
      <c r="N58" s="341">
        <v>33657</v>
      </c>
      <c r="O58" s="249" t="s">
        <v>365</v>
      </c>
      <c r="P58" s="202">
        <v>143023</v>
      </c>
      <c r="Q58" s="318">
        <v>4</v>
      </c>
    </row>
    <row r="59" spans="1:17" ht="25.5" customHeight="1">
      <c r="A59" s="129">
        <v>6</v>
      </c>
      <c r="B59" s="129" t="s">
        <v>71</v>
      </c>
      <c r="C59" s="129">
        <v>238</v>
      </c>
      <c r="D59" s="133" t="s">
        <v>506</v>
      </c>
      <c r="E59" s="342">
        <v>33672</v>
      </c>
      <c r="F59" s="250" t="s">
        <v>362</v>
      </c>
      <c r="G59" s="199">
        <v>1774</v>
      </c>
      <c r="H59" s="317">
        <v>3</v>
      </c>
      <c r="J59" s="129">
        <v>6</v>
      </c>
      <c r="K59" s="193" t="s">
        <v>326</v>
      </c>
      <c r="L59" s="193">
        <v>253</v>
      </c>
      <c r="M59" s="194" t="s">
        <v>537</v>
      </c>
      <c r="N59" s="341">
        <v>29750</v>
      </c>
      <c r="O59" s="249" t="s">
        <v>361</v>
      </c>
      <c r="P59" s="202">
        <v>150265</v>
      </c>
      <c r="Q59" s="318">
        <v>3</v>
      </c>
    </row>
    <row r="60" spans="1:17" ht="25.5" customHeight="1">
      <c r="A60" s="129">
        <v>7</v>
      </c>
      <c r="B60" s="129" t="s">
        <v>72</v>
      </c>
      <c r="C60" s="129">
        <v>181</v>
      </c>
      <c r="D60" s="133" t="s">
        <v>426</v>
      </c>
      <c r="E60" s="342">
        <v>34795</v>
      </c>
      <c r="F60" s="250" t="s">
        <v>364</v>
      </c>
      <c r="G60" s="199">
        <v>1726</v>
      </c>
      <c r="H60" s="317">
        <v>2</v>
      </c>
      <c r="J60" s="129">
        <v>7</v>
      </c>
      <c r="K60" s="193" t="s">
        <v>327</v>
      </c>
      <c r="L60" s="193">
        <v>314</v>
      </c>
      <c r="M60" s="194" t="s">
        <v>631</v>
      </c>
      <c r="N60" s="341">
        <v>33742</v>
      </c>
      <c r="O60" s="249" t="s">
        <v>360</v>
      </c>
      <c r="P60" s="202">
        <v>151452</v>
      </c>
      <c r="Q60" s="318">
        <v>2</v>
      </c>
    </row>
    <row r="61" spans="1:17" ht="25.5" customHeight="1">
      <c r="A61" s="129">
        <v>8</v>
      </c>
      <c r="B61" s="129" t="s">
        <v>73</v>
      </c>
      <c r="C61" s="129">
        <v>310</v>
      </c>
      <c r="D61" s="133" t="s">
        <v>625</v>
      </c>
      <c r="E61" s="342">
        <v>32874</v>
      </c>
      <c r="F61" s="250" t="s">
        <v>365</v>
      </c>
      <c r="G61" s="199">
        <v>1380</v>
      </c>
      <c r="H61" s="317">
        <v>1</v>
      </c>
      <c r="J61" s="129">
        <v>8</v>
      </c>
      <c r="K61" s="193" t="s">
        <v>328</v>
      </c>
      <c r="L61" s="193">
        <v>169</v>
      </c>
      <c r="M61" s="194" t="s">
        <v>417</v>
      </c>
      <c r="N61" s="341">
        <v>32547</v>
      </c>
      <c r="O61" s="249" t="s">
        <v>364</v>
      </c>
      <c r="P61" s="202">
        <v>151808</v>
      </c>
      <c r="Q61" s="318">
        <v>1</v>
      </c>
    </row>
    <row r="62" spans="1:17" ht="25.5" customHeight="1">
      <c r="A62" s="859" t="s">
        <v>6</v>
      </c>
      <c r="B62" s="859"/>
      <c r="C62" s="859"/>
      <c r="D62" s="859"/>
      <c r="E62" s="859"/>
      <c r="F62" s="859"/>
      <c r="G62" s="859"/>
      <c r="H62" s="859"/>
      <c r="J62" s="859" t="s">
        <v>9</v>
      </c>
      <c r="K62" s="859"/>
      <c r="L62" s="859"/>
      <c r="M62" s="859"/>
      <c r="N62" s="859"/>
      <c r="O62" s="859"/>
      <c r="P62" s="859"/>
      <c r="Q62" s="859"/>
    </row>
    <row r="63" spans="1:17" ht="25.5" customHeight="1">
      <c r="A63" s="203" t="s">
        <v>41</v>
      </c>
      <c r="B63" s="203"/>
      <c r="C63" s="203" t="s">
        <v>37</v>
      </c>
      <c r="D63" s="203" t="s">
        <v>75</v>
      </c>
      <c r="E63" s="379" t="s">
        <v>691</v>
      </c>
      <c r="F63" s="204" t="s">
        <v>38</v>
      </c>
      <c r="G63" s="205" t="s">
        <v>34</v>
      </c>
      <c r="H63" s="204" t="s">
        <v>35</v>
      </c>
      <c r="J63" s="203" t="s">
        <v>41</v>
      </c>
      <c r="K63" s="203"/>
      <c r="L63" s="203" t="s">
        <v>37</v>
      </c>
      <c r="M63" s="203" t="s">
        <v>75</v>
      </c>
      <c r="N63" s="379" t="s">
        <v>691</v>
      </c>
      <c r="O63" s="204" t="s">
        <v>38</v>
      </c>
      <c r="P63" s="205" t="s">
        <v>34</v>
      </c>
      <c r="Q63" s="204" t="s">
        <v>35</v>
      </c>
    </row>
    <row r="64" spans="1:17" ht="25.5" customHeight="1">
      <c r="A64" s="193">
        <v>1</v>
      </c>
      <c r="B64" s="193" t="s">
        <v>94</v>
      </c>
      <c r="C64" s="193">
        <v>324</v>
      </c>
      <c r="D64" s="200" t="s">
        <v>652</v>
      </c>
      <c r="E64" s="339">
        <v>30206</v>
      </c>
      <c r="F64" s="247" t="s">
        <v>360</v>
      </c>
      <c r="G64" s="195">
        <v>552</v>
      </c>
      <c r="H64" s="317">
        <v>8</v>
      </c>
      <c r="J64" s="193">
        <v>1</v>
      </c>
      <c r="K64" s="193" t="s">
        <v>17</v>
      </c>
      <c r="L64" s="193">
        <v>322</v>
      </c>
      <c r="M64" s="200" t="s">
        <v>647</v>
      </c>
      <c r="N64" s="339">
        <v>30927</v>
      </c>
      <c r="O64" s="247" t="s">
        <v>360</v>
      </c>
      <c r="P64" s="195">
        <v>224</v>
      </c>
      <c r="Q64" s="317">
        <v>8</v>
      </c>
    </row>
    <row r="65" spans="1:17" ht="25.5" customHeight="1">
      <c r="A65" s="129">
        <v>2</v>
      </c>
      <c r="B65" s="129" t="s">
        <v>95</v>
      </c>
      <c r="C65" s="129">
        <v>237</v>
      </c>
      <c r="D65" s="130" t="s">
        <v>504</v>
      </c>
      <c r="E65" s="340">
        <v>33565</v>
      </c>
      <c r="F65" s="248" t="s">
        <v>362</v>
      </c>
      <c r="G65" s="195">
        <v>542</v>
      </c>
      <c r="H65" s="317">
        <v>7</v>
      </c>
      <c r="J65" s="129">
        <v>2</v>
      </c>
      <c r="K65" s="129" t="s">
        <v>18</v>
      </c>
      <c r="L65" s="129">
        <v>256</v>
      </c>
      <c r="M65" s="130" t="s">
        <v>545</v>
      </c>
      <c r="N65" s="340">
        <v>33271</v>
      </c>
      <c r="O65" s="248" t="s">
        <v>361</v>
      </c>
      <c r="P65" s="195">
        <v>219</v>
      </c>
      <c r="Q65" s="317">
        <v>7</v>
      </c>
    </row>
    <row r="66" spans="1:17" ht="25.5" customHeight="1">
      <c r="A66" s="129">
        <v>3</v>
      </c>
      <c r="B66" s="129" t="s">
        <v>96</v>
      </c>
      <c r="C66" s="129">
        <v>211</v>
      </c>
      <c r="D66" s="130" t="s">
        <v>466</v>
      </c>
      <c r="E66" s="340">
        <v>33084</v>
      </c>
      <c r="F66" s="248" t="s">
        <v>363</v>
      </c>
      <c r="G66" s="195">
        <v>532</v>
      </c>
      <c r="H66" s="317">
        <v>6</v>
      </c>
      <c r="J66" s="129">
        <v>3</v>
      </c>
      <c r="K66" s="129" t="s">
        <v>19</v>
      </c>
      <c r="L66" s="129">
        <v>327</v>
      </c>
      <c r="M66" s="130" t="s">
        <v>721</v>
      </c>
      <c r="N66" s="340">
        <v>30814</v>
      </c>
      <c r="O66" s="248" t="s">
        <v>362</v>
      </c>
      <c r="P66" s="195">
        <v>216</v>
      </c>
      <c r="Q66" s="317">
        <v>6</v>
      </c>
    </row>
    <row r="67" spans="1:17" ht="25.5" customHeight="1">
      <c r="A67" s="129">
        <v>4</v>
      </c>
      <c r="B67" s="129" t="s">
        <v>97</v>
      </c>
      <c r="C67" s="129">
        <v>306</v>
      </c>
      <c r="D67" s="130" t="s">
        <v>624</v>
      </c>
      <c r="E67" s="340">
        <v>32531</v>
      </c>
      <c r="F67" s="248" t="s">
        <v>365</v>
      </c>
      <c r="G67" s="195">
        <v>525</v>
      </c>
      <c r="H67" s="317">
        <v>5</v>
      </c>
      <c r="J67" s="129">
        <v>4</v>
      </c>
      <c r="K67" s="129" t="s">
        <v>20</v>
      </c>
      <c r="L67" s="129">
        <v>274</v>
      </c>
      <c r="M67" s="130" t="s">
        <v>579</v>
      </c>
      <c r="N67" s="340">
        <v>32987</v>
      </c>
      <c r="O67" s="248" t="s">
        <v>359</v>
      </c>
      <c r="P67" s="195">
        <v>216</v>
      </c>
      <c r="Q67" s="317">
        <v>5</v>
      </c>
    </row>
    <row r="68" spans="1:17" ht="25.5" customHeight="1">
      <c r="A68" s="129">
        <v>5</v>
      </c>
      <c r="B68" s="129" t="s">
        <v>98</v>
      </c>
      <c r="C68" s="129">
        <v>277</v>
      </c>
      <c r="D68" s="130" t="s">
        <v>587</v>
      </c>
      <c r="E68" s="340">
        <v>31843</v>
      </c>
      <c r="F68" s="248" t="s">
        <v>359</v>
      </c>
      <c r="G68" s="195">
        <v>500</v>
      </c>
      <c r="H68" s="317">
        <v>4</v>
      </c>
      <c r="J68" s="129">
        <v>5</v>
      </c>
      <c r="K68" s="129" t="s">
        <v>21</v>
      </c>
      <c r="L68" s="129">
        <v>208</v>
      </c>
      <c r="M68" s="130" t="s">
        <v>462</v>
      </c>
      <c r="N68" s="340">
        <v>34231</v>
      </c>
      <c r="O68" s="248" t="s">
        <v>363</v>
      </c>
      <c r="P68" s="195">
        <v>213</v>
      </c>
      <c r="Q68" s="317">
        <v>4</v>
      </c>
    </row>
    <row r="69" spans="1:17" ht="25.5" customHeight="1">
      <c r="A69" s="129">
        <v>6</v>
      </c>
      <c r="B69" s="129" t="s">
        <v>99</v>
      </c>
      <c r="C69" s="129">
        <v>259</v>
      </c>
      <c r="D69" s="130" t="s">
        <v>551</v>
      </c>
      <c r="E69" s="340">
        <v>32003</v>
      </c>
      <c r="F69" s="248" t="s">
        <v>361</v>
      </c>
      <c r="G69" s="195">
        <v>500</v>
      </c>
      <c r="H69" s="317">
        <v>3</v>
      </c>
      <c r="J69" s="129">
        <v>6</v>
      </c>
      <c r="K69" s="129" t="s">
        <v>22</v>
      </c>
      <c r="L69" s="129">
        <v>156</v>
      </c>
      <c r="M69" s="130" t="s">
        <v>395</v>
      </c>
      <c r="N69" s="340">
        <v>33006</v>
      </c>
      <c r="O69" s="248" t="s">
        <v>358</v>
      </c>
      <c r="P69" s="195">
        <v>200</v>
      </c>
      <c r="Q69" s="317">
        <v>3</v>
      </c>
    </row>
    <row r="70" spans="1:17" ht="25.5" customHeight="1">
      <c r="A70" s="129">
        <v>7</v>
      </c>
      <c r="B70" s="129" t="s">
        <v>100</v>
      </c>
      <c r="C70" s="129">
        <v>159</v>
      </c>
      <c r="D70" s="130" t="s">
        <v>402</v>
      </c>
      <c r="E70" s="340">
        <v>34391</v>
      </c>
      <c r="F70" s="248" t="s">
        <v>358</v>
      </c>
      <c r="G70" s="195">
        <v>480</v>
      </c>
      <c r="H70" s="317">
        <v>2</v>
      </c>
      <c r="J70" s="129">
        <v>7</v>
      </c>
      <c r="K70" s="129" t="s">
        <v>84</v>
      </c>
      <c r="L70" s="129">
        <v>304</v>
      </c>
      <c r="M70" s="130" t="s">
        <v>619</v>
      </c>
      <c r="N70" s="340">
        <v>34918</v>
      </c>
      <c r="O70" s="248" t="s">
        <v>365</v>
      </c>
      <c r="P70" s="195">
        <v>190</v>
      </c>
      <c r="Q70" s="317">
        <v>2</v>
      </c>
    </row>
    <row r="71" spans="1:17" ht="25.5" customHeight="1">
      <c r="A71" s="129">
        <v>8</v>
      </c>
      <c r="B71" s="129" t="s">
        <v>101</v>
      </c>
      <c r="C71" s="129">
        <v>186</v>
      </c>
      <c r="D71" s="130" t="s">
        <v>435</v>
      </c>
      <c r="E71" s="340">
        <v>33730</v>
      </c>
      <c r="F71" s="248" t="s">
        <v>364</v>
      </c>
      <c r="G71" s="195">
        <v>460</v>
      </c>
      <c r="H71" s="317">
        <v>1</v>
      </c>
      <c r="J71" s="129">
        <v>8</v>
      </c>
      <c r="K71" s="129" t="s">
        <v>85</v>
      </c>
      <c r="L71" s="129">
        <v>183</v>
      </c>
      <c r="M71" s="130" t="s">
        <v>429</v>
      </c>
      <c r="N71" s="340">
        <v>33302</v>
      </c>
      <c r="O71" s="248" t="s">
        <v>364</v>
      </c>
      <c r="P71" s="195">
        <v>190</v>
      </c>
      <c r="Q71" s="317">
        <v>1</v>
      </c>
    </row>
    <row r="72" spans="1:17" ht="25.5" customHeight="1">
      <c r="A72" s="857" t="s">
        <v>655</v>
      </c>
      <c r="B72" s="857"/>
      <c r="C72" s="857"/>
      <c r="D72" s="857"/>
      <c r="E72" s="857"/>
      <c r="F72" s="857"/>
      <c r="G72" s="857"/>
      <c r="H72" s="857"/>
      <c r="J72" s="859" t="s">
        <v>10</v>
      </c>
      <c r="K72" s="859"/>
      <c r="L72" s="859"/>
      <c r="M72" s="859"/>
      <c r="N72" s="859"/>
      <c r="O72" s="859"/>
      <c r="P72" s="859"/>
      <c r="Q72" s="859"/>
    </row>
    <row r="73" spans="1:17" ht="25.5" customHeight="1">
      <c r="A73" s="203" t="s">
        <v>41</v>
      </c>
      <c r="B73" s="203"/>
      <c r="C73" s="203" t="s">
        <v>37</v>
      </c>
      <c r="D73" s="203" t="s">
        <v>75</v>
      </c>
      <c r="E73" s="379" t="s">
        <v>691</v>
      </c>
      <c r="F73" s="204" t="s">
        <v>38</v>
      </c>
      <c r="G73" s="205" t="s">
        <v>34</v>
      </c>
      <c r="H73" s="204" t="s">
        <v>35</v>
      </c>
      <c r="J73" s="203" t="s">
        <v>41</v>
      </c>
      <c r="K73" s="203"/>
      <c r="L73" s="203" t="s">
        <v>37</v>
      </c>
      <c r="M73" s="203" t="s">
        <v>75</v>
      </c>
      <c r="N73" s="379" t="s">
        <v>691</v>
      </c>
      <c r="O73" s="204" t="s">
        <v>38</v>
      </c>
      <c r="P73" s="205" t="s">
        <v>34</v>
      </c>
      <c r="Q73" s="204" t="s">
        <v>35</v>
      </c>
    </row>
    <row r="74" spans="1:17" ht="25.5" customHeight="1">
      <c r="A74" s="193">
        <v>1</v>
      </c>
      <c r="B74" s="193" t="s">
        <v>240</v>
      </c>
      <c r="C74" s="193">
        <v>321</v>
      </c>
      <c r="D74" s="194" t="s">
        <v>644</v>
      </c>
      <c r="E74" s="341">
        <v>29480</v>
      </c>
      <c r="F74" s="249" t="s">
        <v>360</v>
      </c>
      <c r="G74" s="199">
        <v>7538</v>
      </c>
      <c r="H74" s="317">
        <v>8</v>
      </c>
      <c r="J74" s="193">
        <v>1</v>
      </c>
      <c r="K74" s="193" t="s">
        <v>86</v>
      </c>
      <c r="L74" s="193">
        <v>214</v>
      </c>
      <c r="M74" s="200" t="s">
        <v>470</v>
      </c>
      <c r="N74" s="339">
        <v>30792</v>
      </c>
      <c r="O74" s="247" t="s">
        <v>363</v>
      </c>
      <c r="P74" s="195">
        <v>1696</v>
      </c>
      <c r="Q74" s="317">
        <v>8</v>
      </c>
    </row>
    <row r="75" spans="1:17" ht="25.5" customHeight="1">
      <c r="A75" s="129">
        <v>2</v>
      </c>
      <c r="B75" s="193" t="s">
        <v>241</v>
      </c>
      <c r="C75" s="193">
        <v>207</v>
      </c>
      <c r="D75" s="194" t="s">
        <v>459</v>
      </c>
      <c r="E75" s="341">
        <v>32165</v>
      </c>
      <c r="F75" s="249" t="s">
        <v>363</v>
      </c>
      <c r="G75" s="199">
        <v>6838</v>
      </c>
      <c r="H75" s="317">
        <v>7</v>
      </c>
      <c r="J75" s="129">
        <v>2</v>
      </c>
      <c r="K75" s="129" t="s">
        <v>87</v>
      </c>
      <c r="L75" s="129">
        <v>158</v>
      </c>
      <c r="M75" s="130" t="s">
        <v>399</v>
      </c>
      <c r="N75" s="340">
        <v>32510</v>
      </c>
      <c r="O75" s="248" t="s">
        <v>358</v>
      </c>
      <c r="P75" s="195">
        <v>1674</v>
      </c>
      <c r="Q75" s="317">
        <v>7</v>
      </c>
    </row>
    <row r="76" spans="1:17" ht="25.5" customHeight="1">
      <c r="A76" s="129">
        <v>3</v>
      </c>
      <c r="B76" s="193" t="s">
        <v>242</v>
      </c>
      <c r="C76" s="193">
        <v>233</v>
      </c>
      <c r="D76" s="194" t="s">
        <v>501</v>
      </c>
      <c r="E76" s="341">
        <v>26668</v>
      </c>
      <c r="F76" s="249" t="s">
        <v>362</v>
      </c>
      <c r="G76" s="199">
        <v>6811</v>
      </c>
      <c r="H76" s="317">
        <v>6</v>
      </c>
      <c r="J76" s="129">
        <v>3</v>
      </c>
      <c r="K76" s="129" t="s">
        <v>88</v>
      </c>
      <c r="L76" s="129">
        <v>239</v>
      </c>
      <c r="M76" s="130" t="s">
        <v>509</v>
      </c>
      <c r="N76" s="340">
        <v>33281</v>
      </c>
      <c r="O76" s="248" t="s">
        <v>362</v>
      </c>
      <c r="P76" s="195">
        <v>1623</v>
      </c>
      <c r="Q76" s="317">
        <v>6</v>
      </c>
    </row>
    <row r="77" spans="1:17" ht="25.5" customHeight="1">
      <c r="A77" s="129">
        <v>4</v>
      </c>
      <c r="B77" s="193" t="s">
        <v>243</v>
      </c>
      <c r="C77" s="193">
        <v>255</v>
      </c>
      <c r="D77" s="194" t="s">
        <v>542</v>
      </c>
      <c r="E77" s="341">
        <v>32208</v>
      </c>
      <c r="F77" s="249" t="s">
        <v>361</v>
      </c>
      <c r="G77" s="199">
        <v>6626</v>
      </c>
      <c r="H77" s="317">
        <v>5</v>
      </c>
      <c r="J77" s="129">
        <v>4</v>
      </c>
      <c r="K77" s="129" t="s">
        <v>89</v>
      </c>
      <c r="L77" s="129">
        <v>289</v>
      </c>
      <c r="M77" s="130" t="s">
        <v>592</v>
      </c>
      <c r="N77" s="340">
        <v>33736</v>
      </c>
      <c r="O77" s="248" t="s">
        <v>359</v>
      </c>
      <c r="P77" s="195">
        <v>1576</v>
      </c>
      <c r="Q77" s="317">
        <v>5</v>
      </c>
    </row>
    <row r="78" spans="1:17" ht="25.5" customHeight="1">
      <c r="A78" s="129">
        <v>5</v>
      </c>
      <c r="B78" s="193" t="s">
        <v>244</v>
      </c>
      <c r="C78" s="193">
        <v>155</v>
      </c>
      <c r="D78" s="194" t="s">
        <v>393</v>
      </c>
      <c r="E78" s="341">
        <v>34921</v>
      </c>
      <c r="F78" s="249" t="s">
        <v>358</v>
      </c>
      <c r="G78" s="199">
        <v>6317</v>
      </c>
      <c r="H78" s="317">
        <v>4</v>
      </c>
      <c r="J78" s="129">
        <v>5</v>
      </c>
      <c r="K78" s="129" t="s">
        <v>90</v>
      </c>
      <c r="L78" s="129">
        <v>304</v>
      </c>
      <c r="M78" s="130" t="s">
        <v>619</v>
      </c>
      <c r="N78" s="340">
        <v>34918</v>
      </c>
      <c r="O78" s="248" t="s">
        <v>365</v>
      </c>
      <c r="P78" s="195">
        <v>1468</v>
      </c>
      <c r="Q78" s="317">
        <v>4</v>
      </c>
    </row>
    <row r="79" spans="1:17" ht="25.5" customHeight="1">
      <c r="A79" s="129">
        <v>6</v>
      </c>
      <c r="B79" s="193" t="s">
        <v>245</v>
      </c>
      <c r="C79" s="193">
        <v>273</v>
      </c>
      <c r="D79" s="194" t="s">
        <v>577</v>
      </c>
      <c r="E79" s="341">
        <v>34995</v>
      </c>
      <c r="F79" s="249" t="s">
        <v>359</v>
      </c>
      <c r="G79" s="199">
        <v>6237</v>
      </c>
      <c r="H79" s="317">
        <v>3</v>
      </c>
      <c r="J79" s="129">
        <v>6</v>
      </c>
      <c r="K79" s="129" t="s">
        <v>91</v>
      </c>
      <c r="L79" s="129">
        <v>318</v>
      </c>
      <c r="M79" s="130" t="s">
        <v>637</v>
      </c>
      <c r="N79" s="340">
        <v>31069</v>
      </c>
      <c r="O79" s="248" t="s">
        <v>360</v>
      </c>
      <c r="P79" s="195">
        <v>1449</v>
      </c>
      <c r="Q79" s="317">
        <v>3</v>
      </c>
    </row>
    <row r="80" spans="1:17" ht="25.5" customHeight="1">
      <c r="A80" s="129">
        <v>7</v>
      </c>
      <c r="B80" s="193" t="s">
        <v>246</v>
      </c>
      <c r="C80" s="193">
        <v>303</v>
      </c>
      <c r="D80" s="194" t="s">
        <v>617</v>
      </c>
      <c r="E80" s="341">
        <v>34096</v>
      </c>
      <c r="F80" s="249" t="s">
        <v>365</v>
      </c>
      <c r="G80" s="199">
        <v>5469</v>
      </c>
      <c r="H80" s="317">
        <v>2</v>
      </c>
      <c r="J80" s="129">
        <v>7</v>
      </c>
      <c r="K80" s="129" t="s">
        <v>92</v>
      </c>
      <c r="L80" s="129">
        <v>260</v>
      </c>
      <c r="M80" s="130" t="s">
        <v>552</v>
      </c>
      <c r="N80" s="340">
        <v>31985</v>
      </c>
      <c r="O80" s="248" t="s">
        <v>361</v>
      </c>
      <c r="P80" s="195">
        <v>1432</v>
      </c>
      <c r="Q80" s="317">
        <v>2</v>
      </c>
    </row>
    <row r="81" spans="1:17" ht="25.5" customHeight="1">
      <c r="A81" s="129">
        <v>8</v>
      </c>
      <c r="B81" s="193" t="s">
        <v>247</v>
      </c>
      <c r="C81" s="193">
        <v>184</v>
      </c>
      <c r="D81" s="194" t="s">
        <v>431</v>
      </c>
      <c r="E81" s="341">
        <v>30845</v>
      </c>
      <c r="F81" s="249" t="s">
        <v>364</v>
      </c>
      <c r="G81" s="199">
        <v>2112</v>
      </c>
      <c r="H81" s="317">
        <v>1</v>
      </c>
      <c r="J81" s="129">
        <v>8</v>
      </c>
      <c r="K81" s="129" t="s">
        <v>93</v>
      </c>
      <c r="L81" s="129">
        <v>187</v>
      </c>
      <c r="M81" s="130" t="s">
        <v>436</v>
      </c>
      <c r="N81" s="340">
        <v>35106</v>
      </c>
      <c r="O81" s="248" t="s">
        <v>364</v>
      </c>
      <c r="P81" s="195">
        <v>1426</v>
      </c>
      <c r="Q81" s="317">
        <v>1</v>
      </c>
    </row>
    <row r="82" spans="1:17" ht="25.5" customHeight="1">
      <c r="A82" s="857" t="s">
        <v>221</v>
      </c>
      <c r="B82" s="857"/>
      <c r="C82" s="857"/>
      <c r="D82" s="857"/>
      <c r="E82" s="857"/>
      <c r="F82" s="857"/>
      <c r="G82" s="857"/>
      <c r="H82" s="857"/>
      <c r="J82" s="857" t="s">
        <v>165</v>
      </c>
      <c r="K82" s="857"/>
      <c r="L82" s="857"/>
      <c r="M82" s="857"/>
      <c r="N82" s="857"/>
      <c r="O82" s="857"/>
      <c r="P82" s="857"/>
      <c r="Q82" s="857"/>
    </row>
    <row r="83" spans="1:17" ht="25.5" customHeight="1">
      <c r="A83" s="203" t="s">
        <v>41</v>
      </c>
      <c r="B83" s="203"/>
      <c r="C83" s="203" t="s">
        <v>37</v>
      </c>
      <c r="D83" s="203" t="s">
        <v>75</v>
      </c>
      <c r="E83" s="379" t="s">
        <v>691</v>
      </c>
      <c r="F83" s="204" t="s">
        <v>38</v>
      </c>
      <c r="G83" s="205" t="s">
        <v>34</v>
      </c>
      <c r="H83" s="204" t="s">
        <v>35</v>
      </c>
      <c r="J83" s="203" t="s">
        <v>41</v>
      </c>
      <c r="K83" s="203"/>
      <c r="L83" s="203" t="s">
        <v>37</v>
      </c>
      <c r="M83" s="203" t="s">
        <v>75</v>
      </c>
      <c r="N83" s="379" t="s">
        <v>691</v>
      </c>
      <c r="O83" s="204" t="s">
        <v>38</v>
      </c>
      <c r="P83" s="205" t="s">
        <v>34</v>
      </c>
      <c r="Q83" s="204" t="s">
        <v>35</v>
      </c>
    </row>
    <row r="84" spans="1:17" ht="25.5" customHeight="1">
      <c r="A84" s="193">
        <v>1</v>
      </c>
      <c r="B84" s="193" t="s">
        <v>258</v>
      </c>
      <c r="C84" s="193">
        <v>232</v>
      </c>
      <c r="D84" s="194" t="s">
        <v>498</v>
      </c>
      <c r="E84" s="341">
        <v>31333</v>
      </c>
      <c r="F84" s="249" t="s">
        <v>362</v>
      </c>
      <c r="G84" s="199">
        <v>5885</v>
      </c>
      <c r="H84" s="317">
        <v>8</v>
      </c>
      <c r="J84" s="193">
        <v>1</v>
      </c>
      <c r="K84" s="193" t="s">
        <v>250</v>
      </c>
      <c r="L84" s="193">
        <v>323</v>
      </c>
      <c r="M84" s="194" t="s">
        <v>650</v>
      </c>
      <c r="N84" s="341">
        <v>33156</v>
      </c>
      <c r="O84" s="249" t="s">
        <v>360</v>
      </c>
      <c r="P84" s="199">
        <v>8191</v>
      </c>
      <c r="Q84" s="317">
        <v>8</v>
      </c>
    </row>
    <row r="85" spans="1:17" ht="25.5" customHeight="1">
      <c r="A85" s="129">
        <v>2</v>
      </c>
      <c r="B85" s="193" t="s">
        <v>259</v>
      </c>
      <c r="C85" s="193">
        <v>206</v>
      </c>
      <c r="D85" s="194" t="s">
        <v>456</v>
      </c>
      <c r="E85" s="341">
        <v>30195</v>
      </c>
      <c r="F85" s="249" t="s">
        <v>363</v>
      </c>
      <c r="G85" s="199">
        <v>5619</v>
      </c>
      <c r="H85" s="317">
        <v>7</v>
      </c>
      <c r="J85" s="129">
        <v>2</v>
      </c>
      <c r="K85" s="193" t="s">
        <v>251</v>
      </c>
      <c r="L85" s="193">
        <v>184</v>
      </c>
      <c r="M85" s="194" t="s">
        <v>431</v>
      </c>
      <c r="N85" s="341">
        <v>30845</v>
      </c>
      <c r="O85" s="249" t="s">
        <v>364</v>
      </c>
      <c r="P85" s="199">
        <v>7683</v>
      </c>
      <c r="Q85" s="317">
        <v>7</v>
      </c>
    </row>
    <row r="86" spans="1:17" ht="25.5" customHeight="1">
      <c r="A86" s="129">
        <v>3</v>
      </c>
      <c r="B86" s="193" t="s">
        <v>260</v>
      </c>
      <c r="C86" s="193">
        <v>272</v>
      </c>
      <c r="D86" s="194" t="s">
        <v>574</v>
      </c>
      <c r="E86" s="341">
        <v>28781</v>
      </c>
      <c r="F86" s="249" t="s">
        <v>359</v>
      </c>
      <c r="G86" s="199">
        <v>5587</v>
      </c>
      <c r="H86" s="317">
        <v>6</v>
      </c>
      <c r="I86" s="206"/>
      <c r="J86" s="129">
        <v>3</v>
      </c>
      <c r="K86" s="193" t="s">
        <v>252</v>
      </c>
      <c r="L86" s="193">
        <v>157</v>
      </c>
      <c r="M86" s="194" t="s">
        <v>397</v>
      </c>
      <c r="N86" s="341">
        <v>35551</v>
      </c>
      <c r="O86" s="249" t="s">
        <v>358</v>
      </c>
      <c r="P86" s="199">
        <v>7438</v>
      </c>
      <c r="Q86" s="317">
        <v>6</v>
      </c>
    </row>
    <row r="87" spans="1:17" ht="25.5" customHeight="1">
      <c r="A87" s="129">
        <v>4</v>
      </c>
      <c r="B87" s="193" t="s">
        <v>261</v>
      </c>
      <c r="C87" s="193">
        <v>165</v>
      </c>
      <c r="D87" s="194" t="s">
        <v>405</v>
      </c>
      <c r="E87" s="341">
        <v>31202</v>
      </c>
      <c r="F87" s="249" t="s">
        <v>358</v>
      </c>
      <c r="G87" s="199">
        <v>5430</v>
      </c>
      <c r="H87" s="317">
        <v>5</v>
      </c>
      <c r="I87" s="206"/>
      <c r="J87" s="129">
        <v>4</v>
      </c>
      <c r="K87" s="193" t="s">
        <v>253</v>
      </c>
      <c r="L87" s="193">
        <v>275</v>
      </c>
      <c r="M87" s="194" t="s">
        <v>582</v>
      </c>
      <c r="N87" s="341">
        <v>35216</v>
      </c>
      <c r="O87" s="249" t="s">
        <v>359</v>
      </c>
      <c r="P87" s="199">
        <v>7346</v>
      </c>
      <c r="Q87" s="317">
        <v>5</v>
      </c>
    </row>
    <row r="88" spans="1:17" ht="25.5" customHeight="1">
      <c r="A88" s="129">
        <v>5</v>
      </c>
      <c r="B88" s="193" t="s">
        <v>262</v>
      </c>
      <c r="C88" s="193">
        <v>302</v>
      </c>
      <c r="D88" s="194" t="s">
        <v>614</v>
      </c>
      <c r="E88" s="341">
        <v>34062</v>
      </c>
      <c r="F88" s="249" t="s">
        <v>365</v>
      </c>
      <c r="G88" s="199">
        <v>5411</v>
      </c>
      <c r="H88" s="317">
        <v>4</v>
      </c>
      <c r="I88" s="206"/>
      <c r="J88" s="129">
        <v>5</v>
      </c>
      <c r="K88" s="193" t="s">
        <v>254</v>
      </c>
      <c r="L88" s="193">
        <v>328</v>
      </c>
      <c r="M88" s="194" t="s">
        <v>722</v>
      </c>
      <c r="N88" s="341">
        <v>33982</v>
      </c>
      <c r="O88" s="249" t="s">
        <v>362</v>
      </c>
      <c r="P88" s="199">
        <v>6579</v>
      </c>
      <c r="Q88" s="317">
        <v>4</v>
      </c>
    </row>
    <row r="89" spans="1:17" ht="25.5" customHeight="1">
      <c r="A89" s="129">
        <v>6</v>
      </c>
      <c r="B89" s="193" t="s">
        <v>263</v>
      </c>
      <c r="C89" s="193">
        <v>254</v>
      </c>
      <c r="D89" s="194" t="s">
        <v>538</v>
      </c>
      <c r="E89" s="341">
        <v>31673</v>
      </c>
      <c r="F89" s="249" t="s">
        <v>361</v>
      </c>
      <c r="G89" s="199">
        <v>4800</v>
      </c>
      <c r="H89" s="317">
        <v>3</v>
      </c>
      <c r="I89" s="206"/>
      <c r="J89" s="129">
        <v>6</v>
      </c>
      <c r="K89" s="193" t="s">
        <v>255</v>
      </c>
      <c r="L89" s="193">
        <v>212</v>
      </c>
      <c r="M89" s="194" t="s">
        <v>698</v>
      </c>
      <c r="N89" s="341">
        <v>33540</v>
      </c>
      <c r="O89" s="249" t="s">
        <v>363</v>
      </c>
      <c r="P89" s="199">
        <v>6423</v>
      </c>
      <c r="Q89" s="317">
        <v>3</v>
      </c>
    </row>
    <row r="90" spans="1:17" ht="25.5" customHeight="1">
      <c r="A90" s="129">
        <v>7</v>
      </c>
      <c r="B90" s="193" t="s">
        <v>264</v>
      </c>
      <c r="C90" s="193">
        <v>320</v>
      </c>
      <c r="D90" s="194" t="s">
        <v>641</v>
      </c>
      <c r="E90" s="341">
        <v>33402</v>
      </c>
      <c r="F90" s="249" t="s">
        <v>360</v>
      </c>
      <c r="G90" s="199">
        <v>4638</v>
      </c>
      <c r="H90" s="317">
        <v>2</v>
      </c>
      <c r="I90" s="206"/>
      <c r="J90" s="129">
        <v>7</v>
      </c>
      <c r="K90" s="193" t="s">
        <v>256</v>
      </c>
      <c r="L90" s="193">
        <v>305</v>
      </c>
      <c r="M90" s="194" t="s">
        <v>622</v>
      </c>
      <c r="N90" s="341">
        <v>34378</v>
      </c>
      <c r="O90" s="249" t="s">
        <v>365</v>
      </c>
      <c r="P90" s="199">
        <v>6328</v>
      </c>
      <c r="Q90" s="317">
        <v>2</v>
      </c>
    </row>
    <row r="91" spans="1:17" ht="25.5" customHeight="1">
      <c r="A91" s="129">
        <v>8</v>
      </c>
      <c r="B91" s="193" t="s">
        <v>265</v>
      </c>
      <c r="C91" s="193">
        <v>181</v>
      </c>
      <c r="D91" s="194" t="s">
        <v>426</v>
      </c>
      <c r="E91" s="341">
        <v>34795</v>
      </c>
      <c r="F91" s="249" t="s">
        <v>364</v>
      </c>
      <c r="G91" s="199">
        <v>4521</v>
      </c>
      <c r="H91" s="317">
        <v>1</v>
      </c>
      <c r="I91" s="206"/>
      <c r="J91" s="129">
        <v>8</v>
      </c>
      <c r="K91" s="193" t="s">
        <v>257</v>
      </c>
      <c r="L91" s="193">
        <v>257</v>
      </c>
      <c r="M91" s="194" t="s">
        <v>548</v>
      </c>
      <c r="N91" s="341">
        <v>32773</v>
      </c>
      <c r="O91" s="249" t="s">
        <v>361</v>
      </c>
      <c r="P91" s="199">
        <v>6188</v>
      </c>
      <c r="Q91" s="317">
        <v>1</v>
      </c>
    </row>
    <row r="92" spans="1:17" ht="25.5" customHeight="1">
      <c r="A92" s="858" t="s">
        <v>860</v>
      </c>
      <c r="B92" s="858"/>
      <c r="C92" s="858"/>
      <c r="D92" s="858"/>
      <c r="E92" s="858"/>
      <c r="F92" s="858"/>
      <c r="G92" s="858"/>
      <c r="H92" s="858"/>
      <c r="I92" s="206"/>
      <c r="J92" s="858" t="s">
        <v>861</v>
      </c>
      <c r="K92" s="858"/>
      <c r="L92" s="858"/>
      <c r="M92" s="858"/>
      <c r="N92" s="858"/>
      <c r="O92" s="858"/>
      <c r="P92" s="858"/>
      <c r="Q92" s="858"/>
    </row>
    <row r="93" spans="1:17" ht="25.5" customHeight="1">
      <c r="A93" s="196" t="s">
        <v>36</v>
      </c>
      <c r="B93" s="196"/>
      <c r="C93" s="196" t="s">
        <v>37</v>
      </c>
      <c r="D93" s="196" t="s">
        <v>75</v>
      </c>
      <c r="E93" s="378" t="s">
        <v>691</v>
      </c>
      <c r="F93" s="197" t="s">
        <v>38</v>
      </c>
      <c r="G93" s="198" t="s">
        <v>34</v>
      </c>
      <c r="H93" s="197" t="s">
        <v>35</v>
      </c>
      <c r="I93" s="206"/>
      <c r="J93" s="196" t="s">
        <v>36</v>
      </c>
      <c r="K93" s="196"/>
      <c r="L93" s="196" t="s">
        <v>37</v>
      </c>
      <c r="M93" s="196" t="s">
        <v>75</v>
      </c>
      <c r="N93" s="378" t="s">
        <v>691</v>
      </c>
      <c r="O93" s="197" t="s">
        <v>38</v>
      </c>
      <c r="P93" s="198" t="s">
        <v>34</v>
      </c>
      <c r="Q93" s="197" t="s">
        <v>35</v>
      </c>
    </row>
    <row r="94" spans="1:17" ht="25.5" customHeight="1">
      <c r="A94" s="193">
        <v>1</v>
      </c>
      <c r="B94" s="193" t="s">
        <v>665</v>
      </c>
      <c r="C94" s="574">
        <v>268</v>
      </c>
      <c r="D94" s="194" t="s">
        <v>766</v>
      </c>
      <c r="E94" s="339">
        <v>33913</v>
      </c>
      <c r="F94" s="247" t="s">
        <v>359</v>
      </c>
      <c r="G94" s="195">
        <v>1071</v>
      </c>
      <c r="H94" s="317"/>
      <c r="I94" s="206"/>
      <c r="J94" s="193">
        <v>1</v>
      </c>
      <c r="K94" s="193">
        <v>196</v>
      </c>
      <c r="L94" s="574">
        <v>196</v>
      </c>
      <c r="M94" s="194" t="s">
        <v>724</v>
      </c>
      <c r="N94" s="339">
        <v>33910</v>
      </c>
      <c r="O94" s="247" t="s">
        <v>363</v>
      </c>
      <c r="P94" s="195">
        <v>1061</v>
      </c>
      <c r="Q94" s="317"/>
    </row>
    <row r="95" spans="1:17" ht="25.5" customHeight="1">
      <c r="A95" s="129">
        <v>2</v>
      </c>
      <c r="B95" s="193" t="s">
        <v>666</v>
      </c>
      <c r="C95" s="574">
        <v>199</v>
      </c>
      <c r="D95" s="194" t="s">
        <v>725</v>
      </c>
      <c r="E95" s="339">
        <v>35128</v>
      </c>
      <c r="F95" s="247" t="s">
        <v>363</v>
      </c>
      <c r="G95" s="195">
        <v>1075</v>
      </c>
      <c r="H95" s="317"/>
      <c r="I95" s="206"/>
      <c r="J95" s="129">
        <v>2</v>
      </c>
      <c r="K95" s="193">
        <v>223</v>
      </c>
      <c r="L95" s="574">
        <v>223</v>
      </c>
      <c r="M95" s="194" t="s">
        <v>715</v>
      </c>
      <c r="N95" s="339">
        <v>31316</v>
      </c>
      <c r="O95" s="247" t="s">
        <v>362</v>
      </c>
      <c r="P95" s="195">
        <v>1065</v>
      </c>
      <c r="Q95" s="317"/>
    </row>
    <row r="96" spans="1:17" ht="25.5" customHeight="1">
      <c r="A96" s="129">
        <v>3</v>
      </c>
      <c r="B96" s="193" t="s">
        <v>667</v>
      </c>
      <c r="C96" s="574">
        <v>247</v>
      </c>
      <c r="D96" s="194" t="s">
        <v>531</v>
      </c>
      <c r="E96" s="339">
        <v>32563</v>
      </c>
      <c r="F96" s="247" t="s">
        <v>361</v>
      </c>
      <c r="G96" s="195">
        <v>1098</v>
      </c>
      <c r="H96" s="317"/>
      <c r="I96" s="206"/>
      <c r="J96" s="129">
        <v>3</v>
      </c>
      <c r="K96" s="193">
        <v>249</v>
      </c>
      <c r="L96" s="574">
        <v>249</v>
      </c>
      <c r="M96" s="194" t="s">
        <v>534</v>
      </c>
      <c r="N96" s="339">
        <v>31973</v>
      </c>
      <c r="O96" s="247" t="s">
        <v>361</v>
      </c>
      <c r="P96" s="195">
        <v>1072</v>
      </c>
      <c r="Q96" s="317"/>
    </row>
    <row r="97" spans="1:17" ht="25.5" customHeight="1">
      <c r="A97" s="129">
        <v>4</v>
      </c>
      <c r="B97" s="193" t="s">
        <v>668</v>
      </c>
      <c r="C97" s="574">
        <v>298</v>
      </c>
      <c r="D97" s="194" t="s">
        <v>728</v>
      </c>
      <c r="E97" s="339">
        <v>30440</v>
      </c>
      <c r="F97" s="247" t="s">
        <v>365</v>
      </c>
      <c r="G97" s="195">
        <v>1106</v>
      </c>
      <c r="H97" s="317"/>
      <c r="I97" s="206"/>
      <c r="J97" s="129">
        <v>4</v>
      </c>
      <c r="K97" s="193">
        <v>148</v>
      </c>
      <c r="L97" s="574">
        <v>148</v>
      </c>
      <c r="M97" s="194" t="s">
        <v>720</v>
      </c>
      <c r="N97" s="339">
        <v>34914</v>
      </c>
      <c r="O97" s="247" t="s">
        <v>358</v>
      </c>
      <c r="P97" s="195">
        <v>1081</v>
      </c>
      <c r="Q97" s="317"/>
    </row>
    <row r="98" spans="1:17" ht="25.5" customHeight="1">
      <c r="A98" s="129">
        <v>5</v>
      </c>
      <c r="B98" s="193" t="s">
        <v>669</v>
      </c>
      <c r="C98" s="574">
        <v>173</v>
      </c>
      <c r="D98" s="194" t="s">
        <v>727</v>
      </c>
      <c r="E98" s="339">
        <v>34554</v>
      </c>
      <c r="F98" s="247" t="s">
        <v>364</v>
      </c>
      <c r="G98" s="195">
        <v>1114</v>
      </c>
      <c r="H98" s="317"/>
      <c r="I98" s="206"/>
      <c r="J98" s="129">
        <v>5</v>
      </c>
      <c r="K98" s="193">
        <v>269</v>
      </c>
      <c r="L98" s="574">
        <v>269</v>
      </c>
      <c r="M98" s="194" t="s">
        <v>765</v>
      </c>
      <c r="N98" s="339">
        <v>35095</v>
      </c>
      <c r="O98" s="247" t="s">
        <v>359</v>
      </c>
      <c r="P98" s="195">
        <v>1093</v>
      </c>
      <c r="Q98" s="317"/>
    </row>
    <row r="99" spans="1:17" ht="25.5" customHeight="1">
      <c r="A99" s="129">
        <v>6</v>
      </c>
      <c r="B99" s="193" t="s">
        <v>670</v>
      </c>
      <c r="C99" s="574">
        <v>300</v>
      </c>
      <c r="D99" s="194" t="s">
        <v>716</v>
      </c>
      <c r="E99" s="339">
        <v>34026</v>
      </c>
      <c r="F99" s="247" t="s">
        <v>365</v>
      </c>
      <c r="G99" s="195">
        <v>1119</v>
      </c>
      <c r="H99" s="317"/>
      <c r="I99" s="206"/>
      <c r="J99" s="129" t="s">
        <v>823</v>
      </c>
      <c r="K99" s="193">
        <v>290</v>
      </c>
      <c r="L99" s="574">
        <v>290</v>
      </c>
      <c r="M99" s="194" t="s">
        <v>595</v>
      </c>
      <c r="N99" s="339">
        <v>34046</v>
      </c>
      <c r="O99" s="247" t="s">
        <v>365</v>
      </c>
      <c r="P99" s="195" t="s">
        <v>825</v>
      </c>
      <c r="Q99" s="317"/>
    </row>
    <row r="100" spans="1:17" ht="25.5" customHeight="1">
      <c r="A100" s="129"/>
      <c r="B100" s="193"/>
      <c r="C100" s="574"/>
      <c r="D100" s="194"/>
      <c r="E100" s="339"/>
      <c r="F100" s="247"/>
      <c r="G100" s="195"/>
      <c r="H100" s="317"/>
      <c r="I100" s="206"/>
      <c r="J100" s="129" t="s">
        <v>823</v>
      </c>
      <c r="K100" s="193">
        <v>174</v>
      </c>
      <c r="L100" s="574">
        <v>174</v>
      </c>
      <c r="M100" s="194" t="s">
        <v>726</v>
      </c>
      <c r="N100" s="339">
        <v>33452</v>
      </c>
      <c r="O100" s="247" t="s">
        <v>364</v>
      </c>
      <c r="P100" s="195" t="s">
        <v>825</v>
      </c>
      <c r="Q100" s="317"/>
    </row>
    <row r="101" spans="1:17" ht="25.5" customHeight="1">
      <c r="A101" s="129"/>
      <c r="B101" s="193"/>
      <c r="C101" s="574"/>
      <c r="D101" s="194"/>
      <c r="E101" s="339"/>
      <c r="F101" s="247"/>
      <c r="G101" s="195"/>
      <c r="H101" s="317"/>
      <c r="I101" s="206"/>
      <c r="J101" s="129"/>
      <c r="K101" s="193"/>
      <c r="L101" s="574"/>
      <c r="M101" s="194"/>
      <c r="N101" s="339"/>
      <c r="O101" s="247"/>
      <c r="P101" s="195"/>
      <c r="Q101" s="317"/>
    </row>
    <row r="102" spans="1:17" ht="25.5" customHeight="1" thickBot="1">
      <c r="A102" s="856" t="s">
        <v>291</v>
      </c>
      <c r="B102" s="856"/>
      <c r="C102" s="856"/>
      <c r="D102" s="856"/>
      <c r="E102" s="856"/>
      <c r="F102" s="856"/>
      <c r="G102" s="856"/>
      <c r="H102" s="856"/>
      <c r="I102" s="206"/>
      <c r="J102" s="856" t="s">
        <v>292</v>
      </c>
      <c r="K102" s="856"/>
      <c r="L102" s="856"/>
      <c r="M102" s="856"/>
      <c r="N102" s="856"/>
      <c r="O102" s="856"/>
      <c r="P102" s="856"/>
      <c r="Q102" s="856"/>
    </row>
    <row r="103" spans="1:17" ht="25.5" customHeight="1">
      <c r="A103" s="196" t="s">
        <v>36</v>
      </c>
      <c r="B103" s="196"/>
      <c r="C103" s="196" t="s">
        <v>37</v>
      </c>
      <c r="D103" s="196" t="s">
        <v>75</v>
      </c>
      <c r="E103" s="378" t="s">
        <v>691</v>
      </c>
      <c r="F103" s="197" t="s">
        <v>38</v>
      </c>
      <c r="G103" s="198" t="s">
        <v>34</v>
      </c>
      <c r="H103" s="197" t="s">
        <v>35</v>
      </c>
      <c r="I103" s="206"/>
      <c r="J103" s="196" t="s">
        <v>36</v>
      </c>
      <c r="K103" s="196"/>
      <c r="L103" s="196" t="s">
        <v>37</v>
      </c>
      <c r="M103" s="196" t="s">
        <v>75</v>
      </c>
      <c r="N103" s="378" t="s">
        <v>691</v>
      </c>
      <c r="O103" s="197" t="s">
        <v>38</v>
      </c>
      <c r="P103" s="198" t="s">
        <v>34</v>
      </c>
      <c r="Q103" s="197" t="s">
        <v>35</v>
      </c>
    </row>
    <row r="104" spans="1:17" ht="78.75" customHeight="1">
      <c r="A104" s="193">
        <v>1</v>
      </c>
      <c r="B104" s="193" t="s">
        <v>184</v>
      </c>
      <c r="C104" s="381" t="s">
        <v>837</v>
      </c>
      <c r="D104" s="347" t="s">
        <v>838</v>
      </c>
      <c r="E104" s="348" t="s">
        <v>839</v>
      </c>
      <c r="F104" s="247" t="s">
        <v>358</v>
      </c>
      <c r="G104" s="195">
        <v>3957</v>
      </c>
      <c r="H104" s="317">
        <v>8</v>
      </c>
      <c r="I104" s="206"/>
      <c r="J104" s="193">
        <v>1</v>
      </c>
      <c r="K104" s="193" t="s">
        <v>107</v>
      </c>
      <c r="L104" s="381" t="s">
        <v>903</v>
      </c>
      <c r="M104" s="347" t="s">
        <v>904</v>
      </c>
      <c r="N104" s="348" t="s">
        <v>905</v>
      </c>
      <c r="O104" s="247" t="s">
        <v>359</v>
      </c>
      <c r="P104" s="201">
        <v>30792</v>
      </c>
      <c r="Q104" s="317">
        <v>8</v>
      </c>
    </row>
    <row r="105" spans="1:17" ht="78.75" customHeight="1">
      <c r="A105" s="129">
        <v>2</v>
      </c>
      <c r="B105" s="193" t="s">
        <v>185</v>
      </c>
      <c r="C105" s="381" t="s">
        <v>846</v>
      </c>
      <c r="D105" s="347" t="s">
        <v>847</v>
      </c>
      <c r="E105" s="348" t="s">
        <v>939</v>
      </c>
      <c r="F105" s="247" t="s">
        <v>363</v>
      </c>
      <c r="G105" s="195">
        <v>3976</v>
      </c>
      <c r="H105" s="318">
        <v>7</v>
      </c>
      <c r="I105" s="206"/>
      <c r="J105" s="129">
        <v>2</v>
      </c>
      <c r="K105" s="193" t="s">
        <v>108</v>
      </c>
      <c r="L105" s="381" t="s">
        <v>883</v>
      </c>
      <c r="M105" s="347" t="s">
        <v>884</v>
      </c>
      <c r="N105" s="348" t="s">
        <v>885</v>
      </c>
      <c r="O105" s="247" t="s">
        <v>362</v>
      </c>
      <c r="P105" s="201">
        <v>30843</v>
      </c>
      <c r="Q105" s="318">
        <v>7</v>
      </c>
    </row>
    <row r="106" spans="1:17" ht="78.75" customHeight="1">
      <c r="A106" s="129">
        <v>3</v>
      </c>
      <c r="B106" s="193" t="s">
        <v>186</v>
      </c>
      <c r="C106" s="381" t="s">
        <v>834</v>
      </c>
      <c r="D106" s="347" t="s">
        <v>835</v>
      </c>
      <c r="E106" s="348" t="s">
        <v>836</v>
      </c>
      <c r="F106" s="247" t="s">
        <v>362</v>
      </c>
      <c r="G106" s="195">
        <v>4033</v>
      </c>
      <c r="H106" s="318">
        <v>6</v>
      </c>
      <c r="J106" s="129">
        <v>3</v>
      </c>
      <c r="K106" s="193" t="s">
        <v>109</v>
      </c>
      <c r="L106" s="381" t="s">
        <v>768</v>
      </c>
      <c r="M106" s="347" t="s">
        <v>769</v>
      </c>
      <c r="N106" s="348" t="s">
        <v>767</v>
      </c>
      <c r="O106" s="247" t="s">
        <v>363</v>
      </c>
      <c r="P106" s="201">
        <v>30926</v>
      </c>
      <c r="Q106" s="318">
        <v>6</v>
      </c>
    </row>
    <row r="107" spans="1:17" ht="78.75" customHeight="1">
      <c r="A107" s="129">
        <v>4</v>
      </c>
      <c r="B107" s="193" t="s">
        <v>187</v>
      </c>
      <c r="C107" s="381" t="s">
        <v>850</v>
      </c>
      <c r="D107" s="347" t="s">
        <v>851</v>
      </c>
      <c r="E107" s="348" t="s">
        <v>852</v>
      </c>
      <c r="F107" s="247" t="s">
        <v>361</v>
      </c>
      <c r="G107" s="195">
        <v>4052</v>
      </c>
      <c r="H107" s="318">
        <v>5</v>
      </c>
      <c r="J107" s="129">
        <v>4</v>
      </c>
      <c r="K107" s="193" t="s">
        <v>110</v>
      </c>
      <c r="L107" s="381" t="s">
        <v>886</v>
      </c>
      <c r="M107" s="347" t="s">
        <v>887</v>
      </c>
      <c r="N107" s="348" t="s">
        <v>888</v>
      </c>
      <c r="O107" s="247" t="s">
        <v>365</v>
      </c>
      <c r="P107" s="201">
        <v>30989</v>
      </c>
      <c r="Q107" s="318">
        <v>5</v>
      </c>
    </row>
    <row r="108" spans="1:17" ht="78.75" customHeight="1">
      <c r="A108" s="129">
        <v>5</v>
      </c>
      <c r="B108" s="193" t="s">
        <v>188</v>
      </c>
      <c r="C108" s="381" t="s">
        <v>840</v>
      </c>
      <c r="D108" s="347" t="s">
        <v>841</v>
      </c>
      <c r="E108" s="348" t="s">
        <v>842</v>
      </c>
      <c r="F108" s="247" t="s">
        <v>359</v>
      </c>
      <c r="G108" s="195">
        <v>4063</v>
      </c>
      <c r="H108" s="318">
        <v>4</v>
      </c>
      <c r="J108" s="129">
        <v>5</v>
      </c>
      <c r="K108" s="193" t="s">
        <v>111</v>
      </c>
      <c r="L108" s="381" t="s">
        <v>892</v>
      </c>
      <c r="M108" s="347" t="s">
        <v>893</v>
      </c>
      <c r="N108" s="348" t="s">
        <v>894</v>
      </c>
      <c r="O108" s="247" t="s">
        <v>360</v>
      </c>
      <c r="P108" s="201">
        <v>31015</v>
      </c>
      <c r="Q108" s="318">
        <v>4</v>
      </c>
    </row>
    <row r="109" spans="1:17" ht="78.75" customHeight="1">
      <c r="A109" s="129">
        <v>6</v>
      </c>
      <c r="B109" s="193" t="s">
        <v>189</v>
      </c>
      <c r="C109" s="381" t="s">
        <v>829</v>
      </c>
      <c r="D109" s="347" t="s">
        <v>828</v>
      </c>
      <c r="E109" s="348" t="s">
        <v>827</v>
      </c>
      <c r="F109" s="247" t="s">
        <v>364</v>
      </c>
      <c r="G109" s="195">
        <v>4069</v>
      </c>
      <c r="H109" s="318">
        <v>3</v>
      </c>
      <c r="J109" s="129">
        <v>6</v>
      </c>
      <c r="K109" s="193" t="s">
        <v>112</v>
      </c>
      <c r="L109" s="381" t="s">
        <v>895</v>
      </c>
      <c r="M109" s="347" t="s">
        <v>940</v>
      </c>
      <c r="N109" s="348" t="s">
        <v>897</v>
      </c>
      <c r="O109" s="247" t="s">
        <v>358</v>
      </c>
      <c r="P109" s="201">
        <v>31085</v>
      </c>
      <c r="Q109" s="318">
        <v>3</v>
      </c>
    </row>
    <row r="110" spans="1:17" ht="78.75" customHeight="1">
      <c r="A110" s="129">
        <v>7</v>
      </c>
      <c r="B110" s="193" t="s">
        <v>190</v>
      </c>
      <c r="C110" s="381" t="s">
        <v>831</v>
      </c>
      <c r="D110" s="347" t="s">
        <v>832</v>
      </c>
      <c r="E110" s="348" t="s">
        <v>833</v>
      </c>
      <c r="F110" s="247" t="s">
        <v>365</v>
      </c>
      <c r="G110" s="195">
        <v>4121</v>
      </c>
      <c r="H110" s="318">
        <v>2</v>
      </c>
      <c r="J110" s="129">
        <v>7</v>
      </c>
      <c r="K110" s="193" t="s">
        <v>218</v>
      </c>
      <c r="L110" s="381" t="s">
        <v>906</v>
      </c>
      <c r="M110" s="347" t="s">
        <v>907</v>
      </c>
      <c r="N110" s="348" t="s">
        <v>908</v>
      </c>
      <c r="O110" s="247" t="s">
        <v>364</v>
      </c>
      <c r="P110" s="201">
        <v>31757</v>
      </c>
      <c r="Q110" s="318">
        <v>2</v>
      </c>
    </row>
    <row r="111" spans="1:17" ht="78.75" customHeight="1">
      <c r="A111" s="129">
        <v>8</v>
      </c>
      <c r="B111" s="193" t="s">
        <v>191</v>
      </c>
      <c r="C111" s="381" t="s">
        <v>843</v>
      </c>
      <c r="D111" s="347" t="s">
        <v>844</v>
      </c>
      <c r="E111" s="348" t="s">
        <v>845</v>
      </c>
      <c r="F111" s="247" t="s">
        <v>360</v>
      </c>
      <c r="G111" s="195">
        <v>4291</v>
      </c>
      <c r="H111" s="318">
        <v>1</v>
      </c>
      <c r="J111" s="129" t="s">
        <v>823</v>
      </c>
      <c r="K111" s="193" t="s">
        <v>219</v>
      </c>
      <c r="L111" s="381" t="s">
        <v>880</v>
      </c>
      <c r="M111" s="347" t="s">
        <v>881</v>
      </c>
      <c r="N111" s="348" t="s">
        <v>882</v>
      </c>
      <c r="O111" s="247" t="s">
        <v>361</v>
      </c>
      <c r="P111" s="201" t="s">
        <v>910</v>
      </c>
      <c r="Q111" s="318" t="s">
        <v>823</v>
      </c>
    </row>
  </sheetData>
  <sortState ref="P104:P110">
    <sortCondition ref="P110"/>
  </sortState>
  <mergeCells count="24">
    <mergeCell ref="A32:H32"/>
    <mergeCell ref="J22:Q22"/>
    <mergeCell ref="J12:Q12"/>
    <mergeCell ref="A22:H22"/>
    <mergeCell ref="J32:Q32"/>
    <mergeCell ref="A1:M1"/>
    <mergeCell ref="P1:Q1"/>
    <mergeCell ref="A2:H2"/>
    <mergeCell ref="J2:Q2"/>
    <mergeCell ref="A12:H12"/>
    <mergeCell ref="A102:H102"/>
    <mergeCell ref="J102:Q102"/>
    <mergeCell ref="A72:H72"/>
    <mergeCell ref="A42:H42"/>
    <mergeCell ref="A62:H62"/>
    <mergeCell ref="A52:H52"/>
    <mergeCell ref="J72:Q72"/>
    <mergeCell ref="J82:Q82"/>
    <mergeCell ref="A82:H82"/>
    <mergeCell ref="J42:Q42"/>
    <mergeCell ref="J62:Q62"/>
    <mergeCell ref="A92:H92"/>
    <mergeCell ref="J52:Q52"/>
    <mergeCell ref="J92:Q92"/>
  </mergeCells>
  <conditionalFormatting sqref="O1:O11 A112:B65536 F112:F65536 O112:O65536 J112:K65536 O22:O41 J22:K41 A1:B41 F1:F41 F52:F71 A52:B71 O62:O81 J62:K81 I86:I105 J1:K11">
    <cfRule type="containsText" dxfId="24" priority="33" stopIfTrue="1" operator="containsText" text="OC">
      <formula>NOT(ISERROR(SEARCH("OC",A1)))</formula>
    </cfRule>
  </conditionalFormatting>
  <conditionalFormatting sqref="J12:K21 O12:O21">
    <cfRule type="containsText" dxfId="23" priority="27" stopIfTrue="1" operator="containsText" text="OC">
      <formula>NOT(ISERROR(SEARCH("OC",J12)))</formula>
    </cfRule>
  </conditionalFormatting>
  <conditionalFormatting sqref="A72:B81 F72:F81">
    <cfRule type="containsText" dxfId="22" priority="26" stopIfTrue="1" operator="containsText" text="OC">
      <formula>NOT(ISERROR(SEARCH("OC",A72)))</formula>
    </cfRule>
  </conditionalFormatting>
  <conditionalFormatting sqref="O42:O51 J42:K51">
    <cfRule type="containsText" dxfId="21" priority="25" stopIfTrue="1" operator="containsText" text="OC">
      <formula>NOT(ISERROR(SEARCH("OC",J42)))</formula>
    </cfRule>
  </conditionalFormatting>
  <conditionalFormatting sqref="F112:F65536 O112:O65536 F1:F41 O1:O51 O62:O81 F52:F81">
    <cfRule type="containsText" dxfId="20" priority="24" stopIfTrue="1" operator="containsText" text="oc">
      <formula>NOT(ISERROR(SEARCH("oc",F1)))</formula>
    </cfRule>
  </conditionalFormatting>
  <conditionalFormatting sqref="A42:B51 F42:F51">
    <cfRule type="containsText" dxfId="19" priority="22" stopIfTrue="1" operator="containsText" text="OC">
      <formula>NOT(ISERROR(SEARCH("OC",A42)))</formula>
    </cfRule>
  </conditionalFormatting>
  <conditionalFormatting sqref="F42:F51">
    <cfRule type="containsText" dxfId="18" priority="21" stopIfTrue="1" operator="containsText" text="oc">
      <formula>NOT(ISERROR(SEARCH("oc",F42)))</formula>
    </cfRule>
  </conditionalFormatting>
  <conditionalFormatting sqref="J82:K91 O82:O91">
    <cfRule type="containsText" dxfId="17" priority="18" stopIfTrue="1" operator="containsText" text="OC">
      <formula>NOT(ISERROR(SEARCH("OC",J82)))</formula>
    </cfRule>
  </conditionalFormatting>
  <conditionalFormatting sqref="O82:O91">
    <cfRule type="containsText" dxfId="16" priority="17" stopIfTrue="1" operator="containsText" text="oc">
      <formula>NOT(ISERROR(SEARCH("oc",O82)))</formula>
    </cfRule>
  </conditionalFormatting>
  <conditionalFormatting sqref="A82:B91 F82:F91">
    <cfRule type="containsText" dxfId="15" priority="16" stopIfTrue="1" operator="containsText" text="OC">
      <formula>NOT(ISERROR(SEARCH("OC",A82)))</formula>
    </cfRule>
  </conditionalFormatting>
  <conditionalFormatting sqref="F82:F91">
    <cfRule type="containsText" dxfId="14" priority="15" stopIfTrue="1" operator="containsText" text="oc">
      <formula>NOT(ISERROR(SEARCH("oc",F82)))</formula>
    </cfRule>
  </conditionalFormatting>
  <conditionalFormatting sqref="F102 A102:B102">
    <cfRule type="containsText" dxfId="13" priority="14" stopIfTrue="1" operator="containsText" text="OC">
      <formula>NOT(ISERROR(SEARCH("OC",A102)))</formula>
    </cfRule>
  </conditionalFormatting>
  <conditionalFormatting sqref="F102">
    <cfRule type="containsText" dxfId="12" priority="13" stopIfTrue="1" operator="containsText" text="oc">
      <formula>NOT(ISERROR(SEARCH("oc",F102)))</formula>
    </cfRule>
  </conditionalFormatting>
  <conditionalFormatting sqref="F103:F111 A103:B111">
    <cfRule type="containsText" dxfId="11" priority="12" stopIfTrue="1" operator="containsText" text="OC">
      <formula>NOT(ISERROR(SEARCH("OC",A103)))</formula>
    </cfRule>
  </conditionalFormatting>
  <conditionalFormatting sqref="F103:F111">
    <cfRule type="containsText" dxfId="10" priority="11" stopIfTrue="1" operator="containsText" text="oc">
      <formula>NOT(ISERROR(SEARCH("oc",F103)))</formula>
    </cfRule>
  </conditionalFormatting>
  <conditionalFormatting sqref="O102 J102:K102">
    <cfRule type="containsText" dxfId="9" priority="10" stopIfTrue="1" operator="containsText" text="OC">
      <formula>NOT(ISERROR(SEARCH("OC",J102)))</formula>
    </cfRule>
  </conditionalFormatting>
  <conditionalFormatting sqref="O102">
    <cfRule type="containsText" dxfId="8" priority="9" stopIfTrue="1" operator="containsText" text="oc">
      <formula>NOT(ISERROR(SEARCH("oc",O102)))</formula>
    </cfRule>
  </conditionalFormatting>
  <conditionalFormatting sqref="O103:O111 J103:K111">
    <cfRule type="containsText" dxfId="7" priority="8" stopIfTrue="1" operator="containsText" text="OC">
      <formula>NOT(ISERROR(SEARCH("OC",J103)))</formula>
    </cfRule>
  </conditionalFormatting>
  <conditionalFormatting sqref="O103:O111">
    <cfRule type="containsText" dxfId="6" priority="7" stopIfTrue="1" operator="containsText" text="oc">
      <formula>NOT(ISERROR(SEARCH("oc",O103)))</formula>
    </cfRule>
  </conditionalFormatting>
  <conditionalFormatting sqref="J52:K61 O52:O61">
    <cfRule type="containsText" dxfId="5" priority="6" stopIfTrue="1" operator="containsText" text="OC">
      <formula>NOT(ISERROR(SEARCH("OC",J52)))</formula>
    </cfRule>
  </conditionalFormatting>
  <conditionalFormatting sqref="O52:O61">
    <cfRule type="containsText" dxfId="4" priority="5" stopIfTrue="1" operator="containsText" text="oc">
      <formula>NOT(ISERROR(SEARCH("oc",O52)))</formula>
    </cfRule>
  </conditionalFormatting>
  <conditionalFormatting sqref="F92:F101 A92:B101">
    <cfRule type="containsText" dxfId="3" priority="4" stopIfTrue="1" operator="containsText" text="OC">
      <formula>NOT(ISERROR(SEARCH("OC",A92)))</formula>
    </cfRule>
  </conditionalFormatting>
  <conditionalFormatting sqref="F92:F101">
    <cfRule type="containsText" dxfId="2" priority="3" stopIfTrue="1" operator="containsText" text="oc">
      <formula>NOT(ISERROR(SEARCH("oc",F92)))</formula>
    </cfRule>
  </conditionalFormatting>
  <conditionalFormatting sqref="J92:K101 O92:O101">
    <cfRule type="containsText" dxfId="1" priority="2" stopIfTrue="1" operator="containsText" text="OC">
      <formula>NOT(ISERROR(SEARCH("OC",J92)))</formula>
    </cfRule>
  </conditionalFormatting>
  <conditionalFormatting sqref="O92:O101">
    <cfRule type="containsText" dxfId="0" priority="1" stopIfTrue="1" operator="containsText" text="oc">
      <formula>NOT(ISERROR(SEARCH("oc",O92)))</formula>
    </cfRule>
  </conditionalFormatting>
  <printOptions horizontalCentered="1"/>
  <pageMargins left="0.23622047244094491" right="0.1" top="0.49" bottom="0.26" header="0.4" footer="0.23622047244094491"/>
  <pageSetup paperSize="9" scale="46" fitToHeight="0" orientation="portrait" horizontalDpi="360" r:id="rId1"/>
  <headerFooter alignWithMargins="0"/>
  <rowBreaks count="1" manualBreakCount="1">
    <brk id="61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AT356"/>
  <sheetViews>
    <sheetView view="pageBreakPreview" zoomScale="110" zoomScaleSheetLayoutView="110" workbookViewId="0">
      <selection activeCell="M4" sqref="M4"/>
    </sheetView>
  </sheetViews>
  <sheetFormatPr defaultColWidth="8.85546875" defaultRowHeight="12.75"/>
  <cols>
    <col min="1" max="1" width="11.42578125" style="70" customWidth="1"/>
    <col min="2" max="2" width="10.85546875" style="70" customWidth="1"/>
    <col min="3" max="3" width="10.85546875" style="71" customWidth="1"/>
    <col min="4" max="4" width="28.42578125" style="72" customWidth="1"/>
    <col min="5" max="5" width="12.28515625" style="70" customWidth="1"/>
    <col min="6" max="6" width="11.140625" style="73" bestFit="1" customWidth="1"/>
    <col min="7" max="7" width="11.28515625" style="74" customWidth="1"/>
    <col min="8" max="8" width="10.42578125" style="74" customWidth="1"/>
    <col min="9" max="9" width="11.85546875" style="74" bestFit="1" customWidth="1"/>
    <col min="10" max="11" width="8.85546875" style="70"/>
    <col min="12" max="12" width="10.42578125" style="70" customWidth="1"/>
    <col min="13" max="46" width="8.85546875" style="65"/>
    <col min="47" max="16384" width="8.85546875" style="66"/>
  </cols>
  <sheetData>
    <row r="1" spans="1:46" ht="38.25" customHeight="1">
      <c r="A1" s="615" t="str">
        <f>Cover!A15</f>
        <v>European Champion Clubs Cup A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46" ht="18.75" customHeight="1">
      <c r="A2" s="616" t="s">
        <v>131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46" s="68" customFormat="1" ht="57.75">
      <c r="A3" s="166" t="s">
        <v>117</v>
      </c>
      <c r="B3" s="167" t="s">
        <v>0</v>
      </c>
      <c r="C3" s="168" t="s">
        <v>118</v>
      </c>
      <c r="D3" s="166" t="s">
        <v>119</v>
      </c>
      <c r="E3" s="169" t="s">
        <v>120</v>
      </c>
      <c r="F3" s="166" t="s">
        <v>121</v>
      </c>
      <c r="G3" s="170" t="s">
        <v>122</v>
      </c>
      <c r="H3" s="170" t="s">
        <v>123</v>
      </c>
      <c r="I3" s="170" t="s">
        <v>124</v>
      </c>
      <c r="J3" s="166" t="s">
        <v>125</v>
      </c>
      <c r="K3" s="166" t="s">
        <v>126</v>
      </c>
      <c r="L3" s="166" t="s">
        <v>127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18" customHeight="1">
      <c r="A4" s="82">
        <v>1</v>
      </c>
      <c r="B4" s="83" t="str">
        <f t="shared" ref="B4:B51" si="0">CONCATENATE(I4,"-",J4,-K4)</f>
        <v>60m.-1-1</v>
      </c>
      <c r="C4" s="84"/>
      <c r="D4" s="85"/>
      <c r="E4" s="82"/>
      <c r="F4" s="86"/>
      <c r="G4" s="87"/>
      <c r="H4" s="87"/>
      <c r="I4" s="87" t="s">
        <v>113</v>
      </c>
      <c r="J4" s="82">
        <v>1</v>
      </c>
      <c r="K4" s="82">
        <v>1</v>
      </c>
      <c r="L4" s="88"/>
    </row>
    <row r="5" spans="1:46" ht="18" customHeight="1">
      <c r="A5" s="82">
        <v>2</v>
      </c>
      <c r="B5" s="83" t="str">
        <f t="shared" si="0"/>
        <v>60m.-1-2</v>
      </c>
      <c r="C5" s="84"/>
      <c r="D5" s="85"/>
      <c r="E5" s="82"/>
      <c r="F5" s="86"/>
      <c r="G5" s="89"/>
      <c r="H5" s="87"/>
      <c r="I5" s="87" t="s">
        <v>113</v>
      </c>
      <c r="J5" s="82">
        <v>1</v>
      </c>
      <c r="K5" s="82">
        <v>2</v>
      </c>
      <c r="L5" s="88"/>
    </row>
    <row r="6" spans="1:46" ht="18" customHeight="1">
      <c r="A6" s="82">
        <v>3</v>
      </c>
      <c r="B6" s="83" t="str">
        <f t="shared" si="0"/>
        <v>60m.-1-3</v>
      </c>
      <c r="C6" s="84"/>
      <c r="D6" s="85"/>
      <c r="E6" s="82"/>
      <c r="F6" s="86"/>
      <c r="G6" s="89"/>
      <c r="H6" s="87"/>
      <c r="I6" s="87" t="s">
        <v>113</v>
      </c>
      <c r="J6" s="82">
        <v>1</v>
      </c>
      <c r="K6" s="82">
        <v>3</v>
      </c>
      <c r="L6" s="88"/>
    </row>
    <row r="7" spans="1:46" ht="18" customHeight="1">
      <c r="A7" s="82">
        <v>4</v>
      </c>
      <c r="B7" s="83" t="str">
        <f t="shared" si="0"/>
        <v>60m.-1-4</v>
      </c>
      <c r="C7" s="84"/>
      <c r="D7" s="85"/>
      <c r="E7" s="82"/>
      <c r="F7" s="86"/>
      <c r="G7" s="89"/>
      <c r="H7" s="87"/>
      <c r="I7" s="87" t="s">
        <v>113</v>
      </c>
      <c r="J7" s="82">
        <v>1</v>
      </c>
      <c r="K7" s="82">
        <v>4</v>
      </c>
      <c r="L7" s="88"/>
    </row>
    <row r="8" spans="1:46" ht="18" customHeight="1">
      <c r="A8" s="82">
        <v>5</v>
      </c>
      <c r="B8" s="83" t="str">
        <f t="shared" si="0"/>
        <v>60m.-1-5</v>
      </c>
      <c r="C8" s="84"/>
      <c r="D8" s="85"/>
      <c r="E8" s="82"/>
      <c r="F8" s="86"/>
      <c r="G8" s="89"/>
      <c r="H8" s="87"/>
      <c r="I8" s="87" t="s">
        <v>113</v>
      </c>
      <c r="J8" s="82">
        <v>1</v>
      </c>
      <c r="K8" s="82">
        <v>5</v>
      </c>
      <c r="L8" s="88"/>
    </row>
    <row r="9" spans="1:46" ht="18" customHeight="1">
      <c r="A9" s="82">
        <v>6</v>
      </c>
      <c r="B9" s="83" t="str">
        <f t="shared" si="0"/>
        <v>60m.-1-6</v>
      </c>
      <c r="C9" s="90"/>
      <c r="D9" s="91"/>
      <c r="E9" s="82"/>
      <c r="F9" s="92"/>
      <c r="G9" s="89"/>
      <c r="H9" s="93"/>
      <c r="I9" s="93" t="s">
        <v>113</v>
      </c>
      <c r="J9" s="94">
        <v>1</v>
      </c>
      <c r="K9" s="94">
        <v>6</v>
      </c>
      <c r="L9" s="95"/>
    </row>
    <row r="10" spans="1:46" ht="18" customHeight="1">
      <c r="A10" s="82">
        <v>7</v>
      </c>
      <c r="B10" s="83" t="str">
        <f t="shared" si="0"/>
        <v>60m.-1-7</v>
      </c>
      <c r="C10" s="90"/>
      <c r="D10" s="91"/>
      <c r="E10" s="96"/>
      <c r="F10" s="92"/>
      <c r="G10" s="89"/>
      <c r="H10" s="93"/>
      <c r="I10" s="93" t="s">
        <v>113</v>
      </c>
      <c r="J10" s="94">
        <v>1</v>
      </c>
      <c r="K10" s="94">
        <v>7</v>
      </c>
      <c r="L10" s="95"/>
    </row>
    <row r="11" spans="1:46" ht="18" customHeight="1">
      <c r="A11" s="82">
        <v>8</v>
      </c>
      <c r="B11" s="83" t="str">
        <f t="shared" si="0"/>
        <v>60m.-1-8</v>
      </c>
      <c r="C11" s="90"/>
      <c r="D11" s="91"/>
      <c r="E11" s="94"/>
      <c r="F11" s="92"/>
      <c r="G11" s="89"/>
      <c r="H11" s="93"/>
      <c r="I11" s="93" t="s">
        <v>113</v>
      </c>
      <c r="J11" s="94">
        <v>1</v>
      </c>
      <c r="K11" s="94">
        <v>8</v>
      </c>
      <c r="L11" s="95"/>
    </row>
    <row r="12" spans="1:46" ht="18" customHeight="1">
      <c r="A12" s="97">
        <v>9</v>
      </c>
      <c r="B12" s="98" t="str">
        <f t="shared" si="0"/>
        <v>60m.-2-1</v>
      </c>
      <c r="C12" s="100"/>
      <c r="D12" s="101"/>
      <c r="E12" s="97"/>
      <c r="F12" s="102"/>
      <c r="G12" s="99"/>
      <c r="H12" s="103"/>
      <c r="I12" s="103" t="s">
        <v>113</v>
      </c>
      <c r="J12" s="97">
        <v>2</v>
      </c>
      <c r="K12" s="97">
        <v>1</v>
      </c>
      <c r="L12" s="104"/>
    </row>
    <row r="13" spans="1:46" ht="18" customHeight="1">
      <c r="A13" s="97">
        <v>10</v>
      </c>
      <c r="B13" s="98" t="str">
        <f t="shared" si="0"/>
        <v>60m.-2-2</v>
      </c>
      <c r="C13" s="100"/>
      <c r="D13" s="101"/>
      <c r="E13" s="97"/>
      <c r="F13" s="102"/>
      <c r="G13" s="99"/>
      <c r="H13" s="103"/>
      <c r="I13" s="103" t="s">
        <v>113</v>
      </c>
      <c r="J13" s="97">
        <v>2</v>
      </c>
      <c r="K13" s="97">
        <v>2</v>
      </c>
      <c r="L13" s="104"/>
    </row>
    <row r="14" spans="1:46" ht="18" customHeight="1">
      <c r="A14" s="97">
        <v>11</v>
      </c>
      <c r="B14" s="98" t="str">
        <f t="shared" si="0"/>
        <v>60m.-2-3</v>
      </c>
      <c r="C14" s="100"/>
      <c r="D14" s="101"/>
      <c r="E14" s="97"/>
      <c r="F14" s="102"/>
      <c r="G14" s="99"/>
      <c r="H14" s="103"/>
      <c r="I14" s="103" t="s">
        <v>113</v>
      </c>
      <c r="J14" s="97">
        <v>2</v>
      </c>
      <c r="K14" s="97">
        <v>3</v>
      </c>
      <c r="L14" s="104"/>
    </row>
    <row r="15" spans="1:46" ht="18" customHeight="1">
      <c r="A15" s="97">
        <v>12</v>
      </c>
      <c r="B15" s="98" t="str">
        <f t="shared" si="0"/>
        <v>60m.-2-4</v>
      </c>
      <c r="C15" s="100"/>
      <c r="D15" s="101"/>
      <c r="E15" s="97"/>
      <c r="F15" s="102"/>
      <c r="G15" s="99"/>
      <c r="H15" s="103"/>
      <c r="I15" s="103" t="s">
        <v>113</v>
      </c>
      <c r="J15" s="97">
        <v>2</v>
      </c>
      <c r="K15" s="97">
        <v>4</v>
      </c>
      <c r="L15" s="104"/>
    </row>
    <row r="16" spans="1:46" ht="18" customHeight="1">
      <c r="A16" s="97">
        <v>13</v>
      </c>
      <c r="B16" s="98" t="str">
        <f t="shared" si="0"/>
        <v>60m.-2-5</v>
      </c>
      <c r="C16" s="100"/>
      <c r="D16" s="101"/>
      <c r="E16" s="97"/>
      <c r="F16" s="102"/>
      <c r="G16" s="99"/>
      <c r="H16" s="103"/>
      <c r="I16" s="103" t="s">
        <v>113</v>
      </c>
      <c r="J16" s="97">
        <v>2</v>
      </c>
      <c r="K16" s="97">
        <v>5</v>
      </c>
      <c r="L16" s="104"/>
    </row>
    <row r="17" spans="1:12" ht="18" customHeight="1">
      <c r="A17" s="97">
        <v>14</v>
      </c>
      <c r="B17" s="98" t="str">
        <f t="shared" si="0"/>
        <v>60m.-2-6</v>
      </c>
      <c r="C17" s="100"/>
      <c r="D17" s="101"/>
      <c r="E17" s="97"/>
      <c r="F17" s="102"/>
      <c r="G17" s="99"/>
      <c r="H17" s="103"/>
      <c r="I17" s="103" t="s">
        <v>113</v>
      </c>
      <c r="J17" s="97">
        <v>2</v>
      </c>
      <c r="K17" s="97">
        <v>6</v>
      </c>
      <c r="L17" s="104"/>
    </row>
    <row r="18" spans="1:12" ht="18" customHeight="1">
      <c r="A18" s="97">
        <v>15</v>
      </c>
      <c r="B18" s="98" t="str">
        <f t="shared" si="0"/>
        <v>60m.-2-7</v>
      </c>
      <c r="C18" s="100"/>
      <c r="D18" s="101"/>
      <c r="E18" s="97"/>
      <c r="F18" s="102"/>
      <c r="G18" s="103"/>
      <c r="H18" s="103"/>
      <c r="I18" s="103" t="s">
        <v>113</v>
      </c>
      <c r="J18" s="97">
        <v>2</v>
      </c>
      <c r="K18" s="97">
        <v>7</v>
      </c>
      <c r="L18" s="104"/>
    </row>
    <row r="19" spans="1:12" ht="18" customHeight="1">
      <c r="A19" s="97">
        <v>16</v>
      </c>
      <c r="B19" s="98" t="str">
        <f t="shared" si="0"/>
        <v>60m.-2-8</v>
      </c>
      <c r="C19" s="100"/>
      <c r="D19" s="101"/>
      <c r="E19" s="97"/>
      <c r="F19" s="102"/>
      <c r="G19" s="103"/>
      <c r="H19" s="103"/>
      <c r="I19" s="103" t="s">
        <v>113</v>
      </c>
      <c r="J19" s="97">
        <v>2</v>
      </c>
      <c r="K19" s="97">
        <v>8</v>
      </c>
      <c r="L19" s="104"/>
    </row>
    <row r="20" spans="1:12" ht="18" customHeight="1">
      <c r="A20" s="69">
        <v>17</v>
      </c>
      <c r="B20" s="83" t="str">
        <f t="shared" si="0"/>
        <v>60m.Hurdles-1-1</v>
      </c>
      <c r="C20" s="84"/>
      <c r="D20" s="85"/>
      <c r="E20" s="82"/>
      <c r="F20" s="86"/>
      <c r="G20" s="89"/>
      <c r="H20" s="105"/>
      <c r="I20" s="87" t="s">
        <v>114</v>
      </c>
      <c r="J20" s="82">
        <v>1</v>
      </c>
      <c r="K20" s="82">
        <v>1</v>
      </c>
      <c r="L20" s="88"/>
    </row>
    <row r="21" spans="1:12" ht="18" customHeight="1">
      <c r="A21" s="69">
        <v>18</v>
      </c>
      <c r="B21" s="83" t="str">
        <f t="shared" si="0"/>
        <v>60m.Hurdles-1-2</v>
      </c>
      <c r="C21" s="84"/>
      <c r="D21" s="85"/>
      <c r="E21" s="82"/>
      <c r="F21" s="86"/>
      <c r="G21" s="89"/>
      <c r="H21" s="87"/>
      <c r="I21" s="87" t="s">
        <v>114</v>
      </c>
      <c r="J21" s="82">
        <v>1</v>
      </c>
      <c r="K21" s="82">
        <v>2</v>
      </c>
      <c r="L21" s="88"/>
    </row>
    <row r="22" spans="1:12" ht="18" customHeight="1">
      <c r="A22" s="69">
        <v>19</v>
      </c>
      <c r="B22" s="83" t="str">
        <f t="shared" si="0"/>
        <v>60m.Hurdles-1-3</v>
      </c>
      <c r="C22" s="84"/>
      <c r="D22" s="85"/>
      <c r="E22" s="82"/>
      <c r="F22" s="86"/>
      <c r="G22" s="89"/>
      <c r="H22" s="87"/>
      <c r="I22" s="87" t="s">
        <v>114</v>
      </c>
      <c r="J22" s="82">
        <v>1</v>
      </c>
      <c r="K22" s="82">
        <v>3</v>
      </c>
      <c r="L22" s="88"/>
    </row>
    <row r="23" spans="1:12" ht="18" customHeight="1">
      <c r="A23" s="69">
        <v>20</v>
      </c>
      <c r="B23" s="83" t="str">
        <f t="shared" si="0"/>
        <v>60m.Hurdles-1-4</v>
      </c>
      <c r="C23" s="84"/>
      <c r="D23" s="85"/>
      <c r="E23" s="82"/>
      <c r="F23" s="86"/>
      <c r="G23" s="89"/>
      <c r="H23" s="105"/>
      <c r="I23" s="87" t="s">
        <v>114</v>
      </c>
      <c r="J23" s="82">
        <v>1</v>
      </c>
      <c r="K23" s="82">
        <v>4</v>
      </c>
      <c r="L23" s="88"/>
    </row>
    <row r="24" spans="1:12" ht="18" customHeight="1">
      <c r="A24" s="69">
        <v>21</v>
      </c>
      <c r="B24" s="83" t="str">
        <f t="shared" si="0"/>
        <v>60m.Hurdles-1-5</v>
      </c>
      <c r="C24" s="84"/>
      <c r="D24" s="85"/>
      <c r="E24" s="82"/>
      <c r="F24" s="86"/>
      <c r="G24" s="89"/>
      <c r="H24" s="105"/>
      <c r="I24" s="87" t="s">
        <v>114</v>
      </c>
      <c r="J24" s="82">
        <v>1</v>
      </c>
      <c r="K24" s="82">
        <v>5</v>
      </c>
      <c r="L24" s="88"/>
    </row>
    <row r="25" spans="1:12" ht="18" customHeight="1">
      <c r="A25" s="69">
        <v>22</v>
      </c>
      <c r="B25" s="83" t="str">
        <f t="shared" si="0"/>
        <v>60m.Hurdles-1-6</v>
      </c>
      <c r="C25" s="84"/>
      <c r="D25" s="85"/>
      <c r="E25" s="82"/>
      <c r="F25" s="86"/>
      <c r="G25" s="89"/>
      <c r="H25" s="105"/>
      <c r="I25" s="87" t="s">
        <v>114</v>
      </c>
      <c r="J25" s="82">
        <v>1</v>
      </c>
      <c r="K25" s="82">
        <v>6</v>
      </c>
      <c r="L25" s="88"/>
    </row>
    <row r="26" spans="1:12" ht="18" customHeight="1">
      <c r="A26" s="69">
        <v>23</v>
      </c>
      <c r="B26" s="83" t="str">
        <f t="shared" si="0"/>
        <v>60m.Hurdles-1-7</v>
      </c>
      <c r="C26" s="84"/>
      <c r="D26" s="85"/>
      <c r="E26" s="82"/>
      <c r="F26" s="86"/>
      <c r="G26" s="89"/>
      <c r="H26" s="105"/>
      <c r="I26" s="87" t="s">
        <v>114</v>
      </c>
      <c r="J26" s="82">
        <v>1</v>
      </c>
      <c r="K26" s="106">
        <v>7</v>
      </c>
      <c r="L26" s="88"/>
    </row>
    <row r="27" spans="1:12" ht="18" customHeight="1">
      <c r="A27" s="69">
        <v>24</v>
      </c>
      <c r="B27" s="83" t="str">
        <f t="shared" si="0"/>
        <v>60m.Hurdles-1-8</v>
      </c>
      <c r="C27" s="84"/>
      <c r="D27" s="85"/>
      <c r="E27" s="82"/>
      <c r="F27" s="86"/>
      <c r="G27" s="105"/>
      <c r="H27" s="105"/>
      <c r="I27" s="87" t="s">
        <v>114</v>
      </c>
      <c r="J27" s="82">
        <v>1</v>
      </c>
      <c r="K27" s="82">
        <v>8</v>
      </c>
      <c r="L27" s="88"/>
    </row>
    <row r="28" spans="1:12" ht="18" customHeight="1">
      <c r="A28" s="69">
        <v>25</v>
      </c>
      <c r="B28" s="98" t="str">
        <f t="shared" si="0"/>
        <v>60m.Hurdles-2-1</v>
      </c>
      <c r="C28" s="100"/>
      <c r="D28" s="101"/>
      <c r="E28" s="97"/>
      <c r="F28" s="102"/>
      <c r="G28" s="107"/>
      <c r="H28" s="107"/>
      <c r="I28" s="103" t="s">
        <v>114</v>
      </c>
      <c r="J28" s="97">
        <v>2</v>
      </c>
      <c r="K28" s="97">
        <v>1</v>
      </c>
      <c r="L28" s="104"/>
    </row>
    <row r="29" spans="1:12" ht="18" customHeight="1">
      <c r="A29" s="69">
        <v>26</v>
      </c>
      <c r="B29" s="98" t="str">
        <f t="shared" si="0"/>
        <v>60m.Hurdles-2-2</v>
      </c>
      <c r="C29" s="100"/>
      <c r="D29" s="101"/>
      <c r="E29" s="97"/>
      <c r="F29" s="102"/>
      <c r="G29" s="107"/>
      <c r="H29" s="107"/>
      <c r="I29" s="103" t="s">
        <v>114</v>
      </c>
      <c r="J29" s="97">
        <v>2</v>
      </c>
      <c r="K29" s="97">
        <v>2</v>
      </c>
      <c r="L29" s="104"/>
    </row>
    <row r="30" spans="1:12" ht="18" customHeight="1">
      <c r="A30" s="69">
        <v>27</v>
      </c>
      <c r="B30" s="98" t="str">
        <f t="shared" si="0"/>
        <v>60m.Hurdles-2-3</v>
      </c>
      <c r="C30" s="100"/>
      <c r="D30" s="101"/>
      <c r="E30" s="97"/>
      <c r="F30" s="102"/>
      <c r="G30" s="107"/>
      <c r="H30" s="107"/>
      <c r="I30" s="103" t="s">
        <v>114</v>
      </c>
      <c r="J30" s="97">
        <v>2</v>
      </c>
      <c r="K30" s="97">
        <v>3</v>
      </c>
      <c r="L30" s="104"/>
    </row>
    <row r="31" spans="1:12" ht="18" customHeight="1">
      <c r="A31" s="69">
        <v>28</v>
      </c>
      <c r="B31" s="98" t="str">
        <f t="shared" si="0"/>
        <v>60m.Hurdles-2-4</v>
      </c>
      <c r="C31" s="100"/>
      <c r="D31" s="101"/>
      <c r="E31" s="97"/>
      <c r="F31" s="102"/>
      <c r="G31" s="107"/>
      <c r="H31" s="107"/>
      <c r="I31" s="103" t="s">
        <v>114</v>
      </c>
      <c r="J31" s="97">
        <v>2</v>
      </c>
      <c r="K31" s="97">
        <v>4</v>
      </c>
      <c r="L31" s="104"/>
    </row>
    <row r="32" spans="1:12" ht="18" customHeight="1">
      <c r="A32" s="69">
        <v>29</v>
      </c>
      <c r="B32" s="98" t="str">
        <f t="shared" si="0"/>
        <v>60m.Hurdles-2-5</v>
      </c>
      <c r="C32" s="100"/>
      <c r="D32" s="101"/>
      <c r="E32" s="97"/>
      <c r="F32" s="102"/>
      <c r="G32" s="107"/>
      <c r="H32" s="107"/>
      <c r="I32" s="103" t="s">
        <v>114</v>
      </c>
      <c r="J32" s="97">
        <v>2</v>
      </c>
      <c r="K32" s="97">
        <v>5</v>
      </c>
      <c r="L32" s="104"/>
    </row>
    <row r="33" spans="1:12" ht="18" customHeight="1">
      <c r="A33" s="69">
        <v>30</v>
      </c>
      <c r="B33" s="98" t="str">
        <f t="shared" si="0"/>
        <v>60m.Hurdles-2-6</v>
      </c>
      <c r="C33" s="100"/>
      <c r="D33" s="101"/>
      <c r="E33" s="97"/>
      <c r="F33" s="102"/>
      <c r="G33" s="107"/>
      <c r="H33" s="107"/>
      <c r="I33" s="103" t="s">
        <v>114</v>
      </c>
      <c r="J33" s="97">
        <v>2</v>
      </c>
      <c r="K33" s="97">
        <v>6</v>
      </c>
      <c r="L33" s="104"/>
    </row>
    <row r="34" spans="1:12" ht="18" customHeight="1">
      <c r="A34" s="69">
        <v>31</v>
      </c>
      <c r="B34" s="98" t="str">
        <f t="shared" si="0"/>
        <v>60m.Hurdles-2-7</v>
      </c>
      <c r="C34" s="100"/>
      <c r="D34" s="101"/>
      <c r="E34" s="97"/>
      <c r="F34" s="102"/>
      <c r="G34" s="107"/>
      <c r="H34" s="107"/>
      <c r="I34" s="103" t="s">
        <v>114</v>
      </c>
      <c r="J34" s="97">
        <v>2</v>
      </c>
      <c r="K34" s="97">
        <v>7</v>
      </c>
      <c r="L34" s="104"/>
    </row>
    <row r="35" spans="1:12" ht="18" customHeight="1">
      <c r="A35" s="69">
        <v>32</v>
      </c>
      <c r="B35" s="98" t="str">
        <f t="shared" si="0"/>
        <v>60m.Hurdles-2-8</v>
      </c>
      <c r="C35" s="100"/>
      <c r="D35" s="101"/>
      <c r="E35" s="97"/>
      <c r="F35" s="102"/>
      <c r="G35" s="107"/>
      <c r="H35" s="107"/>
      <c r="I35" s="103" t="s">
        <v>114</v>
      </c>
      <c r="J35" s="97">
        <v>2</v>
      </c>
      <c r="K35" s="97">
        <v>8</v>
      </c>
      <c r="L35" s="104"/>
    </row>
    <row r="36" spans="1:12" ht="18" customHeight="1">
      <c r="A36" s="69">
        <v>33</v>
      </c>
      <c r="B36" s="83" t="str">
        <f t="shared" si="0"/>
        <v>1500m.-1-1</v>
      </c>
      <c r="C36" s="84"/>
      <c r="D36" s="85"/>
      <c r="E36" s="82"/>
      <c r="F36" s="86"/>
      <c r="G36" s="105"/>
      <c r="H36" s="105"/>
      <c r="I36" s="87" t="s">
        <v>30</v>
      </c>
      <c r="J36" s="82">
        <v>1</v>
      </c>
      <c r="K36" s="82">
        <v>1</v>
      </c>
      <c r="L36" s="88"/>
    </row>
    <row r="37" spans="1:12" ht="18" customHeight="1">
      <c r="A37" s="69">
        <v>34</v>
      </c>
      <c r="B37" s="83" t="str">
        <f t="shared" si="0"/>
        <v>1500m.-1-2</v>
      </c>
      <c r="C37" s="84"/>
      <c r="D37" s="85"/>
      <c r="E37" s="82"/>
      <c r="F37" s="86"/>
      <c r="G37" s="105"/>
      <c r="H37" s="105"/>
      <c r="I37" s="87" t="s">
        <v>30</v>
      </c>
      <c r="J37" s="82">
        <v>1</v>
      </c>
      <c r="K37" s="82">
        <v>2</v>
      </c>
      <c r="L37" s="88"/>
    </row>
    <row r="38" spans="1:12" ht="18" customHeight="1">
      <c r="A38" s="69">
        <v>35</v>
      </c>
      <c r="B38" s="83" t="str">
        <f t="shared" si="0"/>
        <v>1500m.-1-3</v>
      </c>
      <c r="C38" s="84"/>
      <c r="D38" s="85"/>
      <c r="E38" s="82"/>
      <c r="F38" s="86"/>
      <c r="G38" s="105"/>
      <c r="H38" s="105"/>
      <c r="I38" s="87" t="s">
        <v>30</v>
      </c>
      <c r="J38" s="82">
        <v>1</v>
      </c>
      <c r="K38" s="82">
        <v>3</v>
      </c>
      <c r="L38" s="88"/>
    </row>
    <row r="39" spans="1:12" ht="18" customHeight="1">
      <c r="A39" s="69">
        <v>36</v>
      </c>
      <c r="B39" s="83" t="str">
        <f t="shared" si="0"/>
        <v>1500m.-1-4</v>
      </c>
      <c r="C39" s="84"/>
      <c r="D39" s="85"/>
      <c r="E39" s="82"/>
      <c r="F39" s="86"/>
      <c r="G39" s="105"/>
      <c r="H39" s="105"/>
      <c r="I39" s="87" t="s">
        <v>30</v>
      </c>
      <c r="J39" s="82">
        <v>1</v>
      </c>
      <c r="K39" s="82">
        <v>4</v>
      </c>
      <c r="L39" s="88"/>
    </row>
    <row r="40" spans="1:12" ht="18" customHeight="1">
      <c r="A40" s="69">
        <v>37</v>
      </c>
      <c r="B40" s="83" t="str">
        <f t="shared" si="0"/>
        <v>1500m.-1-5</v>
      </c>
      <c r="C40" s="84"/>
      <c r="D40" s="85"/>
      <c r="E40" s="82"/>
      <c r="F40" s="86"/>
      <c r="G40" s="105"/>
      <c r="H40" s="105"/>
      <c r="I40" s="87" t="s">
        <v>30</v>
      </c>
      <c r="J40" s="82">
        <v>1</v>
      </c>
      <c r="K40" s="82">
        <v>5</v>
      </c>
      <c r="L40" s="88"/>
    </row>
    <row r="41" spans="1:12" ht="18" customHeight="1">
      <c r="A41" s="69">
        <v>38</v>
      </c>
      <c r="B41" s="83" t="str">
        <f t="shared" si="0"/>
        <v>1500m.-1-6</v>
      </c>
      <c r="C41" s="84"/>
      <c r="D41" s="85"/>
      <c r="E41" s="82"/>
      <c r="F41" s="86"/>
      <c r="G41" s="105"/>
      <c r="H41" s="105"/>
      <c r="I41" s="87" t="s">
        <v>30</v>
      </c>
      <c r="J41" s="82">
        <v>1</v>
      </c>
      <c r="K41" s="82">
        <v>6</v>
      </c>
      <c r="L41" s="88"/>
    </row>
    <row r="42" spans="1:12" ht="18" customHeight="1">
      <c r="A42" s="69">
        <v>39</v>
      </c>
      <c r="B42" s="83" t="str">
        <f t="shared" si="0"/>
        <v>1500m.-1-7</v>
      </c>
      <c r="C42" s="84"/>
      <c r="D42" s="85"/>
      <c r="E42" s="82"/>
      <c r="F42" s="86"/>
      <c r="G42" s="105"/>
      <c r="H42" s="105"/>
      <c r="I42" s="87" t="s">
        <v>30</v>
      </c>
      <c r="J42" s="82">
        <v>1</v>
      </c>
      <c r="K42" s="82">
        <v>7</v>
      </c>
      <c r="L42" s="88"/>
    </row>
    <row r="43" spans="1:12" ht="18" customHeight="1">
      <c r="A43" s="69">
        <v>40</v>
      </c>
      <c r="B43" s="83" t="str">
        <f t="shared" si="0"/>
        <v>1500m.-1-8</v>
      </c>
      <c r="C43" s="84"/>
      <c r="D43" s="85"/>
      <c r="E43" s="82"/>
      <c r="F43" s="86"/>
      <c r="G43" s="105"/>
      <c r="H43" s="105"/>
      <c r="I43" s="87" t="s">
        <v>30</v>
      </c>
      <c r="J43" s="82">
        <v>1</v>
      </c>
      <c r="K43" s="82">
        <v>8</v>
      </c>
      <c r="L43" s="88"/>
    </row>
    <row r="44" spans="1:12" ht="18" customHeight="1">
      <c r="A44" s="69">
        <v>41</v>
      </c>
      <c r="B44" s="83" t="str">
        <f t="shared" si="0"/>
        <v>1500m.-2-1</v>
      </c>
      <c r="C44" s="84"/>
      <c r="D44" s="85"/>
      <c r="E44" s="82"/>
      <c r="F44" s="86"/>
      <c r="G44" s="105"/>
      <c r="H44" s="105"/>
      <c r="I44" s="87" t="s">
        <v>30</v>
      </c>
      <c r="J44" s="82">
        <v>2</v>
      </c>
      <c r="K44" s="82">
        <v>1</v>
      </c>
      <c r="L44" s="88"/>
    </row>
    <row r="45" spans="1:12" ht="18" customHeight="1">
      <c r="A45" s="69">
        <v>42</v>
      </c>
      <c r="B45" s="83" t="str">
        <f t="shared" si="0"/>
        <v>1500m.-2-2</v>
      </c>
      <c r="C45" s="84"/>
      <c r="D45" s="85"/>
      <c r="E45" s="82"/>
      <c r="F45" s="86"/>
      <c r="G45" s="105"/>
      <c r="H45" s="105"/>
      <c r="I45" s="87" t="s">
        <v>30</v>
      </c>
      <c r="J45" s="82">
        <v>2</v>
      </c>
      <c r="K45" s="82">
        <v>2</v>
      </c>
      <c r="L45" s="88"/>
    </row>
    <row r="46" spans="1:12" ht="18" customHeight="1">
      <c r="A46" s="69">
        <v>43</v>
      </c>
      <c r="B46" s="83" t="str">
        <f t="shared" si="0"/>
        <v>1500m.-2-3</v>
      </c>
      <c r="C46" s="84"/>
      <c r="D46" s="85"/>
      <c r="E46" s="82"/>
      <c r="F46" s="86"/>
      <c r="G46" s="105"/>
      <c r="H46" s="105"/>
      <c r="I46" s="87" t="s">
        <v>30</v>
      </c>
      <c r="J46" s="82">
        <v>2</v>
      </c>
      <c r="K46" s="82">
        <v>3</v>
      </c>
      <c r="L46" s="88"/>
    </row>
    <row r="47" spans="1:12" ht="18" customHeight="1">
      <c r="A47" s="69">
        <v>44</v>
      </c>
      <c r="B47" s="83" t="str">
        <f t="shared" si="0"/>
        <v>1500m.-2-4</v>
      </c>
      <c r="C47" s="84"/>
      <c r="D47" s="85"/>
      <c r="E47" s="82"/>
      <c r="F47" s="86"/>
      <c r="G47" s="105"/>
      <c r="H47" s="105"/>
      <c r="I47" s="87" t="s">
        <v>30</v>
      </c>
      <c r="J47" s="82">
        <v>2</v>
      </c>
      <c r="K47" s="82">
        <v>4</v>
      </c>
      <c r="L47" s="88"/>
    </row>
    <row r="48" spans="1:12" ht="18" customHeight="1">
      <c r="A48" s="69">
        <v>45</v>
      </c>
      <c r="B48" s="83" t="str">
        <f t="shared" si="0"/>
        <v>1500m.-2-5</v>
      </c>
      <c r="C48" s="84"/>
      <c r="D48" s="85"/>
      <c r="E48" s="82"/>
      <c r="F48" s="86"/>
      <c r="G48" s="105"/>
      <c r="H48" s="105"/>
      <c r="I48" s="87" t="s">
        <v>30</v>
      </c>
      <c r="J48" s="82">
        <v>2</v>
      </c>
      <c r="K48" s="82">
        <v>5</v>
      </c>
      <c r="L48" s="88"/>
    </row>
    <row r="49" spans="1:12" ht="18" customHeight="1">
      <c r="A49" s="69">
        <v>46</v>
      </c>
      <c r="B49" s="83" t="str">
        <f t="shared" si="0"/>
        <v>1500m.-2-6</v>
      </c>
      <c r="C49" s="84"/>
      <c r="D49" s="85"/>
      <c r="E49" s="82"/>
      <c r="F49" s="86"/>
      <c r="G49" s="105"/>
      <c r="H49" s="105"/>
      <c r="I49" s="87" t="s">
        <v>30</v>
      </c>
      <c r="J49" s="82">
        <v>2</v>
      </c>
      <c r="K49" s="82">
        <v>6</v>
      </c>
      <c r="L49" s="88"/>
    </row>
    <row r="50" spans="1:12" ht="18" customHeight="1">
      <c r="A50" s="69">
        <v>47</v>
      </c>
      <c r="B50" s="83" t="str">
        <f t="shared" si="0"/>
        <v>1500m.-2-7</v>
      </c>
      <c r="C50" s="84"/>
      <c r="D50" s="85"/>
      <c r="E50" s="82"/>
      <c r="F50" s="86"/>
      <c r="G50" s="105"/>
      <c r="H50" s="105"/>
      <c r="I50" s="87" t="s">
        <v>30</v>
      </c>
      <c r="J50" s="82">
        <v>2</v>
      </c>
      <c r="K50" s="82">
        <v>7</v>
      </c>
      <c r="L50" s="88"/>
    </row>
    <row r="51" spans="1:12" ht="18" customHeight="1">
      <c r="A51" s="69">
        <v>48</v>
      </c>
      <c r="B51" s="83" t="str">
        <f t="shared" si="0"/>
        <v>1500m.-2-8</v>
      </c>
      <c r="C51" s="84"/>
      <c r="D51" s="85"/>
      <c r="E51" s="82"/>
      <c r="F51" s="86"/>
      <c r="G51" s="105"/>
      <c r="H51" s="105"/>
      <c r="I51" s="87" t="s">
        <v>30</v>
      </c>
      <c r="J51" s="82">
        <v>2</v>
      </c>
      <c r="K51" s="82">
        <v>8</v>
      </c>
      <c r="L51" s="88"/>
    </row>
    <row r="52" spans="1:12" ht="18" customHeight="1">
      <c r="A52" s="69">
        <v>49</v>
      </c>
      <c r="B52" s="98" t="str">
        <f t="shared" ref="B52:B97" si="1">CONCATENATE(I52,"-",J52,-K52)</f>
        <v>3000m.-1-1</v>
      </c>
      <c r="C52" s="100"/>
      <c r="D52" s="101"/>
      <c r="E52" s="97"/>
      <c r="F52" s="102"/>
      <c r="G52" s="107"/>
      <c r="H52" s="107"/>
      <c r="I52" s="103" t="s">
        <v>33</v>
      </c>
      <c r="J52" s="97">
        <v>1</v>
      </c>
      <c r="K52" s="97">
        <v>1</v>
      </c>
      <c r="L52" s="104"/>
    </row>
    <row r="53" spans="1:12" ht="18" customHeight="1">
      <c r="A53" s="69">
        <v>50</v>
      </c>
      <c r="B53" s="98" t="str">
        <f t="shared" si="1"/>
        <v>3000m.-1-2</v>
      </c>
      <c r="C53" s="100"/>
      <c r="D53" s="101"/>
      <c r="E53" s="97"/>
      <c r="F53" s="102"/>
      <c r="G53" s="107"/>
      <c r="H53" s="107"/>
      <c r="I53" s="103" t="s">
        <v>33</v>
      </c>
      <c r="J53" s="97">
        <v>1</v>
      </c>
      <c r="K53" s="97">
        <v>2</v>
      </c>
      <c r="L53" s="104"/>
    </row>
    <row r="54" spans="1:12" ht="18" customHeight="1">
      <c r="A54" s="69">
        <v>51</v>
      </c>
      <c r="B54" s="98" t="str">
        <f t="shared" si="1"/>
        <v>3000m.-1-3</v>
      </c>
      <c r="C54" s="100"/>
      <c r="D54" s="101"/>
      <c r="E54" s="97"/>
      <c r="F54" s="102"/>
      <c r="G54" s="107"/>
      <c r="H54" s="107"/>
      <c r="I54" s="103" t="s">
        <v>33</v>
      </c>
      <c r="J54" s="97">
        <v>1</v>
      </c>
      <c r="K54" s="97">
        <v>3</v>
      </c>
      <c r="L54" s="104"/>
    </row>
    <row r="55" spans="1:12" ht="18" customHeight="1">
      <c r="A55" s="69">
        <v>52</v>
      </c>
      <c r="B55" s="98" t="str">
        <f t="shared" si="1"/>
        <v>3000m.-1-4</v>
      </c>
      <c r="C55" s="100"/>
      <c r="D55" s="101"/>
      <c r="E55" s="97"/>
      <c r="F55" s="102"/>
      <c r="G55" s="107"/>
      <c r="H55" s="107"/>
      <c r="I55" s="103" t="s">
        <v>33</v>
      </c>
      <c r="J55" s="97">
        <v>1</v>
      </c>
      <c r="K55" s="97">
        <v>4</v>
      </c>
      <c r="L55" s="104"/>
    </row>
    <row r="56" spans="1:12" ht="18" customHeight="1">
      <c r="A56" s="69">
        <v>53</v>
      </c>
      <c r="B56" s="98" t="str">
        <f t="shared" si="1"/>
        <v>3000m.-1-5</v>
      </c>
      <c r="C56" s="100"/>
      <c r="D56" s="101"/>
      <c r="E56" s="97"/>
      <c r="F56" s="102"/>
      <c r="G56" s="107"/>
      <c r="H56" s="107"/>
      <c r="I56" s="103" t="s">
        <v>33</v>
      </c>
      <c r="J56" s="97">
        <v>1</v>
      </c>
      <c r="K56" s="97">
        <v>5</v>
      </c>
      <c r="L56" s="104"/>
    </row>
    <row r="57" spans="1:12" ht="18" customHeight="1">
      <c r="A57" s="69">
        <v>54</v>
      </c>
      <c r="B57" s="98" t="str">
        <f t="shared" si="1"/>
        <v>3000m.-1-6</v>
      </c>
      <c r="C57" s="100"/>
      <c r="D57" s="101"/>
      <c r="E57" s="97"/>
      <c r="F57" s="102"/>
      <c r="G57" s="107"/>
      <c r="H57" s="107"/>
      <c r="I57" s="103" t="s">
        <v>33</v>
      </c>
      <c r="J57" s="97">
        <v>1</v>
      </c>
      <c r="K57" s="97">
        <v>6</v>
      </c>
      <c r="L57" s="104"/>
    </row>
    <row r="58" spans="1:12" ht="18" customHeight="1">
      <c r="A58" s="69">
        <v>55</v>
      </c>
      <c r="B58" s="98" t="str">
        <f t="shared" si="1"/>
        <v>3000m.-1-7</v>
      </c>
      <c r="C58" s="100"/>
      <c r="D58" s="101"/>
      <c r="E58" s="97"/>
      <c r="F58" s="102"/>
      <c r="G58" s="107"/>
      <c r="H58" s="107"/>
      <c r="I58" s="103" t="s">
        <v>33</v>
      </c>
      <c r="J58" s="97">
        <v>1</v>
      </c>
      <c r="K58" s="97">
        <v>7</v>
      </c>
      <c r="L58" s="104"/>
    </row>
    <row r="59" spans="1:12" ht="18" customHeight="1">
      <c r="A59" s="69">
        <v>56</v>
      </c>
      <c r="B59" s="98" t="str">
        <f t="shared" si="1"/>
        <v>3000m.-1-8</v>
      </c>
      <c r="C59" s="100"/>
      <c r="D59" s="101"/>
      <c r="E59" s="97"/>
      <c r="F59" s="102"/>
      <c r="G59" s="107"/>
      <c r="H59" s="107"/>
      <c r="I59" s="103" t="s">
        <v>33</v>
      </c>
      <c r="J59" s="97">
        <v>1</v>
      </c>
      <c r="K59" s="97">
        <v>8</v>
      </c>
      <c r="L59" s="104"/>
    </row>
    <row r="60" spans="1:12" ht="18" customHeight="1">
      <c r="A60" s="69">
        <v>57</v>
      </c>
      <c r="B60" s="98" t="str">
        <f t="shared" si="1"/>
        <v>3000m.-2-1</v>
      </c>
      <c r="C60" s="100"/>
      <c r="D60" s="101"/>
      <c r="E60" s="97"/>
      <c r="F60" s="102"/>
      <c r="G60" s="107"/>
      <c r="H60" s="107"/>
      <c r="I60" s="103" t="s">
        <v>33</v>
      </c>
      <c r="J60" s="97">
        <v>2</v>
      </c>
      <c r="K60" s="97">
        <v>1</v>
      </c>
      <c r="L60" s="104"/>
    </row>
    <row r="61" spans="1:12" ht="18" customHeight="1">
      <c r="A61" s="69">
        <v>58</v>
      </c>
      <c r="B61" s="98" t="str">
        <f t="shared" si="1"/>
        <v>3000m.-2-2</v>
      </c>
      <c r="C61" s="100"/>
      <c r="D61" s="101"/>
      <c r="E61" s="97"/>
      <c r="F61" s="102"/>
      <c r="G61" s="107"/>
      <c r="H61" s="107"/>
      <c r="I61" s="103" t="s">
        <v>33</v>
      </c>
      <c r="J61" s="97">
        <v>2</v>
      </c>
      <c r="K61" s="97">
        <v>2</v>
      </c>
      <c r="L61" s="104"/>
    </row>
    <row r="62" spans="1:12" ht="18" customHeight="1">
      <c r="A62" s="69">
        <v>59</v>
      </c>
      <c r="B62" s="98" t="str">
        <f t="shared" si="1"/>
        <v>3000m.-2-3</v>
      </c>
      <c r="C62" s="100"/>
      <c r="D62" s="101"/>
      <c r="E62" s="97"/>
      <c r="F62" s="102"/>
      <c r="G62" s="107"/>
      <c r="H62" s="107"/>
      <c r="I62" s="103" t="s">
        <v>33</v>
      </c>
      <c r="J62" s="97">
        <v>2</v>
      </c>
      <c r="K62" s="97">
        <v>3</v>
      </c>
      <c r="L62" s="104"/>
    </row>
    <row r="63" spans="1:12" ht="18" customHeight="1">
      <c r="A63" s="69">
        <v>60</v>
      </c>
      <c r="B63" s="98" t="str">
        <f t="shared" si="1"/>
        <v>3000m.-2-4</v>
      </c>
      <c r="C63" s="100"/>
      <c r="D63" s="101"/>
      <c r="E63" s="97"/>
      <c r="F63" s="102"/>
      <c r="G63" s="107"/>
      <c r="H63" s="107"/>
      <c r="I63" s="103" t="s">
        <v>33</v>
      </c>
      <c r="J63" s="97">
        <v>2</v>
      </c>
      <c r="K63" s="97">
        <v>4</v>
      </c>
      <c r="L63" s="104"/>
    </row>
    <row r="64" spans="1:12" ht="18" customHeight="1">
      <c r="A64" s="69">
        <v>61</v>
      </c>
      <c r="B64" s="98" t="str">
        <f t="shared" si="1"/>
        <v>3000m.-2-5</v>
      </c>
      <c r="C64" s="100"/>
      <c r="D64" s="101"/>
      <c r="E64" s="97"/>
      <c r="F64" s="102"/>
      <c r="G64" s="107"/>
      <c r="H64" s="107"/>
      <c r="I64" s="103" t="s">
        <v>33</v>
      </c>
      <c r="J64" s="97">
        <v>2</v>
      </c>
      <c r="K64" s="97">
        <v>5</v>
      </c>
      <c r="L64" s="104"/>
    </row>
    <row r="65" spans="1:12" ht="18" customHeight="1">
      <c r="A65" s="69">
        <v>62</v>
      </c>
      <c r="B65" s="98" t="str">
        <f t="shared" si="1"/>
        <v>3000m.-2-6</v>
      </c>
      <c r="C65" s="100"/>
      <c r="D65" s="101"/>
      <c r="E65" s="97"/>
      <c r="F65" s="102"/>
      <c r="G65" s="107"/>
      <c r="H65" s="107"/>
      <c r="I65" s="103" t="s">
        <v>33</v>
      </c>
      <c r="J65" s="97">
        <v>2</v>
      </c>
      <c r="K65" s="97">
        <v>6</v>
      </c>
      <c r="L65" s="104"/>
    </row>
    <row r="66" spans="1:12" ht="18" customHeight="1">
      <c r="A66" s="69">
        <v>63</v>
      </c>
      <c r="B66" s="98" t="str">
        <f t="shared" si="1"/>
        <v>3000m.-2-7</v>
      </c>
      <c r="C66" s="100"/>
      <c r="D66" s="101"/>
      <c r="E66" s="97"/>
      <c r="F66" s="102"/>
      <c r="G66" s="107"/>
      <c r="H66" s="107"/>
      <c r="I66" s="103" t="s">
        <v>33</v>
      </c>
      <c r="J66" s="97">
        <v>2</v>
      </c>
      <c r="K66" s="97">
        <v>7</v>
      </c>
      <c r="L66" s="104"/>
    </row>
    <row r="67" spans="1:12" ht="18" customHeight="1">
      <c r="A67" s="69">
        <v>64</v>
      </c>
      <c r="B67" s="98" t="str">
        <f t="shared" si="1"/>
        <v>3000m.-1-8</v>
      </c>
      <c r="C67" s="100"/>
      <c r="D67" s="101"/>
      <c r="E67" s="97"/>
      <c r="F67" s="102"/>
      <c r="G67" s="107"/>
      <c r="H67" s="107"/>
      <c r="I67" s="103" t="s">
        <v>33</v>
      </c>
      <c r="J67" s="97">
        <v>1</v>
      </c>
      <c r="K67" s="97">
        <v>8</v>
      </c>
      <c r="L67" s="104"/>
    </row>
    <row r="68" spans="1:12" ht="18" customHeight="1">
      <c r="A68" s="69">
        <v>65</v>
      </c>
      <c r="B68" s="83" t="str">
        <f t="shared" si="1"/>
        <v>400m.-1-1</v>
      </c>
      <c r="C68" s="84"/>
      <c r="D68" s="85"/>
      <c r="E68" s="82"/>
      <c r="F68" s="86"/>
      <c r="G68" s="87"/>
      <c r="H68" s="87"/>
      <c r="I68" s="87" t="s">
        <v>16</v>
      </c>
      <c r="J68" s="82">
        <v>1</v>
      </c>
      <c r="K68" s="82">
        <v>1</v>
      </c>
      <c r="L68" s="88"/>
    </row>
    <row r="69" spans="1:12" ht="18" customHeight="1">
      <c r="A69" s="69">
        <v>66</v>
      </c>
      <c r="B69" s="83" t="str">
        <f t="shared" si="1"/>
        <v>400m.-1-2</v>
      </c>
      <c r="C69" s="84"/>
      <c r="D69" s="85"/>
      <c r="E69" s="82"/>
      <c r="F69" s="86"/>
      <c r="G69" s="87"/>
      <c r="H69" s="87"/>
      <c r="I69" s="87" t="s">
        <v>16</v>
      </c>
      <c r="J69" s="82">
        <v>1</v>
      </c>
      <c r="K69" s="82">
        <v>2</v>
      </c>
      <c r="L69" s="88"/>
    </row>
    <row r="70" spans="1:12" ht="18" customHeight="1">
      <c r="A70" s="69">
        <v>67</v>
      </c>
      <c r="B70" s="83" t="str">
        <f t="shared" si="1"/>
        <v>400m.-1-3</v>
      </c>
      <c r="C70" s="84"/>
      <c r="D70" s="85"/>
      <c r="E70" s="82"/>
      <c r="F70" s="86"/>
      <c r="G70" s="87"/>
      <c r="H70" s="87"/>
      <c r="I70" s="87" t="s">
        <v>16</v>
      </c>
      <c r="J70" s="82">
        <v>1</v>
      </c>
      <c r="K70" s="82">
        <v>3</v>
      </c>
      <c r="L70" s="88"/>
    </row>
    <row r="71" spans="1:12" ht="18" customHeight="1">
      <c r="A71" s="69">
        <v>68</v>
      </c>
      <c r="B71" s="83" t="str">
        <f t="shared" si="1"/>
        <v>400m.-1-4</v>
      </c>
      <c r="C71" s="84"/>
      <c r="D71" s="85"/>
      <c r="E71" s="82"/>
      <c r="F71" s="86"/>
      <c r="G71" s="87"/>
      <c r="H71" s="87"/>
      <c r="I71" s="87" t="s">
        <v>16</v>
      </c>
      <c r="J71" s="82">
        <v>1</v>
      </c>
      <c r="K71" s="82">
        <v>4</v>
      </c>
      <c r="L71" s="88"/>
    </row>
    <row r="72" spans="1:12" ht="18" customHeight="1">
      <c r="A72" s="69">
        <v>69</v>
      </c>
      <c r="B72" s="83" t="str">
        <f t="shared" si="1"/>
        <v>400m.-1-5</v>
      </c>
      <c r="C72" s="84"/>
      <c r="D72" s="85"/>
      <c r="E72" s="82"/>
      <c r="F72" s="86"/>
      <c r="G72" s="87"/>
      <c r="H72" s="87"/>
      <c r="I72" s="87" t="s">
        <v>16</v>
      </c>
      <c r="J72" s="82">
        <v>1</v>
      </c>
      <c r="K72" s="82">
        <v>5</v>
      </c>
      <c r="L72" s="88"/>
    </row>
    <row r="73" spans="1:12" ht="18" customHeight="1">
      <c r="A73" s="69">
        <v>70</v>
      </c>
      <c r="B73" s="83" t="str">
        <f t="shared" si="1"/>
        <v>400m.-1-6</v>
      </c>
      <c r="C73" s="84"/>
      <c r="D73" s="85"/>
      <c r="E73" s="82"/>
      <c r="F73" s="86"/>
      <c r="G73" s="87"/>
      <c r="H73" s="87"/>
      <c r="I73" s="87" t="s">
        <v>16</v>
      </c>
      <c r="J73" s="82">
        <v>1</v>
      </c>
      <c r="K73" s="82">
        <v>6</v>
      </c>
      <c r="L73" s="88"/>
    </row>
    <row r="74" spans="1:12" ht="18" customHeight="1">
      <c r="A74" s="69">
        <v>71</v>
      </c>
      <c r="B74" s="98" t="str">
        <f t="shared" si="1"/>
        <v>400m.-2-1</v>
      </c>
      <c r="C74" s="100"/>
      <c r="D74" s="101"/>
      <c r="E74" s="97"/>
      <c r="F74" s="102"/>
      <c r="G74" s="103"/>
      <c r="H74" s="103"/>
      <c r="I74" s="103" t="s">
        <v>16</v>
      </c>
      <c r="J74" s="97">
        <v>2</v>
      </c>
      <c r="K74" s="97">
        <v>1</v>
      </c>
      <c r="L74" s="104"/>
    </row>
    <row r="75" spans="1:12" ht="18" customHeight="1">
      <c r="A75" s="69">
        <v>72</v>
      </c>
      <c r="B75" s="98" t="str">
        <f t="shared" si="1"/>
        <v>400m.-2-2</v>
      </c>
      <c r="C75" s="100"/>
      <c r="D75" s="101"/>
      <c r="E75" s="97"/>
      <c r="F75" s="102"/>
      <c r="G75" s="103"/>
      <c r="H75" s="103"/>
      <c r="I75" s="103" t="s">
        <v>16</v>
      </c>
      <c r="J75" s="97">
        <v>2</v>
      </c>
      <c r="K75" s="97">
        <v>2</v>
      </c>
      <c r="L75" s="104"/>
    </row>
    <row r="76" spans="1:12" ht="18" customHeight="1">
      <c r="A76" s="69">
        <v>73</v>
      </c>
      <c r="B76" s="98" t="str">
        <f t="shared" si="1"/>
        <v>400m.-2-3</v>
      </c>
      <c r="C76" s="100"/>
      <c r="D76" s="101"/>
      <c r="E76" s="97"/>
      <c r="F76" s="102"/>
      <c r="G76" s="103"/>
      <c r="H76" s="103"/>
      <c r="I76" s="103" t="s">
        <v>16</v>
      </c>
      <c r="J76" s="97">
        <v>2</v>
      </c>
      <c r="K76" s="97">
        <v>3</v>
      </c>
      <c r="L76" s="104"/>
    </row>
    <row r="77" spans="1:12" ht="18" customHeight="1">
      <c r="A77" s="69">
        <v>74</v>
      </c>
      <c r="B77" s="98" t="str">
        <f t="shared" si="1"/>
        <v>400m.-2-4</v>
      </c>
      <c r="C77" s="100"/>
      <c r="D77" s="101"/>
      <c r="E77" s="97"/>
      <c r="F77" s="102"/>
      <c r="G77" s="103"/>
      <c r="H77" s="103"/>
      <c r="I77" s="103" t="s">
        <v>16</v>
      </c>
      <c r="J77" s="97">
        <v>2</v>
      </c>
      <c r="K77" s="97">
        <v>4</v>
      </c>
      <c r="L77" s="104"/>
    </row>
    <row r="78" spans="1:12" ht="18" customHeight="1">
      <c r="A78" s="69">
        <v>75</v>
      </c>
      <c r="B78" s="98" t="str">
        <f t="shared" si="1"/>
        <v>400m.-2-5</v>
      </c>
      <c r="C78" s="100"/>
      <c r="D78" s="101"/>
      <c r="E78" s="97"/>
      <c r="F78" s="102"/>
      <c r="G78" s="103"/>
      <c r="H78" s="103"/>
      <c r="I78" s="103" t="s">
        <v>16</v>
      </c>
      <c r="J78" s="97">
        <v>2</v>
      </c>
      <c r="K78" s="97">
        <v>5</v>
      </c>
      <c r="L78" s="104"/>
    </row>
    <row r="79" spans="1:12" ht="18" customHeight="1">
      <c r="A79" s="69">
        <v>76</v>
      </c>
      <c r="B79" s="98" t="str">
        <f t="shared" si="1"/>
        <v>400m.-2-6</v>
      </c>
      <c r="C79" s="100"/>
      <c r="D79" s="101"/>
      <c r="E79" s="97"/>
      <c r="F79" s="102"/>
      <c r="G79" s="103"/>
      <c r="H79" s="103"/>
      <c r="I79" s="103" t="s">
        <v>16</v>
      </c>
      <c r="J79" s="97">
        <v>2</v>
      </c>
      <c r="K79" s="97">
        <v>6</v>
      </c>
      <c r="L79" s="104"/>
    </row>
    <row r="80" spans="1:12" ht="18" customHeight="1">
      <c r="A80" s="69">
        <v>81</v>
      </c>
      <c r="B80" s="83" t="str">
        <f t="shared" si="1"/>
        <v>800m.-1-1</v>
      </c>
      <c r="C80" s="84"/>
      <c r="D80" s="85"/>
      <c r="E80" s="82"/>
      <c r="F80" s="86"/>
      <c r="G80" s="105"/>
      <c r="H80" s="105"/>
      <c r="I80" s="87" t="s">
        <v>32</v>
      </c>
      <c r="J80" s="82">
        <v>1</v>
      </c>
      <c r="K80" s="82">
        <v>1</v>
      </c>
      <c r="L80" s="88"/>
    </row>
    <row r="81" spans="1:12" ht="18" customHeight="1">
      <c r="A81" s="69">
        <v>82</v>
      </c>
      <c r="B81" s="83" t="str">
        <f t="shared" si="1"/>
        <v>800m.-1-2</v>
      </c>
      <c r="C81" s="84"/>
      <c r="D81" s="85"/>
      <c r="E81" s="82"/>
      <c r="F81" s="86"/>
      <c r="G81" s="105"/>
      <c r="H81" s="105"/>
      <c r="I81" s="87" t="s">
        <v>32</v>
      </c>
      <c r="J81" s="82">
        <v>1</v>
      </c>
      <c r="K81" s="82">
        <v>2</v>
      </c>
      <c r="L81" s="88"/>
    </row>
    <row r="82" spans="1:12" ht="18" customHeight="1">
      <c r="A82" s="69">
        <v>83</v>
      </c>
      <c r="B82" s="83" t="str">
        <f t="shared" si="1"/>
        <v>800m.-1-3</v>
      </c>
      <c r="C82" s="84"/>
      <c r="D82" s="85"/>
      <c r="E82" s="82"/>
      <c r="F82" s="86"/>
      <c r="G82" s="105"/>
      <c r="H82" s="105"/>
      <c r="I82" s="87" t="s">
        <v>32</v>
      </c>
      <c r="J82" s="82">
        <v>1</v>
      </c>
      <c r="K82" s="82">
        <v>3</v>
      </c>
      <c r="L82" s="88"/>
    </row>
    <row r="83" spans="1:12" ht="18" customHeight="1">
      <c r="A83" s="69">
        <v>84</v>
      </c>
      <c r="B83" s="83" t="str">
        <f t="shared" si="1"/>
        <v>800m.-1-4</v>
      </c>
      <c r="C83" s="84"/>
      <c r="D83" s="85"/>
      <c r="E83" s="82"/>
      <c r="F83" s="86"/>
      <c r="G83" s="105"/>
      <c r="H83" s="105"/>
      <c r="I83" s="87" t="s">
        <v>32</v>
      </c>
      <c r="J83" s="82">
        <v>1</v>
      </c>
      <c r="K83" s="82">
        <v>4</v>
      </c>
      <c r="L83" s="88"/>
    </row>
    <row r="84" spans="1:12" ht="18" customHeight="1">
      <c r="A84" s="69">
        <v>85</v>
      </c>
      <c r="B84" s="83" t="str">
        <f t="shared" si="1"/>
        <v>800m.-1-5</v>
      </c>
      <c r="C84" s="84"/>
      <c r="D84" s="85"/>
      <c r="E84" s="82"/>
      <c r="F84" s="86"/>
      <c r="G84" s="105"/>
      <c r="H84" s="105"/>
      <c r="I84" s="87" t="s">
        <v>32</v>
      </c>
      <c r="J84" s="82">
        <v>1</v>
      </c>
      <c r="K84" s="82">
        <v>5</v>
      </c>
      <c r="L84" s="88"/>
    </row>
    <row r="85" spans="1:12" ht="18" customHeight="1">
      <c r="A85" s="69">
        <v>86</v>
      </c>
      <c r="B85" s="83" t="str">
        <f t="shared" si="1"/>
        <v>800m.-1-6</v>
      </c>
      <c r="C85" s="84"/>
      <c r="D85" s="85"/>
      <c r="E85" s="82"/>
      <c r="F85" s="86"/>
      <c r="G85" s="105"/>
      <c r="H85" s="105"/>
      <c r="I85" s="87" t="s">
        <v>32</v>
      </c>
      <c r="J85" s="82">
        <v>1</v>
      </c>
      <c r="K85" s="82">
        <v>6</v>
      </c>
      <c r="L85" s="88"/>
    </row>
    <row r="86" spans="1:12" ht="18" customHeight="1">
      <c r="A86" s="69">
        <v>87</v>
      </c>
      <c r="B86" s="83" t="str">
        <f t="shared" si="1"/>
        <v>800m.-1-7</v>
      </c>
      <c r="C86" s="84"/>
      <c r="D86" s="85"/>
      <c r="E86" s="82"/>
      <c r="F86" s="86"/>
      <c r="G86" s="105"/>
      <c r="H86" s="105"/>
      <c r="I86" s="87" t="s">
        <v>32</v>
      </c>
      <c r="J86" s="82">
        <v>1</v>
      </c>
      <c r="K86" s="82">
        <v>7</v>
      </c>
      <c r="L86" s="88"/>
    </row>
    <row r="87" spans="1:12" ht="18" customHeight="1">
      <c r="A87" s="69">
        <v>88</v>
      </c>
      <c r="B87" s="83" t="str">
        <f t="shared" si="1"/>
        <v>800m.-1-8</v>
      </c>
      <c r="C87" s="84"/>
      <c r="D87" s="85"/>
      <c r="E87" s="82"/>
      <c r="F87" s="86"/>
      <c r="G87" s="105"/>
      <c r="H87" s="105"/>
      <c r="I87" s="87" t="s">
        <v>32</v>
      </c>
      <c r="J87" s="82">
        <v>1</v>
      </c>
      <c r="K87" s="82">
        <v>8</v>
      </c>
      <c r="L87" s="88"/>
    </row>
    <row r="88" spans="1:12" ht="18" customHeight="1">
      <c r="A88" s="69"/>
      <c r="B88" s="83" t="str">
        <f t="shared" si="1"/>
        <v>800m.-1-9</v>
      </c>
      <c r="C88" s="84"/>
      <c r="D88" s="85"/>
      <c r="E88" s="82"/>
      <c r="F88" s="86"/>
      <c r="G88" s="105"/>
      <c r="H88" s="105"/>
      <c r="I88" s="87" t="s">
        <v>32</v>
      </c>
      <c r="J88" s="82">
        <v>1</v>
      </c>
      <c r="K88" s="82">
        <v>9</v>
      </c>
      <c r="L88" s="88"/>
    </row>
    <row r="89" spans="1:12" ht="18" customHeight="1">
      <c r="A89" s="69">
        <v>89</v>
      </c>
      <c r="B89" s="98" t="str">
        <f t="shared" si="1"/>
        <v>800m.-2-1</v>
      </c>
      <c r="C89" s="100"/>
      <c r="D89" s="101"/>
      <c r="E89" s="97"/>
      <c r="F89" s="102"/>
      <c r="G89" s="107"/>
      <c r="H89" s="107"/>
      <c r="I89" s="103" t="s">
        <v>32</v>
      </c>
      <c r="J89" s="97">
        <v>2</v>
      </c>
      <c r="K89" s="97">
        <v>1</v>
      </c>
      <c r="L89" s="104"/>
    </row>
    <row r="90" spans="1:12" ht="18" customHeight="1">
      <c r="A90" s="69">
        <v>90</v>
      </c>
      <c r="B90" s="98" t="str">
        <f t="shared" si="1"/>
        <v>800m.-2-2</v>
      </c>
      <c r="C90" s="100"/>
      <c r="D90" s="101"/>
      <c r="E90" s="97"/>
      <c r="F90" s="102"/>
      <c r="G90" s="107"/>
      <c r="H90" s="107"/>
      <c r="I90" s="103" t="s">
        <v>32</v>
      </c>
      <c r="J90" s="97">
        <v>2</v>
      </c>
      <c r="K90" s="97">
        <v>2</v>
      </c>
      <c r="L90" s="104"/>
    </row>
    <row r="91" spans="1:12" ht="18" customHeight="1">
      <c r="A91" s="69">
        <v>91</v>
      </c>
      <c r="B91" s="98" t="str">
        <f t="shared" si="1"/>
        <v>800m.-2-3</v>
      </c>
      <c r="C91" s="100"/>
      <c r="D91" s="101"/>
      <c r="E91" s="97"/>
      <c r="F91" s="102"/>
      <c r="G91" s="107"/>
      <c r="H91" s="107"/>
      <c r="I91" s="103" t="s">
        <v>32</v>
      </c>
      <c r="J91" s="97">
        <v>2</v>
      </c>
      <c r="K91" s="97">
        <v>3</v>
      </c>
      <c r="L91" s="104"/>
    </row>
    <row r="92" spans="1:12" ht="18" customHeight="1">
      <c r="A92" s="69">
        <v>92</v>
      </c>
      <c r="B92" s="98" t="str">
        <f t="shared" si="1"/>
        <v>800m.-2-4</v>
      </c>
      <c r="C92" s="100"/>
      <c r="D92" s="101"/>
      <c r="E92" s="97"/>
      <c r="F92" s="102"/>
      <c r="G92" s="107"/>
      <c r="H92" s="107"/>
      <c r="I92" s="103" t="s">
        <v>32</v>
      </c>
      <c r="J92" s="97">
        <v>2</v>
      </c>
      <c r="K92" s="97">
        <v>4</v>
      </c>
      <c r="L92" s="104"/>
    </row>
    <row r="93" spans="1:12" ht="18" customHeight="1">
      <c r="A93" s="69">
        <v>93</v>
      </c>
      <c r="B93" s="98" t="str">
        <f t="shared" si="1"/>
        <v>800m.-2-5</v>
      </c>
      <c r="C93" s="100"/>
      <c r="D93" s="101"/>
      <c r="E93" s="97"/>
      <c r="F93" s="102"/>
      <c r="G93" s="107"/>
      <c r="H93" s="107"/>
      <c r="I93" s="103" t="s">
        <v>32</v>
      </c>
      <c r="J93" s="97">
        <v>2</v>
      </c>
      <c r="K93" s="97">
        <v>5</v>
      </c>
      <c r="L93" s="104"/>
    </row>
    <row r="94" spans="1:12" ht="18" customHeight="1">
      <c r="A94" s="69">
        <v>94</v>
      </c>
      <c r="B94" s="98" t="str">
        <f t="shared" si="1"/>
        <v>800m.-2-6</v>
      </c>
      <c r="C94" s="100"/>
      <c r="D94" s="101"/>
      <c r="E94" s="97"/>
      <c r="F94" s="102"/>
      <c r="G94" s="107"/>
      <c r="H94" s="107"/>
      <c r="I94" s="103" t="s">
        <v>32</v>
      </c>
      <c r="J94" s="97">
        <v>2</v>
      </c>
      <c r="K94" s="97">
        <v>6</v>
      </c>
      <c r="L94" s="104"/>
    </row>
    <row r="95" spans="1:12" ht="18" customHeight="1">
      <c r="A95" s="69">
        <v>95</v>
      </c>
      <c r="B95" s="98" t="str">
        <f t="shared" si="1"/>
        <v>800m.-2-7</v>
      </c>
      <c r="C95" s="100"/>
      <c r="D95" s="101"/>
      <c r="E95" s="97"/>
      <c r="F95" s="102"/>
      <c r="G95" s="107"/>
      <c r="H95" s="107"/>
      <c r="I95" s="103" t="s">
        <v>32</v>
      </c>
      <c r="J95" s="97">
        <v>2</v>
      </c>
      <c r="K95" s="97">
        <v>7</v>
      </c>
      <c r="L95" s="104"/>
    </row>
    <row r="96" spans="1:12" ht="18" customHeight="1">
      <c r="A96" s="69">
        <v>96</v>
      </c>
      <c r="B96" s="98" t="str">
        <f t="shared" si="1"/>
        <v>800m.-2-8</v>
      </c>
      <c r="C96" s="100"/>
      <c r="D96" s="101"/>
      <c r="E96" s="97"/>
      <c r="F96" s="102"/>
      <c r="G96" s="107"/>
      <c r="H96" s="107"/>
      <c r="I96" s="103" t="s">
        <v>32</v>
      </c>
      <c r="J96" s="97">
        <v>2</v>
      </c>
      <c r="K96" s="97">
        <v>8</v>
      </c>
      <c r="L96" s="104"/>
    </row>
    <row r="97" spans="1:12" ht="18" customHeight="1">
      <c r="A97" s="69"/>
      <c r="B97" s="98" t="str">
        <f t="shared" si="1"/>
        <v>800m.-2-9</v>
      </c>
      <c r="C97" s="100"/>
      <c r="D97" s="101"/>
      <c r="E97" s="97"/>
      <c r="F97" s="102"/>
      <c r="G97" s="107"/>
      <c r="H97" s="107"/>
      <c r="I97" s="103" t="s">
        <v>32</v>
      </c>
      <c r="J97" s="97">
        <v>2</v>
      </c>
      <c r="K97" s="97">
        <v>9</v>
      </c>
      <c r="L97" s="104"/>
    </row>
    <row r="98" spans="1:12" ht="18" customHeight="1">
      <c r="A98" s="69">
        <v>97</v>
      </c>
      <c r="B98" s="76" t="str">
        <f t="shared" ref="B98:B103" si="2">CONCATENATE(I98,"-",L98)</f>
        <v>High Jump-1</v>
      </c>
      <c r="C98" s="77"/>
      <c r="D98" s="78"/>
      <c r="E98" s="75"/>
      <c r="F98" s="79"/>
      <c r="G98" s="108"/>
      <c r="H98" s="108"/>
      <c r="I98" s="80" t="s">
        <v>23</v>
      </c>
      <c r="J98" s="75"/>
      <c r="K98" s="75"/>
      <c r="L98" s="81">
        <v>1</v>
      </c>
    </row>
    <row r="99" spans="1:12" ht="18" customHeight="1">
      <c r="A99" s="69">
        <v>98</v>
      </c>
      <c r="B99" s="76" t="str">
        <f t="shared" si="2"/>
        <v>High Jump-2</v>
      </c>
      <c r="C99" s="77"/>
      <c r="D99" s="78"/>
      <c r="E99" s="75"/>
      <c r="F99" s="79"/>
      <c r="G99" s="80"/>
      <c r="H99" s="80"/>
      <c r="I99" s="80" t="s">
        <v>23</v>
      </c>
      <c r="J99" s="75"/>
      <c r="K99" s="75"/>
      <c r="L99" s="81">
        <v>2</v>
      </c>
    </row>
    <row r="100" spans="1:12" ht="18" customHeight="1">
      <c r="A100" s="69">
        <v>99</v>
      </c>
      <c r="B100" s="76" t="str">
        <f t="shared" si="2"/>
        <v>High Jump-3</v>
      </c>
      <c r="C100" s="77"/>
      <c r="D100" s="78"/>
      <c r="E100" s="75"/>
      <c r="F100" s="79"/>
      <c r="G100" s="80"/>
      <c r="H100" s="80"/>
      <c r="I100" s="80" t="s">
        <v>23</v>
      </c>
      <c r="J100" s="75"/>
      <c r="K100" s="75"/>
      <c r="L100" s="81">
        <v>3</v>
      </c>
    </row>
    <row r="101" spans="1:12" ht="18" customHeight="1">
      <c r="A101" s="69">
        <v>100</v>
      </c>
      <c r="B101" s="76" t="str">
        <f t="shared" si="2"/>
        <v>High Jump-4</v>
      </c>
      <c r="C101" s="77"/>
      <c r="D101" s="78"/>
      <c r="E101" s="75"/>
      <c r="F101" s="79"/>
      <c r="G101" s="80"/>
      <c r="H101" s="80"/>
      <c r="I101" s="80" t="s">
        <v>23</v>
      </c>
      <c r="J101" s="75"/>
      <c r="K101" s="75"/>
      <c r="L101" s="81">
        <v>4</v>
      </c>
    </row>
    <row r="102" spans="1:12" ht="18" customHeight="1">
      <c r="A102" s="69">
        <v>101</v>
      </c>
      <c r="B102" s="76" t="str">
        <f t="shared" si="2"/>
        <v>High Jump-5</v>
      </c>
      <c r="C102" s="77"/>
      <c r="D102" s="78"/>
      <c r="E102" s="75"/>
      <c r="F102" s="79"/>
      <c r="G102" s="80"/>
      <c r="H102" s="80"/>
      <c r="I102" s="80" t="s">
        <v>23</v>
      </c>
      <c r="J102" s="75"/>
      <c r="K102" s="75"/>
      <c r="L102" s="81">
        <v>5</v>
      </c>
    </row>
    <row r="103" spans="1:12" ht="18" customHeight="1">
      <c r="A103" s="69">
        <v>102</v>
      </c>
      <c r="B103" s="76" t="str">
        <f t="shared" si="2"/>
        <v>High Jump-6</v>
      </c>
      <c r="C103" s="77"/>
      <c r="D103" s="78"/>
      <c r="E103" s="75"/>
      <c r="F103" s="79"/>
      <c r="G103" s="80"/>
      <c r="H103" s="80"/>
      <c r="I103" s="80" t="s">
        <v>23</v>
      </c>
      <c r="J103" s="75"/>
      <c r="K103" s="75"/>
      <c r="L103" s="81">
        <v>6</v>
      </c>
    </row>
    <row r="104" spans="1:12" ht="18" customHeight="1">
      <c r="A104" s="69">
        <v>103</v>
      </c>
      <c r="B104" s="76" t="str">
        <f t="shared" ref="B104:B115" si="3">CONCATENATE(I104,"-",L104)</f>
        <v>High Jump-7</v>
      </c>
      <c r="C104" s="77"/>
      <c r="D104" s="78"/>
      <c r="E104" s="75"/>
      <c r="F104" s="79"/>
      <c r="G104" s="80"/>
      <c r="H104" s="80"/>
      <c r="I104" s="80" t="s">
        <v>23</v>
      </c>
      <c r="J104" s="75"/>
      <c r="K104" s="75"/>
      <c r="L104" s="81">
        <v>7</v>
      </c>
    </row>
    <row r="105" spans="1:12" ht="18" customHeight="1">
      <c r="A105" s="69">
        <v>104</v>
      </c>
      <c r="B105" s="76" t="str">
        <f t="shared" si="3"/>
        <v>High Jump-8</v>
      </c>
      <c r="C105" s="77"/>
      <c r="D105" s="78"/>
      <c r="E105" s="75"/>
      <c r="F105" s="79"/>
      <c r="G105" s="80"/>
      <c r="H105" s="80"/>
      <c r="I105" s="80" t="s">
        <v>23</v>
      </c>
      <c r="J105" s="75"/>
      <c r="K105" s="75"/>
      <c r="L105" s="81">
        <v>8</v>
      </c>
    </row>
    <row r="106" spans="1:12" ht="18" customHeight="1">
      <c r="A106" s="69">
        <v>105</v>
      </c>
      <c r="B106" s="76" t="str">
        <f t="shared" si="3"/>
        <v>High Jump-9</v>
      </c>
      <c r="C106" s="77"/>
      <c r="D106" s="78"/>
      <c r="E106" s="75"/>
      <c r="F106" s="79"/>
      <c r="G106" s="80"/>
      <c r="H106" s="80"/>
      <c r="I106" s="80" t="s">
        <v>23</v>
      </c>
      <c r="J106" s="75"/>
      <c r="K106" s="75"/>
      <c r="L106" s="81">
        <v>9</v>
      </c>
    </row>
    <row r="107" spans="1:12" ht="18" customHeight="1">
      <c r="A107" s="69">
        <v>106</v>
      </c>
      <c r="B107" s="76" t="str">
        <f t="shared" si="3"/>
        <v>High Jump-10</v>
      </c>
      <c r="C107" s="77"/>
      <c r="D107" s="78"/>
      <c r="E107" s="75"/>
      <c r="F107" s="79"/>
      <c r="G107" s="80"/>
      <c r="H107" s="80"/>
      <c r="I107" s="80" t="s">
        <v>23</v>
      </c>
      <c r="J107" s="75"/>
      <c r="K107" s="75"/>
      <c r="L107" s="81">
        <v>10</v>
      </c>
    </row>
    <row r="108" spans="1:12" ht="18" customHeight="1">
      <c r="A108" s="69">
        <v>107</v>
      </c>
      <c r="B108" s="76" t="str">
        <f t="shared" si="3"/>
        <v>High Jump-11</v>
      </c>
      <c r="C108" s="77"/>
      <c r="D108" s="78"/>
      <c r="E108" s="75"/>
      <c r="F108" s="79"/>
      <c r="G108" s="80"/>
      <c r="H108" s="80"/>
      <c r="I108" s="80" t="s">
        <v>23</v>
      </c>
      <c r="J108" s="75"/>
      <c r="K108" s="75"/>
      <c r="L108" s="81">
        <v>11</v>
      </c>
    </row>
    <row r="109" spans="1:12" ht="18" customHeight="1">
      <c r="A109" s="69">
        <v>108</v>
      </c>
      <c r="B109" s="76" t="str">
        <f t="shared" si="3"/>
        <v>High Jump-12</v>
      </c>
      <c r="C109" s="77"/>
      <c r="D109" s="78"/>
      <c r="E109" s="75"/>
      <c r="F109" s="79"/>
      <c r="G109" s="80"/>
      <c r="H109" s="80"/>
      <c r="I109" s="80" t="s">
        <v>23</v>
      </c>
      <c r="J109" s="75"/>
      <c r="K109" s="75"/>
      <c r="L109" s="81">
        <v>12</v>
      </c>
    </row>
    <row r="110" spans="1:12" ht="18" customHeight="1">
      <c r="A110" s="69">
        <v>109</v>
      </c>
      <c r="B110" s="76" t="str">
        <f t="shared" si="3"/>
        <v>High Jump-13</v>
      </c>
      <c r="C110" s="77"/>
      <c r="D110" s="78"/>
      <c r="E110" s="75"/>
      <c r="F110" s="79"/>
      <c r="G110" s="80"/>
      <c r="H110" s="80"/>
      <c r="I110" s="80" t="s">
        <v>23</v>
      </c>
      <c r="J110" s="75"/>
      <c r="K110" s="75"/>
      <c r="L110" s="81">
        <v>13</v>
      </c>
    </row>
    <row r="111" spans="1:12" ht="18" customHeight="1">
      <c r="A111" s="69">
        <v>110</v>
      </c>
      <c r="B111" s="76" t="str">
        <f t="shared" si="3"/>
        <v>High Jump-14</v>
      </c>
      <c r="C111" s="77"/>
      <c r="D111" s="78"/>
      <c r="E111" s="75"/>
      <c r="F111" s="79"/>
      <c r="G111" s="80"/>
      <c r="H111" s="80"/>
      <c r="I111" s="80" t="s">
        <v>23</v>
      </c>
      <c r="J111" s="75"/>
      <c r="K111" s="75"/>
      <c r="L111" s="81">
        <v>14</v>
      </c>
    </row>
    <row r="112" spans="1:12" ht="18" customHeight="1">
      <c r="A112" s="69">
        <v>111</v>
      </c>
      <c r="B112" s="76" t="str">
        <f t="shared" si="3"/>
        <v>High Jump-15</v>
      </c>
      <c r="C112" s="77"/>
      <c r="D112" s="78"/>
      <c r="E112" s="75"/>
      <c r="F112" s="79"/>
      <c r="G112" s="80"/>
      <c r="H112" s="80"/>
      <c r="I112" s="80" t="s">
        <v>23</v>
      </c>
      <c r="J112" s="75"/>
      <c r="K112" s="75"/>
      <c r="L112" s="81">
        <v>15</v>
      </c>
    </row>
    <row r="113" spans="1:12" ht="18" customHeight="1">
      <c r="A113" s="69">
        <v>112</v>
      </c>
      <c r="B113" s="76" t="str">
        <f t="shared" si="3"/>
        <v>High Jump-16</v>
      </c>
      <c r="C113" s="77"/>
      <c r="D113" s="78"/>
      <c r="E113" s="75"/>
      <c r="F113" s="79"/>
      <c r="G113" s="80"/>
      <c r="H113" s="80"/>
      <c r="I113" s="80" t="s">
        <v>23</v>
      </c>
      <c r="J113" s="75"/>
      <c r="K113" s="75"/>
      <c r="L113" s="81">
        <v>16</v>
      </c>
    </row>
    <row r="114" spans="1:12" ht="18" customHeight="1">
      <c r="A114" s="69">
        <v>113</v>
      </c>
      <c r="B114" s="76" t="str">
        <f t="shared" si="3"/>
        <v>High Jump-17</v>
      </c>
      <c r="C114" s="77"/>
      <c r="D114" s="78"/>
      <c r="E114" s="75"/>
      <c r="F114" s="79"/>
      <c r="G114" s="80"/>
      <c r="H114" s="80"/>
      <c r="I114" s="80" t="s">
        <v>23</v>
      </c>
      <c r="J114" s="75"/>
      <c r="K114" s="75"/>
      <c r="L114" s="81">
        <v>17</v>
      </c>
    </row>
    <row r="115" spans="1:12" ht="18" customHeight="1">
      <c r="A115" s="69">
        <v>114</v>
      </c>
      <c r="B115" s="76" t="str">
        <f t="shared" si="3"/>
        <v>High Jump-18</v>
      </c>
      <c r="C115" s="77"/>
      <c r="D115" s="78"/>
      <c r="E115" s="75"/>
      <c r="F115" s="79"/>
      <c r="G115" s="80"/>
      <c r="H115" s="80"/>
      <c r="I115" s="80" t="s">
        <v>23</v>
      </c>
      <c r="J115" s="75"/>
      <c r="K115" s="75"/>
      <c r="L115" s="81">
        <v>18</v>
      </c>
    </row>
    <row r="116" spans="1:12" ht="18" customHeight="1">
      <c r="A116" s="69">
        <v>115</v>
      </c>
      <c r="B116" s="76" t="str">
        <f>CONCATENATE(I116,"-",L116)</f>
        <v>High Jump-19</v>
      </c>
      <c r="C116" s="77"/>
      <c r="D116" s="78"/>
      <c r="E116" s="75"/>
      <c r="F116" s="79"/>
      <c r="G116" s="80"/>
      <c r="H116" s="80"/>
      <c r="I116" s="80" t="s">
        <v>23</v>
      </c>
      <c r="J116" s="75"/>
      <c r="K116" s="75"/>
      <c r="L116" s="81">
        <v>19</v>
      </c>
    </row>
    <row r="117" spans="1:12" ht="18" customHeight="1">
      <c r="A117" s="69">
        <v>116</v>
      </c>
      <c r="B117" s="98" t="str">
        <f t="shared" ref="B117:B134" si="4">CONCATENATE(I117,"-",L117)</f>
        <v>Long Jump-1</v>
      </c>
      <c r="C117" s="100"/>
      <c r="D117" s="101"/>
      <c r="E117" s="97"/>
      <c r="F117" s="102"/>
      <c r="G117" s="103"/>
      <c r="H117" s="103"/>
      <c r="I117" s="103" t="s">
        <v>74</v>
      </c>
      <c r="J117" s="97"/>
      <c r="K117" s="97"/>
      <c r="L117" s="104">
        <v>1</v>
      </c>
    </row>
    <row r="118" spans="1:12" ht="18" customHeight="1">
      <c r="A118" s="69">
        <v>117</v>
      </c>
      <c r="B118" s="98" t="str">
        <f t="shared" si="4"/>
        <v>Long Jump-2</v>
      </c>
      <c r="C118" s="100"/>
      <c r="D118" s="101"/>
      <c r="E118" s="97"/>
      <c r="F118" s="102"/>
      <c r="G118" s="103"/>
      <c r="H118" s="103"/>
      <c r="I118" s="103" t="s">
        <v>74</v>
      </c>
      <c r="J118" s="97"/>
      <c r="K118" s="97"/>
      <c r="L118" s="104">
        <v>2</v>
      </c>
    </row>
    <row r="119" spans="1:12" ht="18" customHeight="1">
      <c r="A119" s="69">
        <v>118</v>
      </c>
      <c r="B119" s="98" t="str">
        <f t="shared" si="4"/>
        <v>Long Jump-3</v>
      </c>
      <c r="C119" s="100"/>
      <c r="D119" s="101"/>
      <c r="E119" s="97"/>
      <c r="F119" s="102"/>
      <c r="G119" s="103"/>
      <c r="H119" s="103"/>
      <c r="I119" s="103" t="s">
        <v>74</v>
      </c>
      <c r="J119" s="97"/>
      <c r="K119" s="97"/>
      <c r="L119" s="104">
        <v>3</v>
      </c>
    </row>
    <row r="120" spans="1:12" ht="18" customHeight="1">
      <c r="A120" s="69">
        <v>119</v>
      </c>
      <c r="B120" s="98" t="str">
        <f t="shared" si="4"/>
        <v>Long Jump-4</v>
      </c>
      <c r="C120" s="100"/>
      <c r="D120" s="101"/>
      <c r="E120" s="97"/>
      <c r="F120" s="102"/>
      <c r="G120" s="103"/>
      <c r="H120" s="103"/>
      <c r="I120" s="103" t="s">
        <v>74</v>
      </c>
      <c r="J120" s="97"/>
      <c r="K120" s="97"/>
      <c r="L120" s="104">
        <v>4</v>
      </c>
    </row>
    <row r="121" spans="1:12" ht="18" customHeight="1">
      <c r="A121" s="69">
        <v>120</v>
      </c>
      <c r="B121" s="98" t="str">
        <f t="shared" si="4"/>
        <v>Long Jump-5</v>
      </c>
      <c r="C121" s="100"/>
      <c r="D121" s="101"/>
      <c r="E121" s="97"/>
      <c r="F121" s="102"/>
      <c r="G121" s="103"/>
      <c r="H121" s="103"/>
      <c r="I121" s="103" t="s">
        <v>74</v>
      </c>
      <c r="J121" s="97"/>
      <c r="K121" s="97"/>
      <c r="L121" s="104">
        <v>5</v>
      </c>
    </row>
    <row r="122" spans="1:12" ht="18" customHeight="1">
      <c r="A122" s="69">
        <v>121</v>
      </c>
      <c r="B122" s="98" t="str">
        <f t="shared" si="4"/>
        <v>Long Jump-6</v>
      </c>
      <c r="C122" s="100"/>
      <c r="D122" s="101"/>
      <c r="E122" s="97"/>
      <c r="F122" s="102"/>
      <c r="G122" s="103"/>
      <c r="H122" s="103"/>
      <c r="I122" s="103" t="s">
        <v>74</v>
      </c>
      <c r="J122" s="97"/>
      <c r="K122" s="97"/>
      <c r="L122" s="104">
        <v>6</v>
      </c>
    </row>
    <row r="123" spans="1:12" ht="18" customHeight="1">
      <c r="A123" s="69">
        <v>122</v>
      </c>
      <c r="B123" s="98" t="str">
        <f t="shared" si="4"/>
        <v>Long Jump-7</v>
      </c>
      <c r="C123" s="100"/>
      <c r="D123" s="101"/>
      <c r="E123" s="97"/>
      <c r="F123" s="102"/>
      <c r="G123" s="103"/>
      <c r="H123" s="103"/>
      <c r="I123" s="103" t="s">
        <v>74</v>
      </c>
      <c r="J123" s="97"/>
      <c r="K123" s="97"/>
      <c r="L123" s="104">
        <v>7</v>
      </c>
    </row>
    <row r="124" spans="1:12" ht="18" customHeight="1">
      <c r="A124" s="69">
        <v>123</v>
      </c>
      <c r="B124" s="98" t="str">
        <f t="shared" si="4"/>
        <v>Long Jump-8</v>
      </c>
      <c r="C124" s="100"/>
      <c r="D124" s="101"/>
      <c r="E124" s="97"/>
      <c r="F124" s="102"/>
      <c r="G124" s="103"/>
      <c r="H124" s="103"/>
      <c r="I124" s="103" t="s">
        <v>74</v>
      </c>
      <c r="J124" s="97"/>
      <c r="K124" s="97"/>
      <c r="L124" s="104">
        <v>8</v>
      </c>
    </row>
    <row r="125" spans="1:12" ht="18" customHeight="1">
      <c r="A125" s="69">
        <v>124</v>
      </c>
      <c r="B125" s="98" t="str">
        <f t="shared" si="4"/>
        <v>Long Jump-9</v>
      </c>
      <c r="C125" s="100"/>
      <c r="D125" s="101"/>
      <c r="E125" s="97"/>
      <c r="F125" s="102"/>
      <c r="G125" s="103"/>
      <c r="H125" s="103"/>
      <c r="I125" s="103" t="s">
        <v>74</v>
      </c>
      <c r="J125" s="97"/>
      <c r="K125" s="97"/>
      <c r="L125" s="104">
        <v>9</v>
      </c>
    </row>
    <row r="126" spans="1:12" ht="18" customHeight="1">
      <c r="A126" s="69">
        <v>125</v>
      </c>
      <c r="B126" s="98" t="str">
        <f t="shared" si="4"/>
        <v>Long Jump-10</v>
      </c>
      <c r="C126" s="100"/>
      <c r="D126" s="101"/>
      <c r="E126" s="97"/>
      <c r="F126" s="102"/>
      <c r="G126" s="103"/>
      <c r="H126" s="103"/>
      <c r="I126" s="103" t="s">
        <v>74</v>
      </c>
      <c r="J126" s="97"/>
      <c r="K126" s="97"/>
      <c r="L126" s="104">
        <v>10</v>
      </c>
    </row>
    <row r="127" spans="1:12" ht="18" customHeight="1">
      <c r="A127" s="69">
        <v>126</v>
      </c>
      <c r="B127" s="98" t="str">
        <f t="shared" si="4"/>
        <v>Long Jump-11</v>
      </c>
      <c r="C127" s="100"/>
      <c r="D127" s="101"/>
      <c r="E127" s="97"/>
      <c r="F127" s="102"/>
      <c r="G127" s="103"/>
      <c r="H127" s="103"/>
      <c r="I127" s="103" t="s">
        <v>74</v>
      </c>
      <c r="J127" s="97"/>
      <c r="K127" s="97"/>
      <c r="L127" s="104">
        <v>11</v>
      </c>
    </row>
    <row r="128" spans="1:12" ht="18" customHeight="1">
      <c r="A128" s="69">
        <v>127</v>
      </c>
      <c r="B128" s="98" t="str">
        <f t="shared" si="4"/>
        <v>Long Jump-12</v>
      </c>
      <c r="C128" s="100"/>
      <c r="D128" s="101"/>
      <c r="E128" s="97"/>
      <c r="F128" s="102"/>
      <c r="G128" s="103"/>
      <c r="H128" s="103"/>
      <c r="I128" s="103" t="s">
        <v>74</v>
      </c>
      <c r="J128" s="97"/>
      <c r="K128" s="97"/>
      <c r="L128" s="104">
        <v>12</v>
      </c>
    </row>
    <row r="129" spans="1:12" ht="18" customHeight="1">
      <c r="A129" s="69">
        <v>128</v>
      </c>
      <c r="B129" s="98" t="str">
        <f t="shared" si="4"/>
        <v>Long Jump-13</v>
      </c>
      <c r="C129" s="100"/>
      <c r="D129" s="101"/>
      <c r="E129" s="97"/>
      <c r="F129" s="102"/>
      <c r="G129" s="103"/>
      <c r="H129" s="103"/>
      <c r="I129" s="103" t="s">
        <v>74</v>
      </c>
      <c r="J129" s="97"/>
      <c r="K129" s="97"/>
      <c r="L129" s="104">
        <v>13</v>
      </c>
    </row>
    <row r="130" spans="1:12" ht="18" customHeight="1">
      <c r="A130" s="69">
        <v>129</v>
      </c>
      <c r="B130" s="98" t="str">
        <f t="shared" si="4"/>
        <v>Long Jump-14</v>
      </c>
      <c r="C130" s="100"/>
      <c r="D130" s="101"/>
      <c r="E130" s="97"/>
      <c r="F130" s="102"/>
      <c r="G130" s="103"/>
      <c r="H130" s="103"/>
      <c r="I130" s="103" t="s">
        <v>74</v>
      </c>
      <c r="J130" s="97"/>
      <c r="K130" s="97"/>
      <c r="L130" s="104">
        <v>14</v>
      </c>
    </row>
    <row r="131" spans="1:12" ht="18" customHeight="1">
      <c r="A131" s="69">
        <v>130</v>
      </c>
      <c r="B131" s="98" t="str">
        <f t="shared" si="4"/>
        <v>Long Jump-15</v>
      </c>
      <c r="C131" s="100"/>
      <c r="D131" s="101"/>
      <c r="E131" s="97"/>
      <c r="F131" s="102"/>
      <c r="G131" s="103"/>
      <c r="H131" s="103"/>
      <c r="I131" s="103" t="s">
        <v>74</v>
      </c>
      <c r="J131" s="97"/>
      <c r="K131" s="97"/>
      <c r="L131" s="104">
        <v>15</v>
      </c>
    </row>
    <row r="132" spans="1:12" ht="18" customHeight="1">
      <c r="A132" s="69">
        <v>131</v>
      </c>
      <c r="B132" s="98" t="str">
        <f t="shared" si="4"/>
        <v>Long Jump-16</v>
      </c>
      <c r="C132" s="100"/>
      <c r="D132" s="101"/>
      <c r="E132" s="97"/>
      <c r="F132" s="102"/>
      <c r="G132" s="103"/>
      <c r="H132" s="103"/>
      <c r="I132" s="103" t="s">
        <v>74</v>
      </c>
      <c r="J132" s="97"/>
      <c r="K132" s="97"/>
      <c r="L132" s="104">
        <v>16</v>
      </c>
    </row>
    <row r="133" spans="1:12" ht="18" customHeight="1">
      <c r="A133" s="69">
        <v>132</v>
      </c>
      <c r="B133" s="98" t="str">
        <f t="shared" si="4"/>
        <v>Long Jump-17</v>
      </c>
      <c r="C133" s="100"/>
      <c r="D133" s="101"/>
      <c r="E133" s="97"/>
      <c r="F133" s="102"/>
      <c r="G133" s="103"/>
      <c r="H133" s="103"/>
      <c r="I133" s="103" t="s">
        <v>74</v>
      </c>
      <c r="J133" s="97"/>
      <c r="K133" s="97"/>
      <c r="L133" s="104">
        <v>17</v>
      </c>
    </row>
    <row r="134" spans="1:12" ht="18" customHeight="1">
      <c r="A134" s="69">
        <v>133</v>
      </c>
      <c r="B134" s="98" t="str">
        <f t="shared" si="4"/>
        <v>Long Jump-18</v>
      </c>
      <c r="C134" s="100"/>
      <c r="D134" s="101"/>
      <c r="E134" s="97"/>
      <c r="F134" s="102"/>
      <c r="G134" s="103"/>
      <c r="H134" s="103"/>
      <c r="I134" s="103" t="s">
        <v>74</v>
      </c>
      <c r="J134" s="97"/>
      <c r="K134" s="97"/>
      <c r="L134" s="104">
        <v>18</v>
      </c>
    </row>
    <row r="135" spans="1:12" ht="18" customHeight="1">
      <c r="A135" s="69">
        <v>134</v>
      </c>
      <c r="B135" s="76" t="str">
        <f t="shared" ref="B135:B188" si="5">CONCATENATE(I135,"-",L135)</f>
        <v>Pole Vault-1</v>
      </c>
      <c r="C135" s="77"/>
      <c r="D135" s="78"/>
      <c r="E135" s="75"/>
      <c r="F135" s="79"/>
      <c r="G135" s="80"/>
      <c r="H135" s="80"/>
      <c r="I135" s="80" t="s">
        <v>102</v>
      </c>
      <c r="J135" s="75"/>
      <c r="K135" s="75"/>
      <c r="L135" s="81">
        <v>1</v>
      </c>
    </row>
    <row r="136" spans="1:12" ht="18" customHeight="1">
      <c r="A136" s="69">
        <v>135</v>
      </c>
      <c r="B136" s="76" t="str">
        <f t="shared" si="5"/>
        <v>Pole Vault-2</v>
      </c>
      <c r="C136" s="77"/>
      <c r="D136" s="78"/>
      <c r="E136" s="75"/>
      <c r="F136" s="79"/>
      <c r="G136" s="80"/>
      <c r="H136" s="80"/>
      <c r="I136" s="80" t="s">
        <v>102</v>
      </c>
      <c r="J136" s="75"/>
      <c r="K136" s="75"/>
      <c r="L136" s="81">
        <v>2</v>
      </c>
    </row>
    <row r="137" spans="1:12" ht="18" customHeight="1">
      <c r="A137" s="69">
        <v>136</v>
      </c>
      <c r="B137" s="76" t="str">
        <f t="shared" si="5"/>
        <v>Pole Vault-3</v>
      </c>
      <c r="C137" s="77"/>
      <c r="D137" s="78"/>
      <c r="E137" s="75"/>
      <c r="F137" s="79"/>
      <c r="G137" s="80"/>
      <c r="H137" s="80"/>
      <c r="I137" s="80" t="s">
        <v>102</v>
      </c>
      <c r="J137" s="75"/>
      <c r="K137" s="75"/>
      <c r="L137" s="81">
        <v>3</v>
      </c>
    </row>
    <row r="138" spans="1:12" ht="18" customHeight="1">
      <c r="A138" s="69">
        <v>137</v>
      </c>
      <c r="B138" s="76" t="str">
        <f t="shared" si="5"/>
        <v>Pole Vault-4</v>
      </c>
      <c r="C138" s="77"/>
      <c r="D138" s="78"/>
      <c r="E138" s="75"/>
      <c r="F138" s="79"/>
      <c r="G138" s="80"/>
      <c r="H138" s="80"/>
      <c r="I138" s="80" t="s">
        <v>102</v>
      </c>
      <c r="J138" s="75"/>
      <c r="K138" s="75"/>
      <c r="L138" s="81">
        <v>4</v>
      </c>
    </row>
    <row r="139" spans="1:12" ht="18" customHeight="1">
      <c r="A139" s="69">
        <v>138</v>
      </c>
      <c r="B139" s="76" t="str">
        <f t="shared" si="5"/>
        <v>Pole Vault-5</v>
      </c>
      <c r="C139" s="77"/>
      <c r="D139" s="78"/>
      <c r="E139" s="75"/>
      <c r="F139" s="79"/>
      <c r="G139" s="80"/>
      <c r="H139" s="80"/>
      <c r="I139" s="80" t="s">
        <v>102</v>
      </c>
      <c r="J139" s="75"/>
      <c r="K139" s="75"/>
      <c r="L139" s="81">
        <v>5</v>
      </c>
    </row>
    <row r="140" spans="1:12" ht="18" customHeight="1">
      <c r="A140" s="69">
        <v>139</v>
      </c>
      <c r="B140" s="76" t="str">
        <f t="shared" si="5"/>
        <v>Pole Vault-6</v>
      </c>
      <c r="C140" s="77"/>
      <c r="D140" s="78"/>
      <c r="E140" s="75"/>
      <c r="F140" s="79"/>
      <c r="G140" s="80"/>
      <c r="H140" s="80"/>
      <c r="I140" s="80" t="s">
        <v>102</v>
      </c>
      <c r="J140" s="75"/>
      <c r="K140" s="75"/>
      <c r="L140" s="81">
        <v>6</v>
      </c>
    </row>
    <row r="141" spans="1:12" ht="18" customHeight="1">
      <c r="A141" s="69">
        <v>140</v>
      </c>
      <c r="B141" s="76" t="str">
        <f t="shared" si="5"/>
        <v>Pole Vault-7</v>
      </c>
      <c r="C141" s="77"/>
      <c r="D141" s="78"/>
      <c r="E141" s="75"/>
      <c r="F141" s="79"/>
      <c r="G141" s="80"/>
      <c r="H141" s="80"/>
      <c r="I141" s="80" t="s">
        <v>102</v>
      </c>
      <c r="J141" s="75"/>
      <c r="K141" s="75"/>
      <c r="L141" s="81">
        <v>7</v>
      </c>
    </row>
    <row r="142" spans="1:12" ht="18" customHeight="1">
      <c r="A142" s="69">
        <v>141</v>
      </c>
      <c r="B142" s="76" t="str">
        <f t="shared" si="5"/>
        <v>Pole Vault-8</v>
      </c>
      <c r="C142" s="77"/>
      <c r="D142" s="78"/>
      <c r="E142" s="75"/>
      <c r="F142" s="79"/>
      <c r="G142" s="80"/>
      <c r="H142" s="80"/>
      <c r="I142" s="80" t="s">
        <v>102</v>
      </c>
      <c r="J142" s="75"/>
      <c r="K142" s="75"/>
      <c r="L142" s="81">
        <v>8</v>
      </c>
    </row>
    <row r="143" spans="1:12" ht="18" customHeight="1">
      <c r="A143" s="69">
        <v>142</v>
      </c>
      <c r="B143" s="76" t="str">
        <f t="shared" si="5"/>
        <v>Pole Vault-9</v>
      </c>
      <c r="C143" s="77"/>
      <c r="D143" s="78"/>
      <c r="E143" s="75"/>
      <c r="F143" s="79"/>
      <c r="G143" s="80"/>
      <c r="H143" s="80"/>
      <c r="I143" s="80" t="s">
        <v>102</v>
      </c>
      <c r="J143" s="75"/>
      <c r="K143" s="75"/>
      <c r="L143" s="81">
        <v>9</v>
      </c>
    </row>
    <row r="144" spans="1:12" ht="18" customHeight="1">
      <c r="A144" s="69">
        <v>143</v>
      </c>
      <c r="B144" s="76" t="str">
        <f t="shared" si="5"/>
        <v>Pole Vault-10</v>
      </c>
      <c r="C144" s="77"/>
      <c r="D144" s="78"/>
      <c r="E144" s="75"/>
      <c r="F144" s="79"/>
      <c r="G144" s="80"/>
      <c r="H144" s="80"/>
      <c r="I144" s="80" t="s">
        <v>102</v>
      </c>
      <c r="J144" s="75"/>
      <c r="K144" s="75"/>
      <c r="L144" s="81">
        <v>10</v>
      </c>
    </row>
    <row r="145" spans="1:12" ht="18" customHeight="1">
      <c r="A145" s="69">
        <v>144</v>
      </c>
      <c r="B145" s="76" t="str">
        <f t="shared" si="5"/>
        <v>Pole Vault-11</v>
      </c>
      <c r="C145" s="77"/>
      <c r="D145" s="78"/>
      <c r="E145" s="75"/>
      <c r="F145" s="79"/>
      <c r="G145" s="80"/>
      <c r="H145" s="80"/>
      <c r="I145" s="80" t="s">
        <v>102</v>
      </c>
      <c r="J145" s="75"/>
      <c r="K145" s="75"/>
      <c r="L145" s="81">
        <v>11</v>
      </c>
    </row>
    <row r="146" spans="1:12" ht="18" customHeight="1">
      <c r="A146" s="69">
        <v>145</v>
      </c>
      <c r="B146" s="76" t="str">
        <f t="shared" si="5"/>
        <v>Pole Vault-12</v>
      </c>
      <c r="C146" s="77"/>
      <c r="D146" s="78"/>
      <c r="E146" s="75"/>
      <c r="F146" s="79"/>
      <c r="G146" s="80"/>
      <c r="H146" s="80"/>
      <c r="I146" s="80" t="s">
        <v>102</v>
      </c>
      <c r="J146" s="75"/>
      <c r="K146" s="75"/>
      <c r="L146" s="81">
        <v>12</v>
      </c>
    </row>
    <row r="147" spans="1:12" ht="18" customHeight="1">
      <c r="A147" s="69">
        <v>146</v>
      </c>
      <c r="B147" s="76" t="str">
        <f t="shared" si="5"/>
        <v>Pole Vault-13</v>
      </c>
      <c r="C147" s="77"/>
      <c r="D147" s="78"/>
      <c r="E147" s="75"/>
      <c r="F147" s="79"/>
      <c r="G147" s="80"/>
      <c r="H147" s="80"/>
      <c r="I147" s="80" t="s">
        <v>102</v>
      </c>
      <c r="J147" s="75"/>
      <c r="K147" s="75"/>
      <c r="L147" s="81">
        <v>13</v>
      </c>
    </row>
    <row r="148" spans="1:12" ht="18" customHeight="1">
      <c r="A148" s="69">
        <v>147</v>
      </c>
      <c r="B148" s="76" t="str">
        <f t="shared" si="5"/>
        <v>Pole Vault-14</v>
      </c>
      <c r="C148" s="77"/>
      <c r="D148" s="78"/>
      <c r="E148" s="75"/>
      <c r="F148" s="79"/>
      <c r="G148" s="80"/>
      <c r="H148" s="80"/>
      <c r="I148" s="80" t="s">
        <v>102</v>
      </c>
      <c r="J148" s="75"/>
      <c r="K148" s="75"/>
      <c r="L148" s="81">
        <v>14</v>
      </c>
    </row>
    <row r="149" spans="1:12" ht="18" customHeight="1">
      <c r="A149" s="69">
        <v>148</v>
      </c>
      <c r="B149" s="76" t="str">
        <f t="shared" si="5"/>
        <v>Pole Vault-15</v>
      </c>
      <c r="C149" s="77"/>
      <c r="D149" s="78"/>
      <c r="E149" s="75"/>
      <c r="F149" s="79"/>
      <c r="G149" s="80"/>
      <c r="H149" s="80"/>
      <c r="I149" s="80" t="s">
        <v>102</v>
      </c>
      <c r="J149" s="75"/>
      <c r="K149" s="75"/>
      <c r="L149" s="81">
        <v>15</v>
      </c>
    </row>
    <row r="150" spans="1:12" ht="18" customHeight="1">
      <c r="A150" s="69">
        <v>149</v>
      </c>
      <c r="B150" s="76" t="str">
        <f t="shared" si="5"/>
        <v>Pole Vault-16</v>
      </c>
      <c r="C150" s="77"/>
      <c r="D150" s="78"/>
      <c r="E150" s="75"/>
      <c r="F150" s="79"/>
      <c r="G150" s="80"/>
      <c r="H150" s="80"/>
      <c r="I150" s="80" t="s">
        <v>102</v>
      </c>
      <c r="J150" s="75"/>
      <c r="K150" s="75"/>
      <c r="L150" s="81">
        <v>16</v>
      </c>
    </row>
    <row r="151" spans="1:12" ht="18" customHeight="1">
      <c r="A151" s="69">
        <v>150</v>
      </c>
      <c r="B151" s="76" t="str">
        <f t="shared" si="5"/>
        <v>Pole Vault-17</v>
      </c>
      <c r="C151" s="77"/>
      <c r="D151" s="78"/>
      <c r="E151" s="75"/>
      <c r="F151" s="79"/>
      <c r="G151" s="80"/>
      <c r="H151" s="80"/>
      <c r="I151" s="80" t="s">
        <v>102</v>
      </c>
      <c r="J151" s="75"/>
      <c r="K151" s="75"/>
      <c r="L151" s="81">
        <v>17</v>
      </c>
    </row>
    <row r="152" spans="1:12" ht="18" customHeight="1">
      <c r="A152" s="69">
        <v>151</v>
      </c>
      <c r="B152" s="76" t="str">
        <f t="shared" si="5"/>
        <v>Pole Vault-18</v>
      </c>
      <c r="C152" s="77"/>
      <c r="D152" s="78"/>
      <c r="E152" s="75"/>
      <c r="F152" s="79"/>
      <c r="G152" s="80"/>
      <c r="H152" s="80"/>
      <c r="I152" s="80" t="s">
        <v>102</v>
      </c>
      <c r="J152" s="75"/>
      <c r="K152" s="75"/>
      <c r="L152" s="81">
        <v>18</v>
      </c>
    </row>
    <row r="153" spans="1:12" ht="18" customHeight="1">
      <c r="A153" s="69">
        <v>152</v>
      </c>
      <c r="B153" s="98" t="str">
        <f t="shared" si="5"/>
        <v>Shot Put-1</v>
      </c>
      <c r="C153" s="100"/>
      <c r="D153" s="101"/>
      <c r="E153" s="97"/>
      <c r="F153" s="102"/>
      <c r="G153" s="103"/>
      <c r="H153" s="103"/>
      <c r="I153" s="103" t="s">
        <v>104</v>
      </c>
      <c r="J153" s="97"/>
      <c r="K153" s="97"/>
      <c r="L153" s="104">
        <v>1</v>
      </c>
    </row>
    <row r="154" spans="1:12" ht="18" customHeight="1">
      <c r="A154" s="69">
        <v>153</v>
      </c>
      <c r="B154" s="98" t="str">
        <f t="shared" si="5"/>
        <v>Shot Put-2</v>
      </c>
      <c r="C154" s="100"/>
      <c r="D154" s="101"/>
      <c r="E154" s="97"/>
      <c r="F154" s="102"/>
      <c r="G154" s="103"/>
      <c r="H154" s="103"/>
      <c r="I154" s="103" t="s">
        <v>104</v>
      </c>
      <c r="J154" s="97"/>
      <c r="K154" s="97"/>
      <c r="L154" s="104">
        <v>2</v>
      </c>
    </row>
    <row r="155" spans="1:12" ht="18" customHeight="1">
      <c r="A155" s="69">
        <v>154</v>
      </c>
      <c r="B155" s="98" t="str">
        <f t="shared" si="5"/>
        <v>Shot Put-3</v>
      </c>
      <c r="C155" s="100"/>
      <c r="D155" s="101"/>
      <c r="E155" s="97"/>
      <c r="F155" s="102"/>
      <c r="G155" s="103"/>
      <c r="H155" s="103"/>
      <c r="I155" s="103" t="s">
        <v>104</v>
      </c>
      <c r="J155" s="97"/>
      <c r="K155" s="97"/>
      <c r="L155" s="104">
        <v>3</v>
      </c>
    </row>
    <row r="156" spans="1:12" ht="18" customHeight="1">
      <c r="A156" s="69">
        <v>155</v>
      </c>
      <c r="B156" s="98" t="str">
        <f t="shared" si="5"/>
        <v>Shot Put-4</v>
      </c>
      <c r="C156" s="100"/>
      <c r="D156" s="101"/>
      <c r="E156" s="97"/>
      <c r="F156" s="102"/>
      <c r="G156" s="103"/>
      <c r="H156" s="103"/>
      <c r="I156" s="103" t="s">
        <v>104</v>
      </c>
      <c r="J156" s="97"/>
      <c r="K156" s="97"/>
      <c r="L156" s="104">
        <v>4</v>
      </c>
    </row>
    <row r="157" spans="1:12" ht="18" customHeight="1">
      <c r="A157" s="69">
        <v>156</v>
      </c>
      <c r="B157" s="98" t="str">
        <f t="shared" si="5"/>
        <v>Shot Put-5</v>
      </c>
      <c r="C157" s="100"/>
      <c r="D157" s="101"/>
      <c r="E157" s="97"/>
      <c r="F157" s="102"/>
      <c r="G157" s="103"/>
      <c r="H157" s="103"/>
      <c r="I157" s="103" t="s">
        <v>104</v>
      </c>
      <c r="J157" s="97"/>
      <c r="K157" s="97"/>
      <c r="L157" s="104">
        <v>5</v>
      </c>
    </row>
    <row r="158" spans="1:12" ht="18" customHeight="1">
      <c r="A158" s="69">
        <v>157</v>
      </c>
      <c r="B158" s="98" t="str">
        <f t="shared" si="5"/>
        <v>Shot Put-6</v>
      </c>
      <c r="C158" s="100"/>
      <c r="D158" s="101"/>
      <c r="E158" s="97"/>
      <c r="F158" s="102"/>
      <c r="G158" s="103"/>
      <c r="H158" s="103"/>
      <c r="I158" s="103" t="s">
        <v>104</v>
      </c>
      <c r="J158" s="97"/>
      <c r="K158" s="97"/>
      <c r="L158" s="104">
        <v>6</v>
      </c>
    </row>
    <row r="159" spans="1:12" ht="18" customHeight="1">
      <c r="A159" s="69">
        <v>158</v>
      </c>
      <c r="B159" s="98" t="str">
        <f t="shared" si="5"/>
        <v>Shot Put-7</v>
      </c>
      <c r="C159" s="100"/>
      <c r="D159" s="101"/>
      <c r="E159" s="97"/>
      <c r="F159" s="102"/>
      <c r="G159" s="103"/>
      <c r="H159" s="103"/>
      <c r="I159" s="103" t="s">
        <v>104</v>
      </c>
      <c r="J159" s="97"/>
      <c r="K159" s="97"/>
      <c r="L159" s="104">
        <v>7</v>
      </c>
    </row>
    <row r="160" spans="1:12" ht="18" customHeight="1">
      <c r="A160" s="69">
        <v>159</v>
      </c>
      <c r="B160" s="98" t="str">
        <f t="shared" si="5"/>
        <v>Shot Put-8</v>
      </c>
      <c r="C160" s="100"/>
      <c r="D160" s="101"/>
      <c r="E160" s="97"/>
      <c r="F160" s="102"/>
      <c r="G160" s="103"/>
      <c r="H160" s="103"/>
      <c r="I160" s="103" t="s">
        <v>104</v>
      </c>
      <c r="J160" s="97"/>
      <c r="K160" s="97"/>
      <c r="L160" s="104">
        <v>8</v>
      </c>
    </row>
    <row r="161" spans="1:12" ht="18" customHeight="1">
      <c r="A161" s="69">
        <v>160</v>
      </c>
      <c r="B161" s="98" t="str">
        <f t="shared" si="5"/>
        <v>Shot Put-9</v>
      </c>
      <c r="C161" s="100"/>
      <c r="D161" s="101"/>
      <c r="E161" s="97"/>
      <c r="F161" s="102"/>
      <c r="G161" s="103"/>
      <c r="H161" s="103"/>
      <c r="I161" s="103" t="s">
        <v>104</v>
      </c>
      <c r="J161" s="97"/>
      <c r="K161" s="97"/>
      <c r="L161" s="104">
        <v>9</v>
      </c>
    </row>
    <row r="162" spans="1:12" ht="18" customHeight="1">
      <c r="A162" s="69">
        <v>161</v>
      </c>
      <c r="B162" s="98" t="str">
        <f t="shared" si="5"/>
        <v>Shot Put-10</v>
      </c>
      <c r="C162" s="100"/>
      <c r="D162" s="101"/>
      <c r="E162" s="97"/>
      <c r="F162" s="102"/>
      <c r="G162" s="103"/>
      <c r="H162" s="103"/>
      <c r="I162" s="103" t="s">
        <v>104</v>
      </c>
      <c r="J162" s="97"/>
      <c r="K162" s="97"/>
      <c r="L162" s="104">
        <v>10</v>
      </c>
    </row>
    <row r="163" spans="1:12" ht="18" customHeight="1">
      <c r="A163" s="69">
        <v>162</v>
      </c>
      <c r="B163" s="98" t="str">
        <f t="shared" si="5"/>
        <v>Shot Put-11</v>
      </c>
      <c r="C163" s="100"/>
      <c r="D163" s="101"/>
      <c r="E163" s="97"/>
      <c r="F163" s="102"/>
      <c r="G163" s="103"/>
      <c r="H163" s="103"/>
      <c r="I163" s="103" t="s">
        <v>104</v>
      </c>
      <c r="J163" s="97"/>
      <c r="K163" s="97"/>
      <c r="L163" s="104">
        <v>11</v>
      </c>
    </row>
    <row r="164" spans="1:12" ht="18" customHeight="1">
      <c r="A164" s="69">
        <v>163</v>
      </c>
      <c r="B164" s="98" t="str">
        <f t="shared" si="5"/>
        <v>Shot Put-12</v>
      </c>
      <c r="C164" s="100"/>
      <c r="D164" s="101"/>
      <c r="E164" s="97"/>
      <c r="F164" s="102"/>
      <c r="G164" s="103"/>
      <c r="H164" s="103"/>
      <c r="I164" s="103" t="s">
        <v>104</v>
      </c>
      <c r="J164" s="97"/>
      <c r="K164" s="97"/>
      <c r="L164" s="104">
        <v>12</v>
      </c>
    </row>
    <row r="165" spans="1:12" ht="18" customHeight="1">
      <c r="A165" s="69">
        <v>164</v>
      </c>
      <c r="B165" s="98" t="str">
        <f t="shared" si="5"/>
        <v>Shot Put-13</v>
      </c>
      <c r="C165" s="100"/>
      <c r="D165" s="101"/>
      <c r="E165" s="97"/>
      <c r="F165" s="102"/>
      <c r="G165" s="103"/>
      <c r="H165" s="103"/>
      <c r="I165" s="103" t="s">
        <v>104</v>
      </c>
      <c r="J165" s="97"/>
      <c r="K165" s="97"/>
      <c r="L165" s="104">
        <v>13</v>
      </c>
    </row>
    <row r="166" spans="1:12" ht="18" customHeight="1">
      <c r="A166" s="69">
        <v>165</v>
      </c>
      <c r="B166" s="98" t="str">
        <f t="shared" si="5"/>
        <v>Shot Put-14</v>
      </c>
      <c r="C166" s="100"/>
      <c r="D166" s="101"/>
      <c r="E166" s="97"/>
      <c r="F166" s="102"/>
      <c r="G166" s="103"/>
      <c r="H166" s="103"/>
      <c r="I166" s="103" t="s">
        <v>104</v>
      </c>
      <c r="J166" s="97"/>
      <c r="K166" s="97"/>
      <c r="L166" s="104">
        <v>14</v>
      </c>
    </row>
    <row r="167" spans="1:12" ht="18" customHeight="1">
      <c r="A167" s="69">
        <v>166</v>
      </c>
      <c r="B167" s="98" t="str">
        <f t="shared" si="5"/>
        <v>Shot Put-15</v>
      </c>
      <c r="C167" s="100"/>
      <c r="D167" s="101"/>
      <c r="E167" s="97"/>
      <c r="F167" s="102"/>
      <c r="G167" s="103"/>
      <c r="H167" s="103"/>
      <c r="I167" s="103" t="s">
        <v>104</v>
      </c>
      <c r="J167" s="97"/>
      <c r="K167" s="97"/>
      <c r="L167" s="104">
        <v>15</v>
      </c>
    </row>
    <row r="168" spans="1:12" ht="18" customHeight="1">
      <c r="A168" s="69">
        <v>167</v>
      </c>
      <c r="B168" s="98" t="str">
        <f t="shared" si="5"/>
        <v>Shot Put-16</v>
      </c>
      <c r="C168" s="100"/>
      <c r="D168" s="101"/>
      <c r="E168" s="97"/>
      <c r="F168" s="102"/>
      <c r="G168" s="103"/>
      <c r="H168" s="103"/>
      <c r="I168" s="103" t="s">
        <v>104</v>
      </c>
      <c r="J168" s="97"/>
      <c r="K168" s="97"/>
      <c r="L168" s="104">
        <v>16</v>
      </c>
    </row>
    <row r="169" spans="1:12" ht="18" customHeight="1">
      <c r="A169" s="69">
        <v>168</v>
      </c>
      <c r="B169" s="98" t="str">
        <f t="shared" si="5"/>
        <v>Shot Put-17</v>
      </c>
      <c r="C169" s="100"/>
      <c r="D169" s="101"/>
      <c r="E169" s="97"/>
      <c r="F169" s="102"/>
      <c r="G169" s="103"/>
      <c r="H169" s="103"/>
      <c r="I169" s="103" t="s">
        <v>104</v>
      </c>
      <c r="J169" s="97"/>
      <c r="K169" s="97"/>
      <c r="L169" s="104">
        <v>17</v>
      </c>
    </row>
    <row r="170" spans="1:12" ht="18" customHeight="1">
      <c r="A170" s="69">
        <v>169</v>
      </c>
      <c r="B170" s="98" t="str">
        <f t="shared" si="5"/>
        <v>Shot Put-18</v>
      </c>
      <c r="C170" s="100"/>
      <c r="D170" s="101"/>
      <c r="E170" s="97"/>
      <c r="F170" s="102"/>
      <c r="G170" s="103"/>
      <c r="H170" s="103"/>
      <c r="I170" s="103" t="s">
        <v>104</v>
      </c>
      <c r="J170" s="97"/>
      <c r="K170" s="97"/>
      <c r="L170" s="104">
        <v>18</v>
      </c>
    </row>
    <row r="171" spans="1:12" ht="18" customHeight="1">
      <c r="A171" s="69">
        <v>170</v>
      </c>
      <c r="B171" s="76" t="str">
        <f t="shared" si="5"/>
        <v>Triple Jump-1</v>
      </c>
      <c r="C171" s="77"/>
      <c r="D171" s="78"/>
      <c r="E171" s="75"/>
      <c r="F171" s="79"/>
      <c r="G171" s="80"/>
      <c r="H171" s="80"/>
      <c r="I171" s="80" t="s">
        <v>103</v>
      </c>
      <c r="J171" s="75"/>
      <c r="K171" s="75"/>
      <c r="L171" s="81">
        <v>1</v>
      </c>
    </row>
    <row r="172" spans="1:12" ht="18" customHeight="1">
      <c r="A172" s="69">
        <v>171</v>
      </c>
      <c r="B172" s="76" t="str">
        <f t="shared" si="5"/>
        <v>Triple Jump-2</v>
      </c>
      <c r="C172" s="77"/>
      <c r="D172" s="78"/>
      <c r="E172" s="75"/>
      <c r="F172" s="79"/>
      <c r="G172" s="80"/>
      <c r="H172" s="80"/>
      <c r="I172" s="80" t="s">
        <v>103</v>
      </c>
      <c r="J172" s="75"/>
      <c r="K172" s="75"/>
      <c r="L172" s="81">
        <v>2</v>
      </c>
    </row>
    <row r="173" spans="1:12" ht="18" customHeight="1">
      <c r="A173" s="69">
        <v>172</v>
      </c>
      <c r="B173" s="76" t="str">
        <f t="shared" si="5"/>
        <v>Triple Jump-3</v>
      </c>
      <c r="C173" s="77"/>
      <c r="D173" s="78"/>
      <c r="E173" s="75"/>
      <c r="F173" s="79"/>
      <c r="G173" s="80"/>
      <c r="H173" s="80"/>
      <c r="I173" s="80" t="s">
        <v>103</v>
      </c>
      <c r="J173" s="75"/>
      <c r="K173" s="75"/>
      <c r="L173" s="81">
        <v>3</v>
      </c>
    </row>
    <row r="174" spans="1:12" ht="18" customHeight="1">
      <c r="A174" s="69">
        <v>173</v>
      </c>
      <c r="B174" s="76" t="str">
        <f t="shared" si="5"/>
        <v>Triple Jump-4</v>
      </c>
      <c r="C174" s="77"/>
      <c r="D174" s="78"/>
      <c r="E174" s="75"/>
      <c r="F174" s="79"/>
      <c r="G174" s="80"/>
      <c r="H174" s="80"/>
      <c r="I174" s="80" t="s">
        <v>103</v>
      </c>
      <c r="J174" s="75"/>
      <c r="K174" s="75"/>
      <c r="L174" s="81">
        <v>4</v>
      </c>
    </row>
    <row r="175" spans="1:12" ht="18" customHeight="1">
      <c r="A175" s="69">
        <v>174</v>
      </c>
      <c r="B175" s="76" t="str">
        <f t="shared" si="5"/>
        <v>Triple Jump-5</v>
      </c>
      <c r="C175" s="77"/>
      <c r="D175" s="78"/>
      <c r="E175" s="75"/>
      <c r="F175" s="79"/>
      <c r="G175" s="80"/>
      <c r="H175" s="80"/>
      <c r="I175" s="80" t="s">
        <v>103</v>
      </c>
      <c r="J175" s="75"/>
      <c r="K175" s="75"/>
      <c r="L175" s="81">
        <v>5</v>
      </c>
    </row>
    <row r="176" spans="1:12" ht="18" customHeight="1">
      <c r="A176" s="69">
        <v>175</v>
      </c>
      <c r="B176" s="76" t="str">
        <f t="shared" si="5"/>
        <v>Triple Jump-6</v>
      </c>
      <c r="C176" s="77"/>
      <c r="D176" s="78"/>
      <c r="E176" s="75"/>
      <c r="F176" s="79"/>
      <c r="G176" s="80"/>
      <c r="H176" s="80"/>
      <c r="I176" s="80" t="s">
        <v>103</v>
      </c>
      <c r="J176" s="75"/>
      <c r="K176" s="75"/>
      <c r="L176" s="81">
        <v>6</v>
      </c>
    </row>
    <row r="177" spans="1:12" ht="18" customHeight="1">
      <c r="A177" s="69">
        <v>176</v>
      </c>
      <c r="B177" s="76" t="str">
        <f t="shared" si="5"/>
        <v>Triple Jump-7</v>
      </c>
      <c r="C177" s="77"/>
      <c r="D177" s="78"/>
      <c r="E177" s="75"/>
      <c r="F177" s="79"/>
      <c r="G177" s="80"/>
      <c r="H177" s="80"/>
      <c r="I177" s="80" t="s">
        <v>103</v>
      </c>
      <c r="J177" s="75"/>
      <c r="K177" s="75"/>
      <c r="L177" s="81">
        <v>7</v>
      </c>
    </row>
    <row r="178" spans="1:12" ht="18" customHeight="1">
      <c r="A178" s="69">
        <v>177</v>
      </c>
      <c r="B178" s="76" t="str">
        <f t="shared" si="5"/>
        <v>Triple Jump-8</v>
      </c>
      <c r="C178" s="77"/>
      <c r="D178" s="78"/>
      <c r="E178" s="75"/>
      <c r="F178" s="79"/>
      <c r="G178" s="80"/>
      <c r="H178" s="80"/>
      <c r="I178" s="80" t="s">
        <v>103</v>
      </c>
      <c r="J178" s="75"/>
      <c r="K178" s="75"/>
      <c r="L178" s="81">
        <v>8</v>
      </c>
    </row>
    <row r="179" spans="1:12" ht="18" customHeight="1">
      <c r="A179" s="69">
        <v>178</v>
      </c>
      <c r="B179" s="76" t="str">
        <f t="shared" si="5"/>
        <v>Triple Jump-9</v>
      </c>
      <c r="C179" s="77"/>
      <c r="D179" s="78"/>
      <c r="E179" s="75"/>
      <c r="F179" s="79"/>
      <c r="G179" s="80"/>
      <c r="H179" s="80"/>
      <c r="I179" s="80" t="s">
        <v>103</v>
      </c>
      <c r="J179" s="75"/>
      <c r="K179" s="75"/>
      <c r="L179" s="81">
        <v>9</v>
      </c>
    </row>
    <row r="180" spans="1:12" ht="18" customHeight="1">
      <c r="A180" s="69">
        <v>179</v>
      </c>
      <c r="B180" s="76" t="str">
        <f t="shared" si="5"/>
        <v>Triple Jump-10</v>
      </c>
      <c r="C180" s="77"/>
      <c r="D180" s="78"/>
      <c r="E180" s="75"/>
      <c r="F180" s="79"/>
      <c r="G180" s="80"/>
      <c r="H180" s="80"/>
      <c r="I180" s="80" t="s">
        <v>103</v>
      </c>
      <c r="J180" s="75"/>
      <c r="K180" s="75"/>
      <c r="L180" s="81">
        <v>10</v>
      </c>
    </row>
    <row r="181" spans="1:12" ht="18" customHeight="1">
      <c r="A181" s="69">
        <v>180</v>
      </c>
      <c r="B181" s="76" t="str">
        <f t="shared" si="5"/>
        <v>Triple Jump-11</v>
      </c>
      <c r="C181" s="77"/>
      <c r="D181" s="78"/>
      <c r="E181" s="75"/>
      <c r="F181" s="79"/>
      <c r="G181" s="80"/>
      <c r="H181" s="80"/>
      <c r="I181" s="80" t="s">
        <v>103</v>
      </c>
      <c r="J181" s="75"/>
      <c r="K181" s="75"/>
      <c r="L181" s="81">
        <v>11</v>
      </c>
    </row>
    <row r="182" spans="1:12" ht="18" customHeight="1">
      <c r="A182" s="69">
        <v>181</v>
      </c>
      <c r="B182" s="76" t="str">
        <f t="shared" si="5"/>
        <v>Triple Jump-12</v>
      </c>
      <c r="C182" s="77"/>
      <c r="D182" s="78"/>
      <c r="E182" s="75"/>
      <c r="F182" s="79"/>
      <c r="G182" s="80"/>
      <c r="H182" s="80"/>
      <c r="I182" s="80" t="s">
        <v>103</v>
      </c>
      <c r="J182" s="75"/>
      <c r="K182" s="75"/>
      <c r="L182" s="81">
        <v>12</v>
      </c>
    </row>
    <row r="183" spans="1:12" ht="18" customHeight="1">
      <c r="A183" s="69">
        <v>182</v>
      </c>
      <c r="B183" s="76" t="str">
        <f t="shared" si="5"/>
        <v>Triple Jump-13</v>
      </c>
      <c r="C183" s="77"/>
      <c r="D183" s="78"/>
      <c r="E183" s="75"/>
      <c r="F183" s="79"/>
      <c r="G183" s="80"/>
      <c r="H183" s="80"/>
      <c r="I183" s="80" t="s">
        <v>103</v>
      </c>
      <c r="J183" s="75"/>
      <c r="K183" s="75"/>
      <c r="L183" s="81">
        <v>13</v>
      </c>
    </row>
    <row r="184" spans="1:12" ht="18" customHeight="1">
      <c r="A184" s="69">
        <v>183</v>
      </c>
      <c r="B184" s="76" t="str">
        <f t="shared" si="5"/>
        <v>Triple Jump-14</v>
      </c>
      <c r="C184" s="77"/>
      <c r="D184" s="78"/>
      <c r="E184" s="75"/>
      <c r="F184" s="79"/>
      <c r="G184" s="80"/>
      <c r="H184" s="80"/>
      <c r="I184" s="80" t="s">
        <v>103</v>
      </c>
      <c r="J184" s="75"/>
      <c r="K184" s="75"/>
      <c r="L184" s="81">
        <v>14</v>
      </c>
    </row>
    <row r="185" spans="1:12" ht="18" customHeight="1">
      <c r="A185" s="69">
        <v>184</v>
      </c>
      <c r="B185" s="76" t="str">
        <f t="shared" si="5"/>
        <v>Triple Jump-15</v>
      </c>
      <c r="C185" s="77"/>
      <c r="D185" s="78"/>
      <c r="E185" s="75"/>
      <c r="F185" s="79"/>
      <c r="G185" s="80"/>
      <c r="H185" s="80"/>
      <c r="I185" s="80" t="s">
        <v>103</v>
      </c>
      <c r="J185" s="75"/>
      <c r="K185" s="75"/>
      <c r="L185" s="81">
        <v>15</v>
      </c>
    </row>
    <row r="186" spans="1:12" ht="18" customHeight="1">
      <c r="A186" s="69">
        <v>185</v>
      </c>
      <c r="B186" s="76" t="str">
        <f t="shared" si="5"/>
        <v>Triple Jump-16</v>
      </c>
      <c r="C186" s="77"/>
      <c r="D186" s="78"/>
      <c r="E186" s="75"/>
      <c r="F186" s="79"/>
      <c r="G186" s="80"/>
      <c r="H186" s="80"/>
      <c r="I186" s="80" t="s">
        <v>103</v>
      </c>
      <c r="J186" s="75"/>
      <c r="K186" s="75"/>
      <c r="L186" s="81">
        <v>16</v>
      </c>
    </row>
    <row r="187" spans="1:12" ht="18" customHeight="1">
      <c r="A187" s="69">
        <v>186</v>
      </c>
      <c r="B187" s="76" t="str">
        <f t="shared" si="5"/>
        <v>Triple Jump-17</v>
      </c>
      <c r="C187" s="77"/>
      <c r="D187" s="78"/>
      <c r="E187" s="75"/>
      <c r="F187" s="79"/>
      <c r="G187" s="80"/>
      <c r="H187" s="80"/>
      <c r="I187" s="80" t="s">
        <v>103</v>
      </c>
      <c r="J187" s="75"/>
      <c r="K187" s="75"/>
      <c r="L187" s="81">
        <v>17</v>
      </c>
    </row>
    <row r="188" spans="1:12" ht="18" customHeight="1">
      <c r="A188" s="69">
        <v>187</v>
      </c>
      <c r="B188" s="76" t="str">
        <f t="shared" si="5"/>
        <v>Triple Jump-18</v>
      </c>
      <c r="C188" s="77"/>
      <c r="D188" s="78"/>
      <c r="E188" s="75"/>
      <c r="F188" s="79"/>
      <c r="G188" s="80"/>
      <c r="H188" s="80"/>
      <c r="I188" s="80" t="s">
        <v>103</v>
      </c>
      <c r="J188" s="75"/>
      <c r="K188" s="75"/>
      <c r="L188" s="81">
        <v>18</v>
      </c>
    </row>
    <row r="189" spans="1:12" ht="55.5" customHeight="1">
      <c r="A189" s="69">
        <v>188</v>
      </c>
      <c r="B189" s="98" t="str">
        <f>CONCATENATE(I189,"-",J189,-K189)</f>
        <v>4x400m.-1-1</v>
      </c>
      <c r="C189" s="100"/>
      <c r="D189" s="101"/>
      <c r="E189" s="97"/>
      <c r="F189" s="102"/>
      <c r="G189" s="103"/>
      <c r="H189" s="103"/>
      <c r="I189" s="103" t="s">
        <v>106</v>
      </c>
      <c r="J189" s="97">
        <v>1</v>
      </c>
      <c r="K189" s="97">
        <v>1</v>
      </c>
      <c r="L189" s="109"/>
    </row>
    <row r="190" spans="1:12" ht="55.5" customHeight="1">
      <c r="A190" s="69">
        <v>189</v>
      </c>
      <c r="B190" s="98" t="str">
        <f t="shared" ref="B190:B200" si="6">CONCATENATE(I190,"-",J190,-K190)</f>
        <v>4x400m.-1-2</v>
      </c>
      <c r="C190" s="100"/>
      <c r="D190" s="101"/>
      <c r="E190" s="97"/>
      <c r="F190" s="102"/>
      <c r="G190" s="103"/>
      <c r="H190" s="103"/>
      <c r="I190" s="103" t="s">
        <v>106</v>
      </c>
      <c r="J190" s="97">
        <v>1</v>
      </c>
      <c r="K190" s="97">
        <v>2</v>
      </c>
      <c r="L190" s="109"/>
    </row>
    <row r="191" spans="1:12" ht="55.5" customHeight="1">
      <c r="A191" s="69">
        <v>190</v>
      </c>
      <c r="B191" s="98" t="str">
        <f t="shared" si="6"/>
        <v>4x400m.-1-3</v>
      </c>
      <c r="C191" s="100"/>
      <c r="D191" s="101"/>
      <c r="E191" s="97"/>
      <c r="F191" s="102"/>
      <c r="G191" s="103"/>
      <c r="H191" s="103"/>
      <c r="I191" s="103" t="s">
        <v>106</v>
      </c>
      <c r="J191" s="97">
        <v>1</v>
      </c>
      <c r="K191" s="97">
        <v>3</v>
      </c>
      <c r="L191" s="109"/>
    </row>
    <row r="192" spans="1:12" ht="55.5" customHeight="1">
      <c r="A192" s="69">
        <v>191</v>
      </c>
      <c r="B192" s="98" t="str">
        <f t="shared" si="6"/>
        <v>4x400m.-1-4</v>
      </c>
      <c r="C192" s="100"/>
      <c r="D192" s="101"/>
      <c r="E192" s="97"/>
      <c r="F192" s="102"/>
      <c r="G192" s="103"/>
      <c r="H192" s="103"/>
      <c r="I192" s="103" t="s">
        <v>106</v>
      </c>
      <c r="J192" s="97">
        <v>1</v>
      </c>
      <c r="K192" s="97">
        <v>4</v>
      </c>
      <c r="L192" s="109"/>
    </row>
    <row r="193" spans="1:12" ht="55.5" customHeight="1">
      <c r="A193" s="69">
        <v>192</v>
      </c>
      <c r="B193" s="98" t="str">
        <f t="shared" si="6"/>
        <v>4x400m.-1-5</v>
      </c>
      <c r="C193" s="100"/>
      <c r="D193" s="101"/>
      <c r="E193" s="97"/>
      <c r="F193" s="102"/>
      <c r="G193" s="103"/>
      <c r="H193" s="103"/>
      <c r="I193" s="103" t="s">
        <v>106</v>
      </c>
      <c r="J193" s="97">
        <v>1</v>
      </c>
      <c r="K193" s="97">
        <v>5</v>
      </c>
      <c r="L193" s="109"/>
    </row>
    <row r="194" spans="1:12" ht="55.5" customHeight="1">
      <c r="A194" s="69">
        <v>193</v>
      </c>
      <c r="B194" s="98" t="str">
        <f t="shared" si="6"/>
        <v>4x400m.-1-6</v>
      </c>
      <c r="C194" s="100"/>
      <c r="D194" s="101"/>
      <c r="E194" s="97"/>
      <c r="F194" s="102"/>
      <c r="G194" s="103"/>
      <c r="H194" s="103"/>
      <c r="I194" s="103" t="s">
        <v>106</v>
      </c>
      <c r="J194" s="97">
        <v>1</v>
      </c>
      <c r="K194" s="97">
        <v>6</v>
      </c>
      <c r="L194" s="109"/>
    </row>
    <row r="195" spans="1:12" ht="55.5" customHeight="1">
      <c r="A195" s="69">
        <v>194</v>
      </c>
      <c r="B195" s="76" t="str">
        <f t="shared" si="6"/>
        <v>4x400m.-2-1</v>
      </c>
      <c r="C195" s="77"/>
      <c r="D195" s="78"/>
      <c r="E195" s="75"/>
      <c r="F195" s="79"/>
      <c r="G195" s="80"/>
      <c r="H195" s="80"/>
      <c r="I195" s="80" t="s">
        <v>106</v>
      </c>
      <c r="J195" s="75">
        <v>2</v>
      </c>
      <c r="K195" s="75">
        <v>1</v>
      </c>
      <c r="L195" s="110"/>
    </row>
    <row r="196" spans="1:12" ht="55.5" customHeight="1">
      <c r="A196" s="69">
        <v>195</v>
      </c>
      <c r="B196" s="76" t="str">
        <f t="shared" si="6"/>
        <v>4x400m.-2-2</v>
      </c>
      <c r="C196" s="77"/>
      <c r="D196" s="78"/>
      <c r="E196" s="75"/>
      <c r="F196" s="79"/>
      <c r="G196" s="80"/>
      <c r="H196" s="80"/>
      <c r="I196" s="80" t="s">
        <v>106</v>
      </c>
      <c r="J196" s="75">
        <v>2</v>
      </c>
      <c r="K196" s="75">
        <v>2</v>
      </c>
      <c r="L196" s="110"/>
    </row>
    <row r="197" spans="1:12" ht="55.5" customHeight="1">
      <c r="A197" s="69">
        <v>196</v>
      </c>
      <c r="B197" s="76" t="str">
        <f t="shared" si="6"/>
        <v>4x400m.-2-3</v>
      </c>
      <c r="C197" s="77"/>
      <c r="D197" s="78"/>
      <c r="E197" s="75"/>
      <c r="F197" s="79"/>
      <c r="G197" s="80"/>
      <c r="H197" s="80"/>
      <c r="I197" s="80" t="s">
        <v>106</v>
      </c>
      <c r="J197" s="75">
        <v>2</v>
      </c>
      <c r="K197" s="75">
        <v>3</v>
      </c>
      <c r="L197" s="110"/>
    </row>
    <row r="198" spans="1:12" s="65" customFormat="1" ht="55.5" customHeight="1">
      <c r="A198" s="69">
        <v>197</v>
      </c>
      <c r="B198" s="76" t="str">
        <f t="shared" si="6"/>
        <v>4x400m.-2-4</v>
      </c>
      <c r="C198" s="77"/>
      <c r="D198" s="78"/>
      <c r="E198" s="75"/>
      <c r="F198" s="79"/>
      <c r="G198" s="80"/>
      <c r="H198" s="80"/>
      <c r="I198" s="80" t="s">
        <v>106</v>
      </c>
      <c r="J198" s="75">
        <v>2</v>
      </c>
      <c r="K198" s="75">
        <v>4</v>
      </c>
      <c r="L198" s="110"/>
    </row>
    <row r="199" spans="1:12" s="65" customFormat="1" ht="55.5" customHeight="1">
      <c r="A199" s="69">
        <v>198</v>
      </c>
      <c r="B199" s="76" t="str">
        <f t="shared" si="6"/>
        <v>4x400m.-2-5</v>
      </c>
      <c r="C199" s="77"/>
      <c r="D199" s="78"/>
      <c r="E199" s="75"/>
      <c r="F199" s="79"/>
      <c r="G199" s="80"/>
      <c r="H199" s="80"/>
      <c r="I199" s="80" t="s">
        <v>106</v>
      </c>
      <c r="J199" s="75">
        <v>2</v>
      </c>
      <c r="K199" s="75">
        <v>5</v>
      </c>
      <c r="L199" s="110"/>
    </row>
    <row r="200" spans="1:12" s="65" customFormat="1" ht="55.5" customHeight="1">
      <c r="A200" s="69">
        <v>199</v>
      </c>
      <c r="B200" s="76" t="str">
        <f t="shared" si="6"/>
        <v>4x400m.-2-6</v>
      </c>
      <c r="C200" s="77"/>
      <c r="D200" s="78"/>
      <c r="E200" s="75"/>
      <c r="F200" s="79"/>
      <c r="G200" s="80"/>
      <c r="H200" s="80"/>
      <c r="I200" s="80" t="s">
        <v>106</v>
      </c>
      <c r="J200" s="75">
        <v>2</v>
      </c>
      <c r="K200" s="75">
        <v>6</v>
      </c>
      <c r="L200" s="110"/>
    </row>
    <row r="201" spans="1:12" s="65" customFormat="1" ht="18" customHeight="1">
      <c r="A201" s="70"/>
      <c r="B201" s="70"/>
      <c r="C201" s="71"/>
      <c r="D201" s="72"/>
      <c r="E201" s="70"/>
      <c r="F201" s="73"/>
      <c r="G201" s="74"/>
      <c r="H201" s="74"/>
      <c r="I201" s="74"/>
      <c r="J201" s="70"/>
      <c r="K201" s="70"/>
      <c r="L201" s="70"/>
    </row>
    <row r="202" spans="1:12" s="65" customFormat="1" ht="18" customHeight="1">
      <c r="A202" s="70"/>
      <c r="B202" s="70"/>
      <c r="C202" s="71"/>
      <c r="D202" s="72"/>
      <c r="E202" s="70"/>
      <c r="F202" s="73"/>
      <c r="G202" s="74"/>
      <c r="H202" s="74"/>
      <c r="I202" s="74"/>
      <c r="J202" s="70"/>
      <c r="K202" s="70"/>
      <c r="L202" s="70"/>
    </row>
    <row r="203" spans="1:12" s="65" customFormat="1" ht="18" customHeight="1">
      <c r="A203" s="70"/>
      <c r="B203" s="70"/>
      <c r="C203" s="71"/>
      <c r="D203" s="72"/>
      <c r="E203" s="70"/>
      <c r="F203" s="73"/>
      <c r="G203" s="74"/>
      <c r="H203" s="74"/>
      <c r="I203" s="74"/>
      <c r="J203" s="70"/>
      <c r="K203" s="70"/>
      <c r="L203" s="70"/>
    </row>
    <row r="204" spans="1:12" s="65" customFormat="1" ht="18" customHeight="1">
      <c r="A204" s="70"/>
      <c r="B204" s="70"/>
      <c r="C204" s="71"/>
      <c r="D204" s="72"/>
      <c r="E204" s="70"/>
      <c r="F204" s="73"/>
      <c r="G204" s="74"/>
      <c r="H204" s="74"/>
      <c r="I204" s="74"/>
      <c r="J204" s="70"/>
      <c r="K204" s="70"/>
      <c r="L204" s="70"/>
    </row>
    <row r="205" spans="1:12" s="65" customFormat="1" ht="18" customHeight="1">
      <c r="A205" s="70"/>
      <c r="B205" s="70"/>
      <c r="C205" s="71"/>
      <c r="D205" s="72"/>
      <c r="E205" s="70"/>
      <c r="F205" s="73"/>
      <c r="G205" s="74"/>
      <c r="H205" s="74"/>
      <c r="I205" s="74"/>
      <c r="J205" s="70"/>
      <c r="K205" s="70"/>
      <c r="L205" s="70"/>
    </row>
    <row r="206" spans="1:12" s="65" customFormat="1" ht="18" customHeight="1">
      <c r="A206" s="70"/>
      <c r="B206" s="70"/>
      <c r="C206" s="71"/>
      <c r="D206" s="72"/>
      <c r="E206" s="70"/>
      <c r="F206" s="73"/>
      <c r="G206" s="74"/>
      <c r="H206" s="74"/>
      <c r="I206" s="74"/>
      <c r="J206" s="70"/>
      <c r="K206" s="70"/>
      <c r="L206" s="70"/>
    </row>
    <row r="207" spans="1:12" s="65" customFormat="1" ht="18" customHeight="1">
      <c r="A207" s="70"/>
      <c r="B207" s="70"/>
      <c r="C207" s="71"/>
      <c r="D207" s="72"/>
      <c r="E207" s="70"/>
      <c r="F207" s="73"/>
      <c r="G207" s="74"/>
      <c r="H207" s="74"/>
      <c r="I207" s="74"/>
      <c r="J207" s="70"/>
      <c r="K207" s="70"/>
      <c r="L207" s="70"/>
    </row>
    <row r="208" spans="1:12" s="65" customFormat="1" ht="18" customHeight="1">
      <c r="A208" s="70"/>
      <c r="B208" s="70"/>
      <c r="C208" s="71"/>
      <c r="D208" s="72"/>
      <c r="E208" s="70"/>
      <c r="F208" s="73"/>
      <c r="G208" s="74"/>
      <c r="H208" s="74"/>
      <c r="I208" s="74"/>
      <c r="J208" s="70"/>
      <c r="K208" s="70"/>
      <c r="L208" s="70"/>
    </row>
    <row r="209" spans="1:12" s="65" customFormat="1" ht="18" customHeight="1">
      <c r="A209" s="70"/>
      <c r="B209" s="70"/>
      <c r="C209" s="71"/>
      <c r="D209" s="72"/>
      <c r="E209" s="70"/>
      <c r="F209" s="73"/>
      <c r="G209" s="74"/>
      <c r="H209" s="74"/>
      <c r="I209" s="74"/>
      <c r="J209" s="70"/>
      <c r="K209" s="70"/>
      <c r="L209" s="70"/>
    </row>
    <row r="210" spans="1:12" s="65" customFormat="1" ht="18" customHeight="1">
      <c r="A210" s="70"/>
      <c r="B210" s="70"/>
      <c r="C210" s="71"/>
      <c r="D210" s="72"/>
      <c r="E210" s="70"/>
      <c r="F210" s="73"/>
      <c r="G210" s="74"/>
      <c r="H210" s="74"/>
      <c r="I210" s="74"/>
      <c r="J210" s="70"/>
      <c r="K210" s="70"/>
      <c r="L210" s="70"/>
    </row>
    <row r="211" spans="1:12" s="65" customFormat="1" ht="18" customHeight="1">
      <c r="A211" s="70"/>
      <c r="B211" s="70"/>
      <c r="C211" s="71"/>
      <c r="D211" s="72"/>
      <c r="E211" s="70"/>
      <c r="F211" s="73"/>
      <c r="G211" s="74"/>
      <c r="H211" s="74"/>
      <c r="I211" s="74"/>
      <c r="J211" s="70"/>
      <c r="K211" s="70"/>
      <c r="L211" s="70"/>
    </row>
    <row r="212" spans="1:12" s="65" customFormat="1" ht="18" customHeight="1">
      <c r="A212" s="70"/>
      <c r="B212" s="70"/>
      <c r="C212" s="71"/>
      <c r="D212" s="72"/>
      <c r="E212" s="70"/>
      <c r="F212" s="73"/>
      <c r="G212" s="74"/>
      <c r="H212" s="74"/>
      <c r="I212" s="74"/>
      <c r="J212" s="70"/>
      <c r="K212" s="70"/>
      <c r="L212" s="70"/>
    </row>
    <row r="213" spans="1:12" s="65" customFormat="1" ht="56.25" customHeight="1">
      <c r="A213" s="70"/>
      <c r="B213" s="70"/>
      <c r="C213" s="71"/>
      <c r="D213" s="72"/>
      <c r="E213" s="70"/>
      <c r="F213" s="73"/>
      <c r="G213" s="74"/>
      <c r="H213" s="74"/>
      <c r="I213" s="74"/>
      <c r="J213" s="70"/>
      <c r="K213" s="70"/>
      <c r="L213" s="70"/>
    </row>
    <row r="214" spans="1:12" s="65" customFormat="1" ht="56.25" customHeight="1">
      <c r="A214" s="70"/>
      <c r="B214" s="70"/>
      <c r="C214" s="71"/>
      <c r="D214" s="72"/>
      <c r="E214" s="70"/>
      <c r="F214" s="73"/>
      <c r="G214" s="74"/>
      <c r="H214" s="74"/>
      <c r="I214" s="74"/>
      <c r="J214" s="70"/>
      <c r="K214" s="70"/>
      <c r="L214" s="70"/>
    </row>
    <row r="215" spans="1:12" s="65" customFormat="1" ht="56.25" customHeight="1">
      <c r="A215" s="70"/>
      <c r="B215" s="70"/>
      <c r="C215" s="71"/>
      <c r="D215" s="72"/>
      <c r="E215" s="70"/>
      <c r="F215" s="73"/>
      <c r="G215" s="74"/>
      <c r="H215" s="74"/>
      <c r="I215" s="74"/>
      <c r="J215" s="70"/>
      <c r="K215" s="70"/>
      <c r="L215" s="70"/>
    </row>
    <row r="216" spans="1:12" s="65" customFormat="1" ht="56.25" customHeight="1">
      <c r="A216" s="70"/>
      <c r="B216" s="70"/>
      <c r="C216" s="71"/>
      <c r="D216" s="72"/>
      <c r="E216" s="70"/>
      <c r="F216" s="73"/>
      <c r="G216" s="74"/>
      <c r="H216" s="74"/>
      <c r="I216" s="74"/>
      <c r="J216" s="70"/>
      <c r="K216" s="70"/>
      <c r="L216" s="70"/>
    </row>
    <row r="217" spans="1:12" s="65" customFormat="1" ht="56.25" customHeight="1">
      <c r="A217" s="70"/>
      <c r="B217" s="70"/>
      <c r="C217" s="71"/>
      <c r="D217" s="72"/>
      <c r="E217" s="70"/>
      <c r="F217" s="73"/>
      <c r="G217" s="74"/>
      <c r="H217" s="74"/>
      <c r="I217" s="74"/>
      <c r="J217" s="70"/>
      <c r="K217" s="70"/>
      <c r="L217" s="70"/>
    </row>
    <row r="218" spans="1:12" s="65" customFormat="1" ht="56.25" customHeight="1">
      <c r="A218" s="70"/>
      <c r="B218" s="70"/>
      <c r="C218" s="71"/>
      <c r="D218" s="72"/>
      <c r="E218" s="70"/>
      <c r="F218" s="73"/>
      <c r="G218" s="74"/>
      <c r="H218" s="74"/>
      <c r="I218" s="74"/>
      <c r="J218" s="70"/>
      <c r="K218" s="70"/>
      <c r="L218" s="70"/>
    </row>
    <row r="219" spans="1:12" s="65" customFormat="1" ht="56.25" customHeight="1">
      <c r="A219" s="70"/>
      <c r="B219" s="70"/>
      <c r="C219" s="71"/>
      <c r="D219" s="72"/>
      <c r="E219" s="70"/>
      <c r="F219" s="73"/>
      <c r="G219" s="74"/>
      <c r="H219" s="74"/>
      <c r="I219" s="74"/>
      <c r="J219" s="70"/>
      <c r="K219" s="70"/>
      <c r="L219" s="70"/>
    </row>
    <row r="220" spans="1:12" s="65" customFormat="1" ht="56.25" customHeight="1">
      <c r="A220" s="70"/>
      <c r="B220" s="70"/>
      <c r="C220" s="71"/>
      <c r="D220" s="72"/>
      <c r="E220" s="70"/>
      <c r="F220" s="73"/>
      <c r="G220" s="74"/>
      <c r="H220" s="74"/>
      <c r="I220" s="74"/>
      <c r="J220" s="70"/>
      <c r="K220" s="70"/>
      <c r="L220" s="70"/>
    </row>
    <row r="221" spans="1:12" s="65" customFormat="1" ht="56.25" customHeight="1">
      <c r="A221" s="70"/>
      <c r="B221" s="70"/>
      <c r="C221" s="71"/>
      <c r="D221" s="72"/>
      <c r="E221" s="70"/>
      <c r="F221" s="73"/>
      <c r="G221" s="74"/>
      <c r="H221" s="74"/>
      <c r="I221" s="74"/>
      <c r="J221" s="70"/>
      <c r="K221" s="70"/>
      <c r="L221" s="70"/>
    </row>
    <row r="222" spans="1:12" s="65" customFormat="1" ht="56.25" customHeight="1">
      <c r="A222" s="70"/>
      <c r="B222" s="70"/>
      <c r="C222" s="71"/>
      <c r="D222" s="72"/>
      <c r="E222" s="70"/>
      <c r="F222" s="73"/>
      <c r="G222" s="74"/>
      <c r="H222" s="74"/>
      <c r="I222" s="74"/>
      <c r="J222" s="70"/>
      <c r="K222" s="70"/>
      <c r="L222" s="70"/>
    </row>
    <row r="223" spans="1:12" s="65" customFormat="1" ht="56.25" customHeight="1">
      <c r="A223" s="70"/>
      <c r="B223" s="70"/>
      <c r="C223" s="71"/>
      <c r="D223" s="72"/>
      <c r="E223" s="70"/>
      <c r="F223" s="73"/>
      <c r="G223" s="74"/>
      <c r="H223" s="74"/>
      <c r="I223" s="74"/>
      <c r="J223" s="70"/>
      <c r="K223" s="70"/>
      <c r="L223" s="70"/>
    </row>
    <row r="224" spans="1:12" s="65" customFormat="1" ht="56.25" customHeight="1">
      <c r="A224" s="70"/>
      <c r="B224" s="70"/>
      <c r="C224" s="71"/>
      <c r="D224" s="72"/>
      <c r="E224" s="70"/>
      <c r="F224" s="73"/>
      <c r="G224" s="74"/>
      <c r="H224" s="74"/>
      <c r="I224" s="74"/>
      <c r="J224" s="70"/>
      <c r="K224" s="70"/>
      <c r="L224" s="70"/>
    </row>
    <row r="225" spans="1:12" s="65" customFormat="1" ht="56.25" customHeight="1">
      <c r="A225" s="70"/>
      <c r="B225" s="70"/>
      <c r="C225" s="71"/>
      <c r="D225" s="72"/>
      <c r="E225" s="70"/>
      <c r="F225" s="73"/>
      <c r="G225" s="74"/>
      <c r="H225" s="74"/>
      <c r="I225" s="74"/>
      <c r="J225" s="70"/>
      <c r="K225" s="70"/>
      <c r="L225" s="70"/>
    </row>
    <row r="226" spans="1:12" s="65" customFormat="1" ht="56.25" customHeight="1">
      <c r="A226" s="70"/>
      <c r="B226" s="70"/>
      <c r="C226" s="71"/>
      <c r="D226" s="72"/>
      <c r="E226" s="70"/>
      <c r="F226" s="73"/>
      <c r="G226" s="74"/>
      <c r="H226" s="74"/>
      <c r="I226" s="74"/>
      <c r="J226" s="70"/>
      <c r="K226" s="70"/>
      <c r="L226" s="70"/>
    </row>
    <row r="227" spans="1:12" s="65" customFormat="1" ht="56.25" customHeight="1">
      <c r="A227" s="70"/>
      <c r="B227" s="70"/>
      <c r="C227" s="71"/>
      <c r="D227" s="72"/>
      <c r="E227" s="70"/>
      <c r="F227" s="73"/>
      <c r="G227" s="74"/>
      <c r="H227" s="74"/>
      <c r="I227" s="74"/>
      <c r="J227" s="70"/>
      <c r="K227" s="70"/>
      <c r="L227" s="70"/>
    </row>
    <row r="228" spans="1:12" s="65" customFormat="1" ht="56.25" customHeight="1">
      <c r="A228" s="70"/>
      <c r="B228" s="70"/>
      <c r="C228" s="71"/>
      <c r="D228" s="72"/>
      <c r="E228" s="70"/>
      <c r="F228" s="73"/>
      <c r="G228" s="74"/>
      <c r="H228" s="74"/>
      <c r="I228" s="74"/>
      <c r="J228" s="70"/>
      <c r="K228" s="70"/>
      <c r="L228" s="70"/>
    </row>
    <row r="229" spans="1:12" s="65" customFormat="1" ht="18" customHeight="1">
      <c r="A229" s="70"/>
      <c r="B229" s="70"/>
      <c r="C229" s="71"/>
      <c r="D229" s="72"/>
      <c r="E229" s="70"/>
      <c r="F229" s="73"/>
      <c r="G229" s="74"/>
      <c r="H229" s="74"/>
      <c r="I229" s="74"/>
      <c r="J229" s="70"/>
      <c r="K229" s="70"/>
      <c r="L229" s="70"/>
    </row>
    <row r="230" spans="1:12" s="65" customFormat="1" ht="18" customHeight="1">
      <c r="A230" s="70"/>
      <c r="B230" s="70"/>
      <c r="C230" s="71"/>
      <c r="D230" s="72"/>
      <c r="E230" s="70"/>
      <c r="F230" s="73"/>
      <c r="G230" s="74"/>
      <c r="H230" s="74"/>
      <c r="I230" s="74"/>
      <c r="J230" s="70"/>
      <c r="K230" s="70"/>
      <c r="L230" s="70"/>
    </row>
    <row r="231" spans="1:12" s="65" customFormat="1" ht="18" customHeight="1">
      <c r="A231" s="70"/>
      <c r="B231" s="70"/>
      <c r="C231" s="71"/>
      <c r="D231" s="72"/>
      <c r="E231" s="70"/>
      <c r="F231" s="73"/>
      <c r="G231" s="74"/>
      <c r="H231" s="74"/>
      <c r="I231" s="74"/>
      <c r="J231" s="70"/>
      <c r="K231" s="70"/>
      <c r="L231" s="70"/>
    </row>
    <row r="232" spans="1:12" s="65" customFormat="1" ht="18" customHeight="1">
      <c r="A232" s="70"/>
      <c r="B232" s="70"/>
      <c r="C232" s="71"/>
      <c r="D232" s="72"/>
      <c r="E232" s="70"/>
      <c r="F232" s="73"/>
      <c r="G232" s="74"/>
      <c r="H232" s="74"/>
      <c r="I232" s="74"/>
      <c r="J232" s="70"/>
      <c r="K232" s="70"/>
      <c r="L232" s="70"/>
    </row>
    <row r="233" spans="1:12" s="65" customFormat="1" ht="18" customHeight="1">
      <c r="A233" s="70"/>
      <c r="B233" s="70"/>
      <c r="C233" s="71"/>
      <c r="D233" s="72"/>
      <c r="E233" s="70"/>
      <c r="F233" s="73"/>
      <c r="G233" s="74"/>
      <c r="H233" s="74"/>
      <c r="I233" s="74"/>
      <c r="J233" s="70"/>
      <c r="K233" s="70"/>
      <c r="L233" s="70"/>
    </row>
    <row r="234" spans="1:12" s="65" customFormat="1" ht="18" customHeight="1">
      <c r="A234" s="70"/>
      <c r="B234" s="70"/>
      <c r="C234" s="71"/>
      <c r="D234" s="72"/>
      <c r="E234" s="70"/>
      <c r="F234" s="73"/>
      <c r="G234" s="74"/>
      <c r="H234" s="74"/>
      <c r="I234" s="74"/>
      <c r="J234" s="70"/>
      <c r="K234" s="70"/>
      <c r="L234" s="70"/>
    </row>
    <row r="235" spans="1:12" s="65" customFormat="1" ht="18" customHeight="1">
      <c r="A235" s="70"/>
      <c r="B235" s="70"/>
      <c r="C235" s="71"/>
      <c r="D235" s="72"/>
      <c r="E235" s="70"/>
      <c r="F235" s="73"/>
      <c r="G235" s="74"/>
      <c r="H235" s="74"/>
      <c r="I235" s="74"/>
      <c r="J235" s="70"/>
      <c r="K235" s="70"/>
      <c r="L235" s="70"/>
    </row>
    <row r="236" spans="1:12" s="65" customFormat="1" ht="18" customHeight="1">
      <c r="A236" s="70"/>
      <c r="B236" s="70"/>
      <c r="C236" s="71"/>
      <c r="D236" s="72"/>
      <c r="E236" s="70"/>
      <c r="F236" s="73"/>
      <c r="G236" s="74"/>
      <c r="H236" s="74"/>
      <c r="I236" s="74"/>
      <c r="J236" s="70"/>
      <c r="K236" s="70"/>
      <c r="L236" s="70"/>
    </row>
    <row r="237" spans="1:12" s="65" customFormat="1" ht="18" customHeight="1">
      <c r="A237" s="70"/>
      <c r="B237" s="70"/>
      <c r="C237" s="71"/>
      <c r="D237" s="72"/>
      <c r="E237" s="70"/>
      <c r="F237" s="73"/>
      <c r="G237" s="74"/>
      <c r="H237" s="74"/>
      <c r="I237" s="74"/>
      <c r="J237" s="70"/>
      <c r="K237" s="70"/>
      <c r="L237" s="70"/>
    </row>
    <row r="238" spans="1:12" s="65" customFormat="1" ht="18" customHeight="1">
      <c r="A238" s="70"/>
      <c r="B238" s="70"/>
      <c r="C238" s="71"/>
      <c r="D238" s="72"/>
      <c r="E238" s="70"/>
      <c r="F238" s="73"/>
      <c r="G238" s="74"/>
      <c r="H238" s="74"/>
      <c r="I238" s="74"/>
      <c r="J238" s="70"/>
      <c r="K238" s="70"/>
      <c r="L238" s="70"/>
    </row>
    <row r="239" spans="1:12" s="65" customFormat="1" ht="18" customHeight="1">
      <c r="A239" s="70"/>
      <c r="B239" s="70"/>
      <c r="C239" s="71"/>
      <c r="D239" s="72"/>
      <c r="E239" s="70"/>
      <c r="F239" s="73"/>
      <c r="G239" s="74"/>
      <c r="H239" s="74"/>
      <c r="I239" s="74"/>
      <c r="J239" s="70"/>
      <c r="K239" s="70"/>
      <c r="L239" s="70"/>
    </row>
    <row r="240" spans="1:12" s="65" customFormat="1" ht="18" customHeight="1">
      <c r="A240" s="70"/>
      <c r="B240" s="70"/>
      <c r="C240" s="71"/>
      <c r="D240" s="72"/>
      <c r="E240" s="70"/>
      <c r="F240" s="73"/>
      <c r="G240" s="74"/>
      <c r="H240" s="74"/>
      <c r="I240" s="74"/>
      <c r="J240" s="70"/>
      <c r="K240" s="70"/>
      <c r="L240" s="70"/>
    </row>
    <row r="241" spans="1:12" s="65" customFormat="1" ht="18" customHeight="1">
      <c r="A241" s="70"/>
      <c r="B241" s="70"/>
      <c r="C241" s="71"/>
      <c r="D241" s="72"/>
      <c r="E241" s="70"/>
      <c r="F241" s="73"/>
      <c r="G241" s="74"/>
      <c r="H241" s="74"/>
      <c r="I241" s="74"/>
      <c r="J241" s="70"/>
      <c r="K241" s="70"/>
      <c r="L241" s="70"/>
    </row>
    <row r="242" spans="1:12" s="65" customFormat="1" ht="18" customHeight="1">
      <c r="A242" s="70"/>
      <c r="B242" s="70"/>
      <c r="C242" s="71"/>
      <c r="D242" s="72"/>
      <c r="E242" s="70"/>
      <c r="F242" s="73"/>
      <c r="G242" s="74"/>
      <c r="H242" s="74"/>
      <c r="I242" s="74"/>
      <c r="J242" s="70"/>
      <c r="K242" s="70"/>
      <c r="L242" s="70"/>
    </row>
    <row r="243" spans="1:12" s="65" customFormat="1" ht="18" customHeight="1">
      <c r="A243" s="70"/>
      <c r="B243" s="70"/>
      <c r="C243" s="71"/>
      <c r="D243" s="72"/>
      <c r="E243" s="70"/>
      <c r="F243" s="73"/>
      <c r="G243" s="74"/>
      <c r="H243" s="74"/>
      <c r="I243" s="74"/>
      <c r="J243" s="70"/>
      <c r="K243" s="70"/>
      <c r="L243" s="70"/>
    </row>
    <row r="244" spans="1:12" s="65" customFormat="1" ht="18" customHeight="1">
      <c r="A244" s="70"/>
      <c r="B244" s="70"/>
      <c r="C244" s="71"/>
      <c r="D244" s="72"/>
      <c r="E244" s="70"/>
      <c r="F244" s="73"/>
      <c r="G244" s="74"/>
      <c r="H244" s="74"/>
      <c r="I244" s="74"/>
      <c r="J244" s="70"/>
      <c r="K244" s="70"/>
      <c r="L244" s="70"/>
    </row>
    <row r="245" spans="1:12" s="65" customFormat="1" ht="18" customHeight="1">
      <c r="A245" s="70"/>
      <c r="B245" s="70"/>
      <c r="C245" s="71"/>
      <c r="D245" s="72"/>
      <c r="E245" s="70"/>
      <c r="F245" s="73"/>
      <c r="G245" s="74"/>
      <c r="H245" s="74"/>
      <c r="I245" s="74"/>
      <c r="J245" s="70"/>
      <c r="K245" s="70"/>
      <c r="L245" s="70"/>
    </row>
    <row r="246" spans="1:12" s="65" customFormat="1" ht="18" customHeight="1">
      <c r="A246" s="70"/>
      <c r="B246" s="70"/>
      <c r="C246" s="71"/>
      <c r="D246" s="72"/>
      <c r="E246" s="70"/>
      <c r="F246" s="73"/>
      <c r="G246" s="74"/>
      <c r="H246" s="74"/>
      <c r="I246" s="74"/>
      <c r="J246" s="70"/>
      <c r="K246" s="70"/>
      <c r="L246" s="70"/>
    </row>
    <row r="247" spans="1:12" s="65" customFormat="1" ht="18" customHeight="1">
      <c r="A247" s="70"/>
      <c r="B247" s="70"/>
      <c r="C247" s="71"/>
      <c r="D247" s="72"/>
      <c r="E247" s="70"/>
      <c r="F247" s="73"/>
      <c r="G247" s="74"/>
      <c r="H247" s="74"/>
      <c r="I247" s="74"/>
      <c r="J247" s="70"/>
      <c r="K247" s="70"/>
      <c r="L247" s="70"/>
    </row>
    <row r="248" spans="1:12" s="65" customFormat="1" ht="18" customHeight="1">
      <c r="A248" s="70"/>
      <c r="B248" s="70"/>
      <c r="C248" s="71"/>
      <c r="D248" s="72"/>
      <c r="E248" s="70"/>
      <c r="F248" s="73"/>
      <c r="G248" s="74"/>
      <c r="H248" s="74"/>
      <c r="I248" s="74"/>
      <c r="J248" s="70"/>
      <c r="K248" s="70"/>
      <c r="L248" s="70"/>
    </row>
    <row r="249" spans="1:12" s="65" customFormat="1" ht="18" customHeight="1">
      <c r="A249" s="70"/>
      <c r="B249" s="70"/>
      <c r="C249" s="71"/>
      <c r="D249" s="72"/>
      <c r="E249" s="70"/>
      <c r="F249" s="73"/>
      <c r="G249" s="74"/>
      <c r="H249" s="74"/>
      <c r="I249" s="74"/>
      <c r="J249" s="70"/>
      <c r="K249" s="70"/>
      <c r="L249" s="70"/>
    </row>
    <row r="250" spans="1:12" s="65" customFormat="1" ht="18" customHeight="1">
      <c r="A250" s="70"/>
      <c r="B250" s="70"/>
      <c r="C250" s="71"/>
      <c r="D250" s="72"/>
      <c r="E250" s="70"/>
      <c r="F250" s="73"/>
      <c r="G250" s="74"/>
      <c r="H250" s="74"/>
      <c r="I250" s="74"/>
      <c r="J250" s="70"/>
      <c r="K250" s="70"/>
      <c r="L250" s="70"/>
    </row>
    <row r="251" spans="1:12" s="65" customFormat="1" ht="18" customHeight="1">
      <c r="A251" s="70"/>
      <c r="B251" s="70"/>
      <c r="C251" s="71"/>
      <c r="D251" s="72"/>
      <c r="E251" s="70"/>
      <c r="F251" s="73"/>
      <c r="G251" s="74"/>
      <c r="H251" s="74"/>
      <c r="I251" s="74"/>
      <c r="J251" s="70"/>
      <c r="K251" s="70"/>
      <c r="L251" s="70"/>
    </row>
    <row r="252" spans="1:12" s="65" customFormat="1" ht="18" customHeight="1">
      <c r="A252" s="70"/>
      <c r="B252" s="70"/>
      <c r="C252" s="71"/>
      <c r="D252" s="72"/>
      <c r="E252" s="70"/>
      <c r="F252" s="73"/>
      <c r="G252" s="74"/>
      <c r="H252" s="74"/>
      <c r="I252" s="74"/>
      <c r="J252" s="70"/>
      <c r="K252" s="70"/>
      <c r="L252" s="70"/>
    </row>
    <row r="253" spans="1:12" s="65" customFormat="1" ht="18" customHeight="1">
      <c r="A253" s="70"/>
      <c r="B253" s="70"/>
      <c r="C253" s="71"/>
      <c r="D253" s="72"/>
      <c r="E253" s="70"/>
      <c r="F253" s="73"/>
      <c r="G253" s="74"/>
      <c r="H253" s="74"/>
      <c r="I253" s="74"/>
      <c r="J253" s="70"/>
      <c r="K253" s="70"/>
      <c r="L253" s="70"/>
    </row>
    <row r="254" spans="1:12" s="65" customFormat="1" ht="18" customHeight="1">
      <c r="A254" s="70"/>
      <c r="B254" s="70"/>
      <c r="C254" s="71"/>
      <c r="D254" s="72"/>
      <c r="E254" s="70"/>
      <c r="F254" s="73"/>
      <c r="G254" s="74"/>
      <c r="H254" s="74"/>
      <c r="I254" s="74"/>
      <c r="J254" s="70"/>
      <c r="K254" s="70"/>
      <c r="L254" s="70"/>
    </row>
    <row r="255" spans="1:12" s="65" customFormat="1" ht="18" customHeight="1">
      <c r="A255" s="70"/>
      <c r="B255" s="70"/>
      <c r="C255" s="71"/>
      <c r="D255" s="72"/>
      <c r="E255" s="70"/>
      <c r="F255" s="73"/>
      <c r="G255" s="74"/>
      <c r="H255" s="74"/>
      <c r="I255" s="74"/>
      <c r="J255" s="70"/>
      <c r="K255" s="70"/>
      <c r="L255" s="70"/>
    </row>
    <row r="256" spans="1:12" s="65" customFormat="1" ht="18" customHeight="1">
      <c r="A256" s="70"/>
      <c r="B256" s="70"/>
      <c r="C256" s="71"/>
      <c r="D256" s="72"/>
      <c r="E256" s="70"/>
      <c r="F256" s="73"/>
      <c r="G256" s="74"/>
      <c r="H256" s="74"/>
      <c r="I256" s="74"/>
      <c r="J256" s="70"/>
      <c r="K256" s="70"/>
      <c r="L256" s="70"/>
    </row>
    <row r="257" spans="1:12" s="65" customFormat="1" ht="18" customHeight="1">
      <c r="A257" s="70"/>
      <c r="B257" s="70"/>
      <c r="C257" s="71"/>
      <c r="D257" s="72"/>
      <c r="E257" s="70"/>
      <c r="F257" s="73"/>
      <c r="G257" s="74"/>
      <c r="H257" s="74"/>
      <c r="I257" s="74"/>
      <c r="J257" s="70"/>
      <c r="K257" s="70"/>
      <c r="L257" s="70"/>
    </row>
    <row r="258" spans="1:12" s="65" customFormat="1" ht="18" customHeight="1">
      <c r="A258" s="70"/>
      <c r="B258" s="70"/>
      <c r="C258" s="71"/>
      <c r="D258" s="72"/>
      <c r="E258" s="70"/>
      <c r="F258" s="73"/>
      <c r="G258" s="74"/>
      <c r="H258" s="74"/>
      <c r="I258" s="74"/>
      <c r="J258" s="70"/>
      <c r="K258" s="70"/>
      <c r="L258" s="70"/>
    </row>
    <row r="259" spans="1:12" s="65" customFormat="1" ht="18" customHeight="1">
      <c r="A259" s="70"/>
      <c r="B259" s="70"/>
      <c r="C259" s="71"/>
      <c r="D259" s="72"/>
      <c r="E259" s="70"/>
      <c r="F259" s="73"/>
      <c r="G259" s="74"/>
      <c r="H259" s="74"/>
      <c r="I259" s="74"/>
      <c r="J259" s="70"/>
      <c r="K259" s="70"/>
      <c r="L259" s="70"/>
    </row>
    <row r="260" spans="1:12" s="65" customFormat="1" ht="18" customHeight="1">
      <c r="A260" s="70"/>
      <c r="B260" s="70"/>
      <c r="C260" s="71"/>
      <c r="D260" s="72"/>
      <c r="E260" s="70"/>
      <c r="F260" s="73"/>
      <c r="G260" s="74"/>
      <c r="H260" s="74"/>
      <c r="I260" s="74"/>
      <c r="J260" s="70"/>
      <c r="K260" s="70"/>
      <c r="L260" s="70"/>
    </row>
    <row r="261" spans="1:12" s="65" customFormat="1" ht="18" customHeight="1">
      <c r="A261" s="70"/>
      <c r="B261" s="70"/>
      <c r="C261" s="71"/>
      <c r="D261" s="72"/>
      <c r="E261" s="70"/>
      <c r="F261" s="73"/>
      <c r="G261" s="74"/>
      <c r="H261" s="74"/>
      <c r="I261" s="74"/>
      <c r="J261" s="70"/>
      <c r="K261" s="70"/>
      <c r="L261" s="70"/>
    </row>
    <row r="262" spans="1:12" s="65" customFormat="1" ht="18" customHeight="1">
      <c r="A262" s="70"/>
      <c r="B262" s="70"/>
      <c r="C262" s="71"/>
      <c r="D262" s="72"/>
      <c r="E262" s="70"/>
      <c r="F262" s="73"/>
      <c r="G262" s="74"/>
      <c r="H262" s="74"/>
      <c r="I262" s="74"/>
      <c r="J262" s="70"/>
      <c r="K262" s="70"/>
      <c r="L262" s="70"/>
    </row>
    <row r="263" spans="1:12" s="65" customFormat="1" ht="18" customHeight="1">
      <c r="A263" s="70"/>
      <c r="B263" s="70"/>
      <c r="C263" s="71"/>
      <c r="D263" s="72"/>
      <c r="E263" s="70"/>
      <c r="F263" s="73"/>
      <c r="G263" s="74"/>
      <c r="H263" s="74"/>
      <c r="I263" s="74"/>
      <c r="J263" s="70"/>
      <c r="K263" s="70"/>
      <c r="L263" s="70"/>
    </row>
    <row r="264" spans="1:12" s="65" customFormat="1" ht="18" customHeight="1">
      <c r="A264" s="70"/>
      <c r="B264" s="70"/>
      <c r="C264" s="71"/>
      <c r="D264" s="72"/>
      <c r="E264" s="70"/>
      <c r="F264" s="73"/>
      <c r="G264" s="74"/>
      <c r="H264" s="74"/>
      <c r="I264" s="74"/>
      <c r="J264" s="70"/>
      <c r="K264" s="70"/>
      <c r="L264" s="70"/>
    </row>
    <row r="265" spans="1:12" s="65" customFormat="1" ht="18" customHeight="1">
      <c r="A265" s="70"/>
      <c r="B265" s="70"/>
      <c r="C265" s="71"/>
      <c r="D265" s="72"/>
      <c r="E265" s="70"/>
      <c r="F265" s="73"/>
      <c r="G265" s="74"/>
      <c r="H265" s="74"/>
      <c r="I265" s="74"/>
      <c r="J265" s="70"/>
      <c r="K265" s="70"/>
      <c r="L265" s="70"/>
    </row>
    <row r="266" spans="1:12" s="65" customFormat="1" ht="18" customHeight="1">
      <c r="A266" s="70"/>
      <c r="B266" s="70"/>
      <c r="C266" s="71"/>
      <c r="D266" s="72"/>
      <c r="E266" s="70"/>
      <c r="F266" s="73"/>
      <c r="G266" s="74"/>
      <c r="H266" s="74"/>
      <c r="I266" s="74"/>
      <c r="J266" s="70"/>
      <c r="K266" s="70"/>
      <c r="L266" s="70"/>
    </row>
    <row r="267" spans="1:12" s="65" customFormat="1" ht="18" customHeight="1">
      <c r="A267" s="70"/>
      <c r="B267" s="70"/>
      <c r="C267" s="71"/>
      <c r="D267" s="72"/>
      <c r="E267" s="70"/>
      <c r="F267" s="73"/>
      <c r="G267" s="74"/>
      <c r="H267" s="74"/>
      <c r="I267" s="74"/>
      <c r="J267" s="70"/>
      <c r="K267" s="70"/>
      <c r="L267" s="70"/>
    </row>
    <row r="268" spans="1:12" s="65" customFormat="1" ht="18" customHeight="1">
      <c r="A268" s="70"/>
      <c r="B268" s="70"/>
      <c r="C268" s="71"/>
      <c r="D268" s="72"/>
      <c r="E268" s="70"/>
      <c r="F268" s="73"/>
      <c r="G268" s="74"/>
      <c r="H268" s="74"/>
      <c r="I268" s="74"/>
      <c r="J268" s="70"/>
      <c r="K268" s="70"/>
      <c r="L268" s="70"/>
    </row>
    <row r="269" spans="1:12" s="65" customFormat="1" ht="18" customHeight="1">
      <c r="A269" s="70"/>
      <c r="B269" s="70"/>
      <c r="C269" s="71"/>
      <c r="D269" s="72"/>
      <c r="E269" s="70"/>
      <c r="F269" s="73"/>
      <c r="G269" s="74"/>
      <c r="H269" s="74"/>
      <c r="I269" s="74"/>
      <c r="J269" s="70"/>
      <c r="K269" s="70"/>
      <c r="L269" s="70"/>
    </row>
    <row r="270" spans="1:12" s="65" customFormat="1" ht="18" customHeight="1">
      <c r="A270" s="70"/>
      <c r="B270" s="70"/>
      <c r="C270" s="71"/>
      <c r="D270" s="72"/>
      <c r="E270" s="70"/>
      <c r="F270" s="73"/>
      <c r="G270" s="74"/>
      <c r="H270" s="74"/>
      <c r="I270" s="74"/>
      <c r="J270" s="70"/>
      <c r="K270" s="70"/>
      <c r="L270" s="70"/>
    </row>
    <row r="271" spans="1:12" s="65" customFormat="1" ht="18" customHeight="1">
      <c r="A271" s="70"/>
      <c r="B271" s="70"/>
      <c r="C271" s="71"/>
      <c r="D271" s="72"/>
      <c r="E271" s="70"/>
      <c r="F271" s="73"/>
      <c r="G271" s="74"/>
      <c r="H271" s="74"/>
      <c r="I271" s="74"/>
      <c r="J271" s="70"/>
      <c r="K271" s="70"/>
      <c r="L271" s="70"/>
    </row>
    <row r="272" spans="1:12" s="65" customFormat="1" ht="18" customHeight="1">
      <c r="A272" s="70"/>
      <c r="B272" s="70"/>
      <c r="C272" s="71"/>
      <c r="D272" s="72"/>
      <c r="E272" s="70"/>
      <c r="F272" s="73"/>
      <c r="G272" s="74"/>
      <c r="H272" s="74"/>
      <c r="I272" s="74"/>
      <c r="J272" s="70"/>
      <c r="K272" s="70"/>
      <c r="L272" s="70"/>
    </row>
    <row r="273" spans="1:12" s="65" customFormat="1" ht="18" customHeight="1">
      <c r="A273" s="70"/>
      <c r="B273" s="70"/>
      <c r="C273" s="71"/>
      <c r="D273" s="72"/>
      <c r="E273" s="70"/>
      <c r="F273" s="73"/>
      <c r="G273" s="74"/>
      <c r="H273" s="74"/>
      <c r="I273" s="74"/>
      <c r="J273" s="70"/>
      <c r="K273" s="70"/>
      <c r="L273" s="70"/>
    </row>
    <row r="274" spans="1:12" s="65" customFormat="1" ht="18" customHeight="1">
      <c r="A274" s="70"/>
      <c r="B274" s="70"/>
      <c r="C274" s="71"/>
      <c r="D274" s="72"/>
      <c r="E274" s="70"/>
      <c r="F274" s="73"/>
      <c r="G274" s="74"/>
      <c r="H274" s="74"/>
      <c r="I274" s="74"/>
      <c r="J274" s="70"/>
      <c r="K274" s="70"/>
      <c r="L274" s="70"/>
    </row>
    <row r="275" spans="1:12" s="65" customFormat="1" ht="18" customHeight="1">
      <c r="A275" s="70"/>
      <c r="B275" s="70"/>
      <c r="C275" s="71"/>
      <c r="D275" s="72"/>
      <c r="E275" s="70"/>
      <c r="F275" s="73"/>
      <c r="G275" s="74"/>
      <c r="H275" s="74"/>
      <c r="I275" s="74"/>
      <c r="J275" s="70"/>
      <c r="K275" s="70"/>
      <c r="L275" s="70"/>
    </row>
    <row r="276" spans="1:12" s="65" customFormat="1" ht="18" customHeight="1">
      <c r="A276" s="70"/>
      <c r="B276" s="70"/>
      <c r="C276" s="71"/>
      <c r="D276" s="72"/>
      <c r="E276" s="70"/>
      <c r="F276" s="73"/>
      <c r="G276" s="74"/>
      <c r="H276" s="74"/>
      <c r="I276" s="74"/>
      <c r="J276" s="70"/>
      <c r="K276" s="70"/>
      <c r="L276" s="70"/>
    </row>
    <row r="277" spans="1:12" s="65" customFormat="1" ht="18" customHeight="1">
      <c r="A277" s="70"/>
      <c r="B277" s="70"/>
      <c r="C277" s="71"/>
      <c r="D277" s="72"/>
      <c r="E277" s="70"/>
      <c r="F277" s="73"/>
      <c r="G277" s="74"/>
      <c r="H277" s="74"/>
      <c r="I277" s="74"/>
      <c r="J277" s="70"/>
      <c r="K277" s="70"/>
      <c r="L277" s="70"/>
    </row>
    <row r="278" spans="1:12" s="65" customFormat="1" ht="18" customHeight="1">
      <c r="A278" s="70"/>
      <c r="B278" s="70"/>
      <c r="C278" s="71"/>
      <c r="D278" s="72"/>
      <c r="E278" s="70"/>
      <c r="F278" s="73"/>
      <c r="G278" s="74"/>
      <c r="H278" s="74"/>
      <c r="I278" s="74"/>
      <c r="J278" s="70"/>
      <c r="K278" s="70"/>
      <c r="L278" s="70"/>
    </row>
    <row r="279" spans="1:12" s="65" customFormat="1" ht="18" customHeight="1">
      <c r="A279" s="70"/>
      <c r="B279" s="70"/>
      <c r="C279" s="71"/>
      <c r="D279" s="72"/>
      <c r="E279" s="70"/>
      <c r="F279" s="73"/>
      <c r="G279" s="74"/>
      <c r="H279" s="74"/>
      <c r="I279" s="74"/>
      <c r="J279" s="70"/>
      <c r="K279" s="70"/>
      <c r="L279" s="70"/>
    </row>
    <row r="280" spans="1:12" s="65" customFormat="1" ht="18" customHeight="1">
      <c r="A280" s="70"/>
      <c r="B280" s="70"/>
      <c r="C280" s="71"/>
      <c r="D280" s="72"/>
      <c r="E280" s="70"/>
      <c r="F280" s="73"/>
      <c r="G280" s="74"/>
      <c r="H280" s="74"/>
      <c r="I280" s="74"/>
      <c r="J280" s="70"/>
      <c r="K280" s="70"/>
      <c r="L280" s="70"/>
    </row>
    <row r="281" spans="1:12" s="65" customFormat="1" ht="18" customHeight="1">
      <c r="A281" s="70"/>
      <c r="B281" s="70"/>
      <c r="C281" s="71"/>
      <c r="D281" s="72"/>
      <c r="E281" s="70"/>
      <c r="F281" s="73"/>
      <c r="G281" s="74"/>
      <c r="H281" s="74"/>
      <c r="I281" s="74"/>
      <c r="J281" s="70"/>
      <c r="K281" s="70"/>
      <c r="L281" s="70"/>
    </row>
    <row r="282" spans="1:12" s="65" customFormat="1" ht="18" customHeight="1">
      <c r="A282" s="70"/>
      <c r="B282" s="70"/>
      <c r="C282" s="71"/>
      <c r="D282" s="72"/>
      <c r="E282" s="70"/>
      <c r="F282" s="73"/>
      <c r="G282" s="74"/>
      <c r="H282" s="74"/>
      <c r="I282" s="74"/>
      <c r="J282" s="70"/>
      <c r="K282" s="70"/>
      <c r="L282" s="70"/>
    </row>
    <row r="283" spans="1:12" s="65" customFormat="1" ht="18" customHeight="1">
      <c r="A283" s="70"/>
      <c r="B283" s="70"/>
      <c r="C283" s="71"/>
      <c r="D283" s="72"/>
      <c r="E283" s="70"/>
      <c r="F283" s="73"/>
      <c r="G283" s="74"/>
      <c r="H283" s="74"/>
      <c r="I283" s="74"/>
      <c r="J283" s="70"/>
      <c r="K283" s="70"/>
      <c r="L283" s="70"/>
    </row>
    <row r="284" spans="1:12" s="65" customFormat="1" ht="18" customHeight="1">
      <c r="A284" s="70"/>
      <c r="B284" s="70"/>
      <c r="C284" s="71"/>
      <c r="D284" s="72"/>
      <c r="E284" s="70"/>
      <c r="F284" s="73"/>
      <c r="G284" s="74"/>
      <c r="H284" s="74"/>
      <c r="I284" s="74"/>
      <c r="J284" s="70"/>
      <c r="K284" s="70"/>
      <c r="L284" s="70"/>
    </row>
    <row r="285" spans="1:12" s="65" customFormat="1" ht="18" customHeight="1">
      <c r="A285" s="70"/>
      <c r="B285" s="70"/>
      <c r="C285" s="71"/>
      <c r="D285" s="72"/>
      <c r="E285" s="70"/>
      <c r="F285" s="73"/>
      <c r="G285" s="74"/>
      <c r="H285" s="74"/>
      <c r="I285" s="74"/>
      <c r="J285" s="70"/>
      <c r="K285" s="70"/>
      <c r="L285" s="70"/>
    </row>
    <row r="286" spans="1:12" s="65" customFormat="1" ht="18" customHeight="1">
      <c r="A286" s="70"/>
      <c r="B286" s="70"/>
      <c r="C286" s="71"/>
      <c r="D286" s="72"/>
      <c r="E286" s="70"/>
      <c r="F286" s="73"/>
      <c r="G286" s="74"/>
      <c r="H286" s="74"/>
      <c r="I286" s="74"/>
      <c r="J286" s="70"/>
      <c r="K286" s="70"/>
      <c r="L286" s="70"/>
    </row>
    <row r="287" spans="1:12" s="65" customFormat="1" ht="18" customHeight="1">
      <c r="A287" s="70"/>
      <c r="B287" s="70"/>
      <c r="C287" s="71"/>
      <c r="D287" s="72"/>
      <c r="E287" s="70"/>
      <c r="F287" s="73"/>
      <c r="G287" s="74"/>
      <c r="H287" s="74"/>
      <c r="I287" s="74"/>
      <c r="J287" s="70"/>
      <c r="K287" s="70"/>
      <c r="L287" s="70"/>
    </row>
    <row r="288" spans="1:12" s="65" customFormat="1" ht="18" customHeight="1">
      <c r="A288" s="70"/>
      <c r="B288" s="70"/>
      <c r="C288" s="71"/>
      <c r="D288" s="72"/>
      <c r="E288" s="70"/>
      <c r="F288" s="73"/>
      <c r="G288" s="74"/>
      <c r="H288" s="74"/>
      <c r="I288" s="74"/>
      <c r="J288" s="70"/>
      <c r="K288" s="70"/>
      <c r="L288" s="70"/>
    </row>
    <row r="289" spans="1:12" s="65" customFormat="1" ht="18" customHeight="1">
      <c r="A289" s="70"/>
      <c r="B289" s="70"/>
      <c r="C289" s="71"/>
      <c r="D289" s="72"/>
      <c r="E289" s="70"/>
      <c r="F289" s="73"/>
      <c r="G289" s="74"/>
      <c r="H289" s="74"/>
      <c r="I289" s="74"/>
      <c r="J289" s="70"/>
      <c r="K289" s="70"/>
      <c r="L289" s="70"/>
    </row>
    <row r="290" spans="1:12" s="65" customFormat="1" ht="18" customHeight="1">
      <c r="A290" s="70"/>
      <c r="B290" s="70"/>
      <c r="C290" s="71"/>
      <c r="D290" s="72"/>
      <c r="E290" s="70"/>
      <c r="F290" s="73"/>
      <c r="G290" s="74"/>
      <c r="H290" s="74"/>
      <c r="I290" s="74"/>
      <c r="J290" s="70"/>
      <c r="K290" s="70"/>
      <c r="L290" s="70"/>
    </row>
    <row r="291" spans="1:12" s="65" customFormat="1" ht="18" customHeight="1">
      <c r="A291" s="70"/>
      <c r="B291" s="70"/>
      <c r="C291" s="71"/>
      <c r="D291" s="72"/>
      <c r="E291" s="70"/>
      <c r="F291" s="73"/>
      <c r="G291" s="74"/>
      <c r="H291" s="74"/>
      <c r="I291" s="74"/>
      <c r="J291" s="70"/>
      <c r="K291" s="70"/>
      <c r="L291" s="70"/>
    </row>
    <row r="292" spans="1:12" s="65" customFormat="1" ht="18" customHeight="1">
      <c r="A292" s="70"/>
      <c r="B292" s="70"/>
      <c r="C292" s="71"/>
      <c r="D292" s="72"/>
      <c r="E292" s="70"/>
      <c r="F292" s="73"/>
      <c r="G292" s="74"/>
      <c r="H292" s="74"/>
      <c r="I292" s="74"/>
      <c r="J292" s="70"/>
      <c r="K292" s="70"/>
      <c r="L292" s="70"/>
    </row>
    <row r="293" spans="1:12" s="65" customFormat="1" ht="18" customHeight="1">
      <c r="A293" s="70"/>
      <c r="B293" s="70"/>
      <c r="C293" s="71"/>
      <c r="D293" s="72"/>
      <c r="E293" s="70"/>
      <c r="F293" s="73"/>
      <c r="G293" s="74"/>
      <c r="H293" s="74"/>
      <c r="I293" s="74"/>
      <c r="J293" s="70"/>
      <c r="K293" s="70"/>
      <c r="L293" s="70"/>
    </row>
    <row r="294" spans="1:12" s="65" customFormat="1" ht="18" customHeight="1">
      <c r="A294" s="70"/>
      <c r="B294" s="70"/>
      <c r="C294" s="71"/>
      <c r="D294" s="72"/>
      <c r="E294" s="70"/>
      <c r="F294" s="73"/>
      <c r="G294" s="74"/>
      <c r="H294" s="74"/>
      <c r="I294" s="74"/>
      <c r="J294" s="70"/>
      <c r="K294" s="70"/>
      <c r="L294" s="70"/>
    </row>
    <row r="295" spans="1:12" s="65" customFormat="1" ht="18" customHeight="1">
      <c r="A295" s="70"/>
      <c r="B295" s="70"/>
      <c r="C295" s="71"/>
      <c r="D295" s="72"/>
      <c r="E295" s="70"/>
      <c r="F295" s="73"/>
      <c r="G295" s="74"/>
      <c r="H295" s="74"/>
      <c r="I295" s="74"/>
      <c r="J295" s="70"/>
      <c r="K295" s="70"/>
      <c r="L295" s="70"/>
    </row>
    <row r="296" spans="1:12" s="65" customFormat="1" ht="18" customHeight="1">
      <c r="A296" s="70"/>
      <c r="B296" s="70"/>
      <c r="C296" s="71"/>
      <c r="D296" s="72"/>
      <c r="E296" s="70"/>
      <c r="F296" s="73"/>
      <c r="G296" s="74"/>
      <c r="H296" s="74"/>
      <c r="I296" s="74"/>
      <c r="J296" s="70"/>
      <c r="K296" s="70"/>
      <c r="L296" s="70"/>
    </row>
    <row r="297" spans="1:12" s="65" customFormat="1" ht="18" customHeight="1">
      <c r="A297" s="70"/>
      <c r="B297" s="70"/>
      <c r="C297" s="71"/>
      <c r="D297" s="72"/>
      <c r="E297" s="70"/>
      <c r="F297" s="73"/>
      <c r="G297" s="74"/>
      <c r="H297" s="74"/>
      <c r="I297" s="74"/>
      <c r="J297" s="70"/>
      <c r="K297" s="70"/>
      <c r="L297" s="70"/>
    </row>
    <row r="298" spans="1:12" s="65" customFormat="1" ht="18" customHeight="1">
      <c r="A298" s="70"/>
      <c r="B298" s="70"/>
      <c r="C298" s="71"/>
      <c r="D298" s="72"/>
      <c r="E298" s="70"/>
      <c r="F298" s="73"/>
      <c r="G298" s="74"/>
      <c r="H298" s="74"/>
      <c r="I298" s="74"/>
      <c r="J298" s="70"/>
      <c r="K298" s="70"/>
      <c r="L298" s="70"/>
    </row>
    <row r="299" spans="1:12" s="65" customFormat="1" ht="18" customHeight="1">
      <c r="A299" s="70"/>
      <c r="B299" s="70"/>
      <c r="C299" s="71"/>
      <c r="D299" s="72"/>
      <c r="E299" s="70"/>
      <c r="F299" s="73"/>
      <c r="G299" s="74"/>
      <c r="H299" s="74"/>
      <c r="I299" s="74"/>
      <c r="J299" s="70"/>
      <c r="K299" s="70"/>
      <c r="L299" s="70"/>
    </row>
    <row r="300" spans="1:12" s="65" customFormat="1" ht="18" customHeight="1">
      <c r="A300" s="70"/>
      <c r="B300" s="70"/>
      <c r="C300" s="71"/>
      <c r="D300" s="72"/>
      <c r="E300" s="70"/>
      <c r="F300" s="73"/>
      <c r="G300" s="74"/>
      <c r="H300" s="74"/>
      <c r="I300" s="74"/>
      <c r="J300" s="70"/>
      <c r="K300" s="70"/>
      <c r="L300" s="70"/>
    </row>
    <row r="301" spans="1:12" s="65" customFormat="1" ht="18" customHeight="1">
      <c r="A301" s="70"/>
      <c r="B301" s="70"/>
      <c r="C301" s="71"/>
      <c r="D301" s="72"/>
      <c r="E301" s="70"/>
      <c r="F301" s="73"/>
      <c r="G301" s="74"/>
      <c r="H301" s="74"/>
      <c r="I301" s="74"/>
      <c r="J301" s="70"/>
      <c r="K301" s="70"/>
      <c r="L301" s="70"/>
    </row>
    <row r="302" spans="1:12" s="65" customFormat="1" ht="18" customHeight="1">
      <c r="A302" s="70"/>
      <c r="B302" s="70"/>
      <c r="C302" s="71"/>
      <c r="D302" s="72"/>
      <c r="E302" s="70"/>
      <c r="F302" s="73"/>
      <c r="G302" s="74"/>
      <c r="H302" s="74"/>
      <c r="I302" s="74"/>
      <c r="J302" s="70"/>
      <c r="K302" s="70"/>
      <c r="L302" s="70"/>
    </row>
    <row r="303" spans="1:12" s="65" customFormat="1" ht="18" customHeight="1">
      <c r="A303" s="70"/>
      <c r="B303" s="70"/>
      <c r="C303" s="71"/>
      <c r="D303" s="72"/>
      <c r="E303" s="70"/>
      <c r="F303" s="73"/>
      <c r="G303" s="74"/>
      <c r="H303" s="74"/>
      <c r="I303" s="74"/>
      <c r="J303" s="70"/>
      <c r="K303" s="70"/>
      <c r="L303" s="70"/>
    </row>
    <row r="304" spans="1:12" s="65" customFormat="1" ht="18" customHeight="1">
      <c r="A304" s="70"/>
      <c r="B304" s="70"/>
      <c r="C304" s="71"/>
      <c r="D304" s="72"/>
      <c r="E304" s="70"/>
      <c r="F304" s="73"/>
      <c r="G304" s="74"/>
      <c r="H304" s="74"/>
      <c r="I304" s="74"/>
      <c r="J304" s="70"/>
      <c r="K304" s="70"/>
      <c r="L304" s="70"/>
    </row>
    <row r="305" spans="1:12" s="65" customFormat="1" ht="18" customHeight="1">
      <c r="A305" s="70"/>
      <c r="B305" s="70"/>
      <c r="C305" s="71"/>
      <c r="D305" s="72"/>
      <c r="E305" s="70"/>
      <c r="F305" s="73"/>
      <c r="G305" s="74"/>
      <c r="H305" s="74"/>
      <c r="I305" s="74"/>
      <c r="J305" s="70"/>
      <c r="K305" s="70"/>
      <c r="L305" s="70"/>
    </row>
    <row r="306" spans="1:12" s="65" customFormat="1" ht="18" customHeight="1">
      <c r="A306" s="70"/>
      <c r="B306" s="70"/>
      <c r="C306" s="71"/>
      <c r="D306" s="72"/>
      <c r="E306" s="70"/>
      <c r="F306" s="73"/>
      <c r="G306" s="74"/>
      <c r="H306" s="74"/>
      <c r="I306" s="74"/>
      <c r="J306" s="70"/>
      <c r="K306" s="70"/>
      <c r="L306" s="70"/>
    </row>
    <row r="307" spans="1:12" s="65" customFormat="1" ht="18" customHeight="1">
      <c r="A307" s="70"/>
      <c r="B307" s="70"/>
      <c r="C307" s="71"/>
      <c r="D307" s="72"/>
      <c r="E307" s="70"/>
      <c r="F307" s="73"/>
      <c r="G307" s="74"/>
      <c r="H307" s="74"/>
      <c r="I307" s="74"/>
      <c r="J307" s="70"/>
      <c r="K307" s="70"/>
      <c r="L307" s="70"/>
    </row>
    <row r="308" spans="1:12" s="65" customFormat="1" ht="18" customHeight="1">
      <c r="A308" s="70"/>
      <c r="B308" s="70"/>
      <c r="C308" s="71"/>
      <c r="D308" s="72"/>
      <c r="E308" s="70"/>
      <c r="F308" s="73"/>
      <c r="G308" s="74"/>
      <c r="H308" s="74"/>
      <c r="I308" s="74"/>
      <c r="J308" s="70"/>
      <c r="K308" s="70"/>
      <c r="L308" s="70"/>
    </row>
    <row r="309" spans="1:12" s="65" customFormat="1" ht="18" customHeight="1">
      <c r="A309" s="70"/>
      <c r="B309" s="70"/>
      <c r="C309" s="71"/>
      <c r="D309" s="72"/>
      <c r="E309" s="70"/>
      <c r="F309" s="73"/>
      <c r="G309" s="74"/>
      <c r="H309" s="74"/>
      <c r="I309" s="74"/>
      <c r="J309" s="70"/>
      <c r="K309" s="70"/>
      <c r="L309" s="70"/>
    </row>
    <row r="310" spans="1:12" s="65" customFormat="1" ht="18" customHeight="1">
      <c r="A310" s="70"/>
      <c r="B310" s="70"/>
      <c r="C310" s="71"/>
      <c r="D310" s="72"/>
      <c r="E310" s="70"/>
      <c r="F310" s="73"/>
      <c r="G310" s="74"/>
      <c r="H310" s="74"/>
      <c r="I310" s="74"/>
      <c r="J310" s="70"/>
      <c r="K310" s="70"/>
      <c r="L310" s="70"/>
    </row>
    <row r="311" spans="1:12" s="65" customFormat="1" ht="18" customHeight="1">
      <c r="A311" s="70"/>
      <c r="B311" s="70"/>
      <c r="C311" s="71"/>
      <c r="D311" s="72"/>
      <c r="E311" s="70"/>
      <c r="F311" s="73"/>
      <c r="G311" s="74"/>
      <c r="H311" s="74"/>
      <c r="I311" s="74"/>
      <c r="J311" s="70"/>
      <c r="K311" s="70"/>
      <c r="L311" s="70"/>
    </row>
    <row r="312" spans="1:12" s="65" customFormat="1" ht="18" customHeight="1">
      <c r="A312" s="70"/>
      <c r="B312" s="70"/>
      <c r="C312" s="71"/>
      <c r="D312" s="72"/>
      <c r="E312" s="70"/>
      <c r="F312" s="73"/>
      <c r="G312" s="74"/>
      <c r="H312" s="74"/>
      <c r="I312" s="74"/>
      <c r="J312" s="70"/>
      <c r="K312" s="70"/>
      <c r="L312" s="70"/>
    </row>
    <row r="313" spans="1:12" s="65" customFormat="1" ht="18" customHeight="1">
      <c r="A313" s="70"/>
      <c r="B313" s="70"/>
      <c r="C313" s="71"/>
      <c r="D313" s="72"/>
      <c r="E313" s="70"/>
      <c r="F313" s="73"/>
      <c r="G313" s="74"/>
      <c r="H313" s="74"/>
      <c r="I313" s="74"/>
      <c r="J313" s="70"/>
      <c r="K313" s="70"/>
      <c r="L313" s="70"/>
    </row>
    <row r="314" spans="1:12" s="65" customFormat="1" ht="18" customHeight="1">
      <c r="A314" s="70"/>
      <c r="B314" s="70"/>
      <c r="C314" s="71"/>
      <c r="D314" s="72"/>
      <c r="E314" s="70"/>
      <c r="F314" s="73"/>
      <c r="G314" s="74"/>
      <c r="H314" s="74"/>
      <c r="I314" s="74"/>
      <c r="J314" s="70"/>
      <c r="K314" s="70"/>
      <c r="L314" s="70"/>
    </row>
    <row r="315" spans="1:12" s="65" customFormat="1" ht="18" customHeight="1">
      <c r="A315" s="70"/>
      <c r="B315" s="70"/>
      <c r="C315" s="71"/>
      <c r="D315" s="72"/>
      <c r="E315" s="70"/>
      <c r="F315" s="73"/>
      <c r="G315" s="74"/>
      <c r="H315" s="74"/>
      <c r="I315" s="74"/>
      <c r="J315" s="70"/>
      <c r="K315" s="70"/>
      <c r="L315" s="70"/>
    </row>
    <row r="316" spans="1:12" s="65" customFormat="1" ht="18" customHeight="1">
      <c r="A316" s="70"/>
      <c r="B316" s="70"/>
      <c r="C316" s="71"/>
      <c r="D316" s="72"/>
      <c r="E316" s="70"/>
      <c r="F316" s="73"/>
      <c r="G316" s="74"/>
      <c r="H316" s="74"/>
      <c r="I316" s="74"/>
      <c r="J316" s="70"/>
      <c r="K316" s="70"/>
      <c r="L316" s="70"/>
    </row>
    <row r="317" spans="1:12" s="65" customFormat="1" ht="18" customHeight="1">
      <c r="A317" s="70"/>
      <c r="B317" s="70"/>
      <c r="C317" s="71"/>
      <c r="D317" s="72"/>
      <c r="E317" s="70"/>
      <c r="F317" s="73"/>
      <c r="G317" s="74"/>
      <c r="H317" s="74"/>
      <c r="I317" s="74"/>
      <c r="J317" s="70"/>
      <c r="K317" s="70"/>
      <c r="L317" s="70"/>
    </row>
    <row r="318" spans="1:12" s="65" customFormat="1" ht="18" customHeight="1">
      <c r="A318" s="70"/>
      <c r="B318" s="70"/>
      <c r="C318" s="71"/>
      <c r="D318" s="72"/>
      <c r="E318" s="70"/>
      <c r="F318" s="73"/>
      <c r="G318" s="74"/>
      <c r="H318" s="74"/>
      <c r="I318" s="74"/>
      <c r="J318" s="70"/>
      <c r="K318" s="70"/>
      <c r="L318" s="70"/>
    </row>
    <row r="319" spans="1:12" s="65" customFormat="1" ht="18" customHeight="1">
      <c r="A319" s="70"/>
      <c r="B319" s="70"/>
      <c r="C319" s="71"/>
      <c r="D319" s="72"/>
      <c r="E319" s="70"/>
      <c r="F319" s="73"/>
      <c r="G319" s="74"/>
      <c r="H319" s="74"/>
      <c r="I319" s="74"/>
      <c r="J319" s="70"/>
      <c r="K319" s="70"/>
      <c r="L319" s="70"/>
    </row>
    <row r="320" spans="1:12" s="65" customFormat="1" ht="18" customHeight="1">
      <c r="A320" s="70"/>
      <c r="B320" s="70"/>
      <c r="C320" s="71"/>
      <c r="D320" s="72"/>
      <c r="E320" s="70"/>
      <c r="F320" s="73"/>
      <c r="G320" s="74"/>
      <c r="H320" s="74"/>
      <c r="I320" s="74"/>
      <c r="J320" s="70"/>
      <c r="K320" s="70"/>
      <c r="L320" s="70"/>
    </row>
    <row r="321" spans="1:12" s="65" customFormat="1" ht="18" customHeight="1">
      <c r="A321" s="70"/>
      <c r="B321" s="70"/>
      <c r="C321" s="71"/>
      <c r="D321" s="72"/>
      <c r="E321" s="70"/>
      <c r="F321" s="73"/>
      <c r="G321" s="74"/>
      <c r="H321" s="74"/>
      <c r="I321" s="74"/>
      <c r="J321" s="70"/>
      <c r="K321" s="70"/>
      <c r="L321" s="70"/>
    </row>
    <row r="322" spans="1:12" s="65" customFormat="1" ht="18" customHeight="1">
      <c r="A322" s="70"/>
      <c r="B322" s="70"/>
      <c r="C322" s="71"/>
      <c r="D322" s="72"/>
      <c r="E322" s="70"/>
      <c r="F322" s="73"/>
      <c r="G322" s="74"/>
      <c r="H322" s="74"/>
      <c r="I322" s="74"/>
      <c r="J322" s="70"/>
      <c r="K322" s="70"/>
      <c r="L322" s="70"/>
    </row>
    <row r="323" spans="1:12" s="65" customFormat="1" ht="18" customHeight="1">
      <c r="A323" s="70"/>
      <c r="B323" s="70"/>
      <c r="C323" s="71"/>
      <c r="D323" s="72"/>
      <c r="E323" s="70"/>
      <c r="F323" s="73"/>
      <c r="G323" s="74"/>
      <c r="H323" s="74"/>
      <c r="I323" s="74"/>
      <c r="J323" s="70"/>
      <c r="K323" s="70"/>
      <c r="L323" s="70"/>
    </row>
    <row r="324" spans="1:12" s="65" customFormat="1" ht="18" customHeight="1">
      <c r="A324" s="70"/>
      <c r="B324" s="70"/>
      <c r="C324" s="71"/>
      <c r="D324" s="72"/>
      <c r="E324" s="70"/>
      <c r="F324" s="73"/>
      <c r="G324" s="74"/>
      <c r="H324" s="74"/>
      <c r="I324" s="74"/>
      <c r="J324" s="70"/>
      <c r="K324" s="70"/>
      <c r="L324" s="70"/>
    </row>
    <row r="325" spans="1:12" s="65" customFormat="1" ht="18" customHeight="1">
      <c r="A325" s="70"/>
      <c r="B325" s="70"/>
      <c r="C325" s="71"/>
      <c r="D325" s="72"/>
      <c r="E325" s="70"/>
      <c r="F325" s="73"/>
      <c r="G325" s="74"/>
      <c r="H325" s="74"/>
      <c r="I325" s="74"/>
      <c r="J325" s="70"/>
      <c r="K325" s="70"/>
      <c r="L325" s="70"/>
    </row>
    <row r="326" spans="1:12" s="65" customFormat="1" ht="18" customHeight="1">
      <c r="A326" s="70"/>
      <c r="B326" s="70"/>
      <c r="C326" s="71"/>
      <c r="D326" s="72"/>
      <c r="E326" s="70"/>
      <c r="F326" s="73"/>
      <c r="G326" s="74"/>
      <c r="H326" s="74"/>
      <c r="I326" s="74"/>
      <c r="J326" s="70"/>
      <c r="K326" s="70"/>
      <c r="L326" s="70"/>
    </row>
    <row r="327" spans="1:12" s="65" customFormat="1" ht="18" customHeight="1">
      <c r="A327" s="70"/>
      <c r="B327" s="70"/>
      <c r="C327" s="71"/>
      <c r="D327" s="72"/>
      <c r="E327" s="70"/>
      <c r="F327" s="73"/>
      <c r="G327" s="74"/>
      <c r="H327" s="74"/>
      <c r="I327" s="74"/>
      <c r="J327" s="70"/>
      <c r="K327" s="70"/>
      <c r="L327" s="70"/>
    </row>
    <row r="328" spans="1:12" s="65" customFormat="1" ht="18" customHeight="1">
      <c r="A328" s="70"/>
      <c r="B328" s="70"/>
      <c r="C328" s="71"/>
      <c r="D328" s="72"/>
      <c r="E328" s="70"/>
      <c r="F328" s="73"/>
      <c r="G328" s="74"/>
      <c r="H328" s="74"/>
      <c r="I328" s="74"/>
      <c r="J328" s="70"/>
      <c r="K328" s="70"/>
      <c r="L328" s="70"/>
    </row>
    <row r="329" spans="1:12" s="65" customFormat="1" ht="18" customHeight="1">
      <c r="A329" s="70"/>
      <c r="B329" s="70"/>
      <c r="C329" s="71"/>
      <c r="D329" s="72"/>
      <c r="E329" s="70"/>
      <c r="F329" s="73"/>
      <c r="G329" s="74"/>
      <c r="H329" s="74"/>
      <c r="I329" s="74"/>
      <c r="J329" s="70"/>
      <c r="K329" s="70"/>
      <c r="L329" s="70"/>
    </row>
    <row r="330" spans="1:12" s="65" customFormat="1" ht="18" customHeight="1">
      <c r="A330" s="70"/>
      <c r="B330" s="70"/>
      <c r="C330" s="71"/>
      <c r="D330" s="72"/>
      <c r="E330" s="70"/>
      <c r="F330" s="73"/>
      <c r="G330" s="74"/>
      <c r="H330" s="74"/>
      <c r="I330" s="74"/>
      <c r="J330" s="70"/>
      <c r="K330" s="70"/>
      <c r="L330" s="70"/>
    </row>
    <row r="331" spans="1:12" s="65" customFormat="1" ht="18" customHeight="1">
      <c r="A331" s="70"/>
      <c r="B331" s="70"/>
      <c r="C331" s="71"/>
      <c r="D331" s="72"/>
      <c r="E331" s="70"/>
      <c r="F331" s="73"/>
      <c r="G331" s="74"/>
      <c r="H331" s="74"/>
      <c r="I331" s="74"/>
      <c r="J331" s="70"/>
      <c r="K331" s="70"/>
      <c r="L331" s="70"/>
    </row>
    <row r="332" spans="1:12" s="65" customFormat="1" ht="18" customHeight="1">
      <c r="A332" s="70"/>
      <c r="B332" s="70"/>
      <c r="C332" s="71"/>
      <c r="D332" s="72"/>
      <c r="E332" s="70"/>
      <c r="F332" s="73"/>
      <c r="G332" s="74"/>
      <c r="H332" s="74"/>
      <c r="I332" s="74"/>
      <c r="J332" s="70"/>
      <c r="K332" s="70"/>
      <c r="L332" s="70"/>
    </row>
    <row r="333" spans="1:12" s="65" customFormat="1" ht="18" customHeight="1">
      <c r="A333" s="70"/>
      <c r="B333" s="70"/>
      <c r="C333" s="71"/>
      <c r="D333" s="72"/>
      <c r="E333" s="70"/>
      <c r="F333" s="73"/>
      <c r="G333" s="74"/>
      <c r="H333" s="74"/>
      <c r="I333" s="74"/>
      <c r="J333" s="70"/>
      <c r="K333" s="70"/>
      <c r="L333" s="70"/>
    </row>
    <row r="334" spans="1:12" s="65" customFormat="1" ht="18" customHeight="1">
      <c r="A334" s="70"/>
      <c r="B334" s="70"/>
      <c r="C334" s="71"/>
      <c r="D334" s="72"/>
      <c r="E334" s="70"/>
      <c r="F334" s="73"/>
      <c r="G334" s="74"/>
      <c r="H334" s="74"/>
      <c r="I334" s="74"/>
      <c r="J334" s="70"/>
      <c r="K334" s="70"/>
      <c r="L334" s="70"/>
    </row>
    <row r="335" spans="1:12" s="65" customFormat="1" ht="18" customHeight="1">
      <c r="A335" s="70"/>
      <c r="B335" s="70"/>
      <c r="C335" s="71"/>
      <c r="D335" s="72"/>
      <c r="E335" s="70"/>
      <c r="F335" s="73"/>
      <c r="G335" s="74"/>
      <c r="H335" s="74"/>
      <c r="I335" s="74"/>
      <c r="J335" s="70"/>
      <c r="K335" s="70"/>
      <c r="L335" s="70"/>
    </row>
    <row r="336" spans="1:12" s="65" customFormat="1" ht="18" customHeight="1">
      <c r="A336" s="70"/>
      <c r="B336" s="70"/>
      <c r="C336" s="71"/>
      <c r="D336" s="72"/>
      <c r="E336" s="70"/>
      <c r="F336" s="73"/>
      <c r="G336" s="74"/>
      <c r="H336" s="74"/>
      <c r="I336" s="74"/>
      <c r="J336" s="70"/>
      <c r="K336" s="70"/>
      <c r="L336" s="70"/>
    </row>
    <row r="337" spans="1:12" s="65" customFormat="1" ht="18" customHeight="1">
      <c r="A337" s="70"/>
      <c r="B337" s="70"/>
      <c r="C337" s="71"/>
      <c r="D337" s="72"/>
      <c r="E337" s="70"/>
      <c r="F337" s="73"/>
      <c r="G337" s="74"/>
      <c r="H337" s="74"/>
      <c r="I337" s="74"/>
      <c r="J337" s="70"/>
      <c r="K337" s="70"/>
      <c r="L337" s="70"/>
    </row>
    <row r="338" spans="1:12" s="65" customFormat="1" ht="18" customHeight="1">
      <c r="A338" s="70"/>
      <c r="B338" s="70"/>
      <c r="C338" s="71"/>
      <c r="D338" s="72"/>
      <c r="E338" s="70"/>
      <c r="F338" s="73"/>
      <c r="G338" s="74"/>
      <c r="H338" s="74"/>
      <c r="I338" s="74"/>
      <c r="J338" s="70"/>
      <c r="K338" s="70"/>
      <c r="L338" s="70"/>
    </row>
    <row r="339" spans="1:12" s="65" customFormat="1" ht="18" customHeight="1">
      <c r="A339" s="70"/>
      <c r="B339" s="70"/>
      <c r="C339" s="71"/>
      <c r="D339" s="72"/>
      <c r="E339" s="70"/>
      <c r="F339" s="73"/>
      <c r="G339" s="74"/>
      <c r="H339" s="74"/>
      <c r="I339" s="74"/>
      <c r="J339" s="70"/>
      <c r="K339" s="70"/>
      <c r="L339" s="70"/>
    </row>
    <row r="340" spans="1:12" s="65" customFormat="1" ht="18" customHeight="1">
      <c r="A340" s="70"/>
      <c r="B340" s="70"/>
      <c r="C340" s="71"/>
      <c r="D340" s="72"/>
      <c r="E340" s="70"/>
      <c r="F340" s="73"/>
      <c r="G340" s="74"/>
      <c r="H340" s="74"/>
      <c r="I340" s="74"/>
      <c r="J340" s="70"/>
      <c r="K340" s="70"/>
      <c r="L340" s="70"/>
    </row>
    <row r="341" spans="1:12" ht="60" customHeight="1"/>
    <row r="342" spans="1:12" ht="60" customHeight="1"/>
    <row r="343" spans="1:12" ht="60" customHeight="1"/>
    <row r="344" spans="1:12" ht="60" customHeight="1"/>
    <row r="345" spans="1:12" ht="60" customHeight="1"/>
    <row r="346" spans="1:12" ht="60" customHeight="1"/>
    <row r="347" spans="1:12" ht="60" customHeight="1"/>
    <row r="348" spans="1:12" ht="60" customHeight="1"/>
    <row r="349" spans="1:12" ht="60" customHeight="1"/>
    <row r="350" spans="1:12" ht="60" customHeight="1"/>
    <row r="351" spans="1:12" ht="60" customHeight="1"/>
    <row r="352" spans="1:12" ht="60" customHeight="1"/>
    <row r="353" ht="60" customHeight="1"/>
    <row r="354" ht="60" customHeight="1"/>
    <row r="355" ht="60" customHeight="1"/>
    <row r="356" ht="60" customHeight="1"/>
  </sheetData>
  <mergeCells count="2">
    <mergeCell ref="A1:L1"/>
    <mergeCell ref="A2:L2"/>
  </mergeCells>
  <printOptions horizontalCentered="1"/>
  <pageMargins left="0.23622047244094491" right="0.15748031496062992" top="0.51181102362204722" bottom="0.23622047244094491" header="0.35433070866141736" footer="0.15748031496062992"/>
  <pageSetup paperSize="9" scale="61" orientation="portrait" horizontalDpi="300" verticalDpi="300" r:id="rId1"/>
  <headerFooter alignWithMargins="0"/>
  <rowBreaks count="2" manualBreakCount="2">
    <brk id="67" max="11" man="1"/>
    <brk id="134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4"/>
  <sheetViews>
    <sheetView view="pageBreakPreview" zoomScale="80" zoomScaleSheetLayoutView="80" workbookViewId="0">
      <selection activeCell="AW7" sqref="AW7"/>
    </sheetView>
  </sheetViews>
  <sheetFormatPr defaultColWidth="8.85546875" defaultRowHeight="12.75"/>
  <cols>
    <col min="1" max="1" width="7.7109375" style="184" customWidth="1"/>
    <col min="2" max="2" width="19.42578125" style="184" hidden="1" customWidth="1"/>
    <col min="3" max="3" width="11.42578125" style="184" bestFit="1" customWidth="1"/>
    <col min="4" max="4" width="29.140625" style="185" bestFit="1" customWidth="1"/>
    <col min="5" max="5" width="18.42578125" style="331" bestFit="1" customWidth="1"/>
    <col min="6" max="6" width="14" style="184" bestFit="1" customWidth="1"/>
    <col min="7" max="7" width="16.7109375" style="184" bestFit="1" customWidth="1"/>
    <col min="8" max="8" width="18.7109375" style="184" bestFit="1" customWidth="1"/>
    <col min="9" max="9" width="28.85546875" style="184" bestFit="1" customWidth="1"/>
    <col min="10" max="10" width="10.42578125" style="183" customWidth="1"/>
    <col min="11" max="11" width="13.140625" style="182" customWidth="1"/>
    <col min="12" max="12" width="8.85546875" style="171"/>
    <col min="13" max="45" width="0" style="172" hidden="1" customWidth="1"/>
    <col min="46" max="16384" width="8.85546875" style="172"/>
  </cols>
  <sheetData>
    <row r="1" spans="1:12" ht="27.75" customHeight="1">
      <c r="A1" s="617" t="s">
        <v>301</v>
      </c>
      <c r="B1" s="618"/>
      <c r="C1" s="618"/>
      <c r="D1" s="618"/>
      <c r="E1" s="618"/>
      <c r="F1" s="618"/>
      <c r="G1" s="618"/>
      <c r="H1" s="618"/>
      <c r="I1" s="618"/>
      <c r="J1" s="618"/>
      <c r="K1" s="619"/>
    </row>
    <row r="2" spans="1:12" ht="33.75" customHeight="1">
      <c r="A2" s="620" t="s">
        <v>339</v>
      </c>
      <c r="B2" s="621"/>
      <c r="C2" s="621"/>
      <c r="D2" s="621"/>
      <c r="E2" s="621"/>
      <c r="F2" s="621"/>
      <c r="G2" s="621"/>
      <c r="H2" s="621"/>
      <c r="I2" s="621"/>
      <c r="J2" s="621"/>
      <c r="K2" s="622"/>
    </row>
    <row r="3" spans="1:12" ht="69.75" customHeight="1">
      <c r="A3" s="173" t="s">
        <v>138</v>
      </c>
      <c r="B3" s="173" t="s">
        <v>0</v>
      </c>
      <c r="C3" s="173" t="s">
        <v>309</v>
      </c>
      <c r="D3" s="173" t="s">
        <v>310</v>
      </c>
      <c r="E3" s="174" t="s">
        <v>691</v>
      </c>
      <c r="F3" s="173" t="s">
        <v>39</v>
      </c>
      <c r="G3" s="173" t="s">
        <v>40</v>
      </c>
      <c r="H3" s="173" t="s">
        <v>4</v>
      </c>
      <c r="I3" s="173" t="s">
        <v>311</v>
      </c>
      <c r="J3" s="175" t="s">
        <v>317</v>
      </c>
      <c r="K3" s="176" t="s">
        <v>318</v>
      </c>
    </row>
    <row r="4" spans="1:12" s="178" customFormat="1" ht="26.25" customHeight="1">
      <c r="A4" s="209">
        <v>1</v>
      </c>
      <c r="B4" s="210" t="s">
        <v>148</v>
      </c>
      <c r="C4" s="211">
        <v>139</v>
      </c>
      <c r="D4" s="456" t="s">
        <v>379</v>
      </c>
      <c r="E4" s="329">
        <v>32603</v>
      </c>
      <c r="F4" s="217" t="s">
        <v>380</v>
      </c>
      <c r="G4" s="218" t="s">
        <v>338</v>
      </c>
      <c r="H4" s="207" t="s">
        <v>145</v>
      </c>
      <c r="I4" s="214" t="s">
        <v>358</v>
      </c>
      <c r="J4" s="215">
        <v>1</v>
      </c>
      <c r="K4" s="208">
        <v>1</v>
      </c>
      <c r="L4" s="177"/>
    </row>
    <row r="5" spans="1:12" s="179" customFormat="1" ht="26.25" customHeight="1">
      <c r="A5" s="209">
        <v>2</v>
      </c>
      <c r="B5" s="210" t="s">
        <v>211</v>
      </c>
      <c r="C5" s="211">
        <v>139</v>
      </c>
      <c r="D5" s="456" t="s">
        <v>379</v>
      </c>
      <c r="E5" s="329">
        <v>32603</v>
      </c>
      <c r="F5" s="217" t="s">
        <v>381</v>
      </c>
      <c r="G5" s="218" t="s">
        <v>688</v>
      </c>
      <c r="H5" s="207" t="s">
        <v>209</v>
      </c>
      <c r="I5" s="214" t="s">
        <v>358</v>
      </c>
      <c r="J5" s="215">
        <v>1</v>
      </c>
      <c r="K5" s="208">
        <v>2</v>
      </c>
      <c r="L5" s="177"/>
    </row>
    <row r="6" spans="1:12" s="179" customFormat="1" ht="26.25" customHeight="1">
      <c r="A6" s="209">
        <v>3</v>
      </c>
      <c r="B6" s="210" t="s">
        <v>78</v>
      </c>
      <c r="C6" s="211">
        <v>151</v>
      </c>
      <c r="D6" s="456" t="s">
        <v>696</v>
      </c>
      <c r="E6" s="329">
        <v>33664</v>
      </c>
      <c r="F6" s="217" t="s">
        <v>338</v>
      </c>
      <c r="G6" s="218" t="s">
        <v>338</v>
      </c>
      <c r="H6" s="207" t="s">
        <v>16</v>
      </c>
      <c r="I6" s="214" t="s">
        <v>358</v>
      </c>
      <c r="J6" s="215">
        <v>1</v>
      </c>
      <c r="K6" s="208">
        <v>3</v>
      </c>
      <c r="L6" s="177"/>
    </row>
    <row r="7" spans="1:12" s="179" customFormat="1" ht="26.25" customHeight="1">
      <c r="A7" s="209">
        <v>4</v>
      </c>
      <c r="B7" s="210" t="s">
        <v>45</v>
      </c>
      <c r="C7" s="211">
        <v>141</v>
      </c>
      <c r="D7" s="456" t="s">
        <v>384</v>
      </c>
      <c r="E7" s="329">
        <v>32937</v>
      </c>
      <c r="F7" s="217" t="s">
        <v>386</v>
      </c>
      <c r="G7" s="218" t="s">
        <v>338</v>
      </c>
      <c r="H7" s="207" t="s">
        <v>32</v>
      </c>
      <c r="I7" s="214" t="s">
        <v>358</v>
      </c>
      <c r="J7" s="215">
        <v>1</v>
      </c>
      <c r="K7" s="208">
        <v>4</v>
      </c>
      <c r="L7" s="177"/>
    </row>
    <row r="8" spans="1:12" s="179" customFormat="1" ht="26.25" customHeight="1">
      <c r="A8" s="209">
        <v>5</v>
      </c>
      <c r="B8" s="210" t="s">
        <v>24</v>
      </c>
      <c r="C8" s="211">
        <v>141</v>
      </c>
      <c r="D8" s="456" t="s">
        <v>384</v>
      </c>
      <c r="E8" s="329">
        <v>32937</v>
      </c>
      <c r="F8" s="217" t="s">
        <v>385</v>
      </c>
      <c r="G8" s="218" t="s">
        <v>687</v>
      </c>
      <c r="H8" s="207" t="s">
        <v>30</v>
      </c>
      <c r="I8" s="214" t="s">
        <v>358</v>
      </c>
      <c r="J8" s="215">
        <v>1</v>
      </c>
      <c r="K8" s="208">
        <v>1</v>
      </c>
      <c r="L8" s="177"/>
    </row>
    <row r="9" spans="1:12" s="179" customFormat="1" ht="26.25" customHeight="1">
      <c r="A9" s="209">
        <v>6</v>
      </c>
      <c r="B9" s="210" t="s">
        <v>52</v>
      </c>
      <c r="C9" s="211">
        <v>142</v>
      </c>
      <c r="D9" s="456" t="s">
        <v>387</v>
      </c>
      <c r="E9" s="329">
        <v>33219</v>
      </c>
      <c r="F9" s="217" t="s">
        <v>388</v>
      </c>
      <c r="G9" s="218" t="s">
        <v>338</v>
      </c>
      <c r="H9" s="207" t="s">
        <v>33</v>
      </c>
      <c r="I9" s="214" t="s">
        <v>358</v>
      </c>
      <c r="J9" s="215">
        <v>1</v>
      </c>
      <c r="K9" s="208">
        <v>3</v>
      </c>
      <c r="L9" s="177"/>
    </row>
    <row r="10" spans="1:12" s="179" customFormat="1" ht="26.25" customHeight="1">
      <c r="A10" s="209">
        <v>7</v>
      </c>
      <c r="B10" s="210" t="s">
        <v>322</v>
      </c>
      <c r="C10" s="211">
        <v>142</v>
      </c>
      <c r="D10" s="456" t="s">
        <v>387</v>
      </c>
      <c r="E10" s="329">
        <v>33219</v>
      </c>
      <c r="F10" s="217" t="s">
        <v>389</v>
      </c>
      <c r="G10" s="218" t="s">
        <v>338</v>
      </c>
      <c r="H10" s="207" t="s">
        <v>315</v>
      </c>
      <c r="I10" s="214" t="s">
        <v>358</v>
      </c>
      <c r="J10" s="215">
        <v>1</v>
      </c>
      <c r="K10" s="208">
        <v>2</v>
      </c>
      <c r="L10" s="177"/>
    </row>
    <row r="11" spans="1:12" s="179" customFormat="1" ht="26.25" customHeight="1">
      <c r="A11" s="209">
        <v>8</v>
      </c>
      <c r="B11" s="210" t="s">
        <v>353</v>
      </c>
      <c r="C11" s="211">
        <v>140</v>
      </c>
      <c r="D11" s="456" t="s">
        <v>382</v>
      </c>
      <c r="E11" s="329">
        <v>32550</v>
      </c>
      <c r="F11" s="217" t="s">
        <v>383</v>
      </c>
      <c r="G11" s="217" t="s">
        <v>686</v>
      </c>
      <c r="H11" s="207" t="s">
        <v>346</v>
      </c>
      <c r="I11" s="214" t="s">
        <v>358</v>
      </c>
      <c r="J11" s="215">
        <v>1</v>
      </c>
      <c r="K11" s="208">
        <v>5</v>
      </c>
      <c r="L11" s="177"/>
    </row>
    <row r="12" spans="1:12" s="179" customFormat="1" ht="26.25" customHeight="1">
      <c r="A12" s="209">
        <v>9</v>
      </c>
      <c r="B12" s="210" t="s">
        <v>162</v>
      </c>
      <c r="C12" s="211">
        <v>144</v>
      </c>
      <c r="D12" s="456" t="s">
        <v>392</v>
      </c>
      <c r="E12" s="329">
        <v>31759</v>
      </c>
      <c r="F12" s="217" t="s">
        <v>338</v>
      </c>
      <c r="G12" s="218" t="s">
        <v>338</v>
      </c>
      <c r="H12" s="207" t="s">
        <v>156</v>
      </c>
      <c r="I12" s="214" t="s">
        <v>358</v>
      </c>
      <c r="J12" s="215">
        <v>1</v>
      </c>
      <c r="K12" s="208">
        <v>6</v>
      </c>
      <c r="L12" s="177"/>
    </row>
    <row r="13" spans="1:12" s="179" customFormat="1" ht="26.25" customHeight="1">
      <c r="A13" s="209">
        <v>10</v>
      </c>
      <c r="B13" s="210" t="s">
        <v>233</v>
      </c>
      <c r="C13" s="211">
        <v>143</v>
      </c>
      <c r="D13" s="456" t="s">
        <v>390</v>
      </c>
      <c r="E13" s="329">
        <v>32310</v>
      </c>
      <c r="F13" s="217" t="s">
        <v>391</v>
      </c>
      <c r="G13" s="218" t="s">
        <v>338</v>
      </c>
      <c r="H13" s="207" t="s">
        <v>228</v>
      </c>
      <c r="I13" s="214" t="s">
        <v>358</v>
      </c>
      <c r="J13" s="215">
        <v>1</v>
      </c>
      <c r="K13" s="208">
        <v>4</v>
      </c>
      <c r="L13" s="177"/>
    </row>
    <row r="14" spans="1:12" s="179" customFormat="1" ht="26.25" customHeight="1">
      <c r="A14" s="209">
        <v>11</v>
      </c>
      <c r="B14" s="210" t="s">
        <v>17</v>
      </c>
      <c r="C14" s="211">
        <v>156</v>
      </c>
      <c r="D14" s="456" t="s">
        <v>395</v>
      </c>
      <c r="E14" s="329">
        <v>33006</v>
      </c>
      <c r="F14" s="217" t="s">
        <v>396</v>
      </c>
      <c r="G14" s="218" t="s">
        <v>338</v>
      </c>
      <c r="H14" s="207" t="s">
        <v>23</v>
      </c>
      <c r="I14" s="214" t="s">
        <v>358</v>
      </c>
      <c r="J14" s="215"/>
      <c r="K14" s="208">
        <v>1</v>
      </c>
      <c r="L14" s="177"/>
    </row>
    <row r="15" spans="1:12" s="179" customFormat="1" ht="26.25" customHeight="1">
      <c r="A15" s="209">
        <v>12</v>
      </c>
      <c r="B15" s="210" t="s">
        <v>95</v>
      </c>
      <c r="C15" s="211">
        <v>159</v>
      </c>
      <c r="D15" s="456" t="s">
        <v>402</v>
      </c>
      <c r="E15" s="329">
        <v>34391</v>
      </c>
      <c r="F15" s="217" t="s">
        <v>403</v>
      </c>
      <c r="G15" s="234">
        <v>490</v>
      </c>
      <c r="H15" s="207" t="s">
        <v>102</v>
      </c>
      <c r="I15" s="214" t="s">
        <v>358</v>
      </c>
      <c r="J15" s="215"/>
      <c r="K15" s="208">
        <v>2</v>
      </c>
      <c r="L15" s="177"/>
    </row>
    <row r="16" spans="1:12" s="179" customFormat="1" ht="26.25" customHeight="1">
      <c r="A16" s="209">
        <v>13</v>
      </c>
      <c r="B16" s="210" t="s">
        <v>60</v>
      </c>
      <c r="C16" s="211">
        <v>158</v>
      </c>
      <c r="D16" s="456" t="s">
        <v>399</v>
      </c>
      <c r="E16" s="329">
        <v>32510</v>
      </c>
      <c r="F16" s="217" t="s">
        <v>400</v>
      </c>
      <c r="G16" s="218" t="s">
        <v>338</v>
      </c>
      <c r="H16" s="207" t="s">
        <v>74</v>
      </c>
      <c r="I16" s="214" t="s">
        <v>358</v>
      </c>
      <c r="J16" s="215"/>
      <c r="K16" s="208">
        <v>3</v>
      </c>
      <c r="L16" s="177"/>
    </row>
    <row r="17" spans="1:12" s="179" customFormat="1" ht="26.25" customHeight="1">
      <c r="A17" s="209">
        <v>14</v>
      </c>
      <c r="B17" s="210" t="s">
        <v>89</v>
      </c>
      <c r="C17" s="211">
        <v>158</v>
      </c>
      <c r="D17" s="456" t="s">
        <v>399</v>
      </c>
      <c r="E17" s="329">
        <v>32510</v>
      </c>
      <c r="F17" s="217" t="s">
        <v>401</v>
      </c>
      <c r="G17" s="218" t="s">
        <v>338</v>
      </c>
      <c r="H17" s="207" t="s">
        <v>103</v>
      </c>
      <c r="I17" s="214" t="s">
        <v>358</v>
      </c>
      <c r="J17" s="215"/>
      <c r="K17" s="208">
        <v>4</v>
      </c>
      <c r="L17" s="177"/>
    </row>
    <row r="18" spans="1:12" s="179" customFormat="1" ht="26.25" customHeight="1">
      <c r="A18" s="209">
        <v>15</v>
      </c>
      <c r="B18" s="210" t="s">
        <v>70</v>
      </c>
      <c r="C18" s="211">
        <v>165</v>
      </c>
      <c r="D18" s="456" t="s">
        <v>405</v>
      </c>
      <c r="E18" s="329">
        <v>31202</v>
      </c>
      <c r="F18" s="217" t="s">
        <v>406</v>
      </c>
      <c r="G18" s="218" t="s">
        <v>407</v>
      </c>
      <c r="H18" s="207" t="s">
        <v>104</v>
      </c>
      <c r="I18" s="214" t="s">
        <v>358</v>
      </c>
      <c r="J18" s="215"/>
      <c r="K18" s="208">
        <v>5</v>
      </c>
      <c r="L18" s="177"/>
    </row>
    <row r="19" spans="1:12" s="179" customFormat="1" ht="26.25" customHeight="1">
      <c r="A19" s="209">
        <v>16</v>
      </c>
      <c r="B19" s="210" t="s">
        <v>911</v>
      </c>
      <c r="C19" s="211">
        <v>155</v>
      </c>
      <c r="D19" s="456" t="s">
        <v>393</v>
      </c>
      <c r="E19" s="329">
        <v>34921</v>
      </c>
      <c r="F19" s="217" t="s">
        <v>394</v>
      </c>
      <c r="G19" s="218" t="s">
        <v>394</v>
      </c>
      <c r="H19" s="207" t="s">
        <v>674</v>
      </c>
      <c r="I19" s="214" t="s">
        <v>358</v>
      </c>
      <c r="J19" s="215"/>
      <c r="K19" s="208">
        <v>7</v>
      </c>
      <c r="L19" s="177"/>
    </row>
    <row r="20" spans="1:12" s="179" customFormat="1" ht="26.25" customHeight="1">
      <c r="A20" s="209">
        <v>17</v>
      </c>
      <c r="B20" s="210" t="s">
        <v>179</v>
      </c>
      <c r="C20" s="211">
        <v>165</v>
      </c>
      <c r="D20" s="456" t="s">
        <v>405</v>
      </c>
      <c r="E20" s="329">
        <v>31202</v>
      </c>
      <c r="F20" s="217" t="s">
        <v>338</v>
      </c>
      <c r="G20" s="218" t="s">
        <v>338</v>
      </c>
      <c r="H20" s="207" t="s">
        <v>227</v>
      </c>
      <c r="I20" s="214" t="s">
        <v>358</v>
      </c>
      <c r="J20" s="215"/>
      <c r="K20" s="208">
        <v>6</v>
      </c>
      <c r="L20" s="177"/>
    </row>
    <row r="21" spans="1:12" s="179" customFormat="1" ht="26.25" customHeight="1">
      <c r="A21" s="209">
        <v>18</v>
      </c>
      <c r="B21" s="210" t="s">
        <v>173</v>
      </c>
      <c r="C21" s="211">
        <v>157</v>
      </c>
      <c r="D21" s="456" t="s">
        <v>397</v>
      </c>
      <c r="E21" s="329">
        <v>35551</v>
      </c>
      <c r="F21" s="217" t="s">
        <v>398</v>
      </c>
      <c r="G21" s="218" t="s">
        <v>689</v>
      </c>
      <c r="H21" s="207" t="s">
        <v>229</v>
      </c>
      <c r="I21" s="214" t="s">
        <v>358</v>
      </c>
      <c r="J21" s="215"/>
      <c r="K21" s="208">
        <v>8</v>
      </c>
      <c r="L21" s="177"/>
    </row>
    <row r="22" spans="1:12" s="179" customFormat="1" ht="103.5" customHeight="1">
      <c r="A22" s="209">
        <v>19</v>
      </c>
      <c r="B22" s="210" t="s">
        <v>190</v>
      </c>
      <c r="C22" s="211" t="s">
        <v>837</v>
      </c>
      <c r="D22" s="457" t="s">
        <v>838</v>
      </c>
      <c r="E22" s="332" t="s">
        <v>839</v>
      </c>
      <c r="F22" s="217" t="s">
        <v>338</v>
      </c>
      <c r="G22" s="218" t="s">
        <v>338</v>
      </c>
      <c r="H22" s="207" t="s">
        <v>183</v>
      </c>
      <c r="I22" s="214" t="s">
        <v>358</v>
      </c>
      <c r="J22" s="215">
        <v>1</v>
      </c>
      <c r="K22" s="208">
        <v>7</v>
      </c>
      <c r="L22" s="177"/>
    </row>
    <row r="23" spans="1:12" s="179" customFormat="1" ht="105" customHeight="1">
      <c r="A23" s="209">
        <v>20</v>
      </c>
      <c r="B23" s="210" t="s">
        <v>219</v>
      </c>
      <c r="C23" s="211" t="s">
        <v>895</v>
      </c>
      <c r="D23" s="581" t="s">
        <v>896</v>
      </c>
      <c r="E23" s="332" t="s">
        <v>897</v>
      </c>
      <c r="F23" s="217" t="s">
        <v>338</v>
      </c>
      <c r="G23" s="218" t="s">
        <v>338</v>
      </c>
      <c r="H23" s="207" t="s">
        <v>106</v>
      </c>
      <c r="I23" s="214" t="s">
        <v>358</v>
      </c>
      <c r="J23" s="215">
        <v>1</v>
      </c>
      <c r="K23" s="208">
        <v>8</v>
      </c>
      <c r="L23" s="177"/>
    </row>
    <row r="24" spans="1:12" s="179" customFormat="1" ht="26.25" customHeight="1">
      <c r="A24" s="209">
        <v>21</v>
      </c>
      <c r="B24" s="210" t="s">
        <v>149</v>
      </c>
      <c r="C24" s="236">
        <v>261</v>
      </c>
      <c r="D24" s="237" t="s">
        <v>555</v>
      </c>
      <c r="E24" s="330">
        <v>34428</v>
      </c>
      <c r="F24" s="238" t="s">
        <v>556</v>
      </c>
      <c r="G24" s="238" t="s">
        <v>338</v>
      </c>
      <c r="H24" s="239" t="s">
        <v>145</v>
      </c>
      <c r="I24" s="209" t="s">
        <v>359</v>
      </c>
      <c r="J24" s="240">
        <v>1</v>
      </c>
      <c r="K24" s="241">
        <v>2</v>
      </c>
      <c r="L24" s="177"/>
    </row>
    <row r="25" spans="1:12" s="179" customFormat="1" ht="26.25" customHeight="1">
      <c r="A25" s="209">
        <v>22</v>
      </c>
      <c r="B25" s="210" t="s">
        <v>212</v>
      </c>
      <c r="C25" s="236">
        <v>264</v>
      </c>
      <c r="D25" s="237" t="s">
        <v>563</v>
      </c>
      <c r="E25" s="330">
        <v>33499</v>
      </c>
      <c r="F25" s="238" t="s">
        <v>564</v>
      </c>
      <c r="G25" s="238" t="s">
        <v>565</v>
      </c>
      <c r="H25" s="239" t="s">
        <v>209</v>
      </c>
      <c r="I25" s="209" t="s">
        <v>359</v>
      </c>
      <c r="J25" s="240">
        <v>1</v>
      </c>
      <c r="K25" s="241">
        <v>3</v>
      </c>
      <c r="L25" s="177"/>
    </row>
    <row r="26" spans="1:12" s="179" customFormat="1" ht="26.25" customHeight="1">
      <c r="A26" s="209">
        <v>23</v>
      </c>
      <c r="B26" s="210" t="s">
        <v>79</v>
      </c>
      <c r="C26" s="236">
        <v>264</v>
      </c>
      <c r="D26" s="237" t="s">
        <v>563</v>
      </c>
      <c r="E26" s="330">
        <v>33499</v>
      </c>
      <c r="F26" s="238" t="s">
        <v>566</v>
      </c>
      <c r="G26" s="238" t="s">
        <v>566</v>
      </c>
      <c r="H26" s="239" t="s">
        <v>16</v>
      </c>
      <c r="I26" s="209" t="s">
        <v>359</v>
      </c>
      <c r="J26" s="240">
        <v>1</v>
      </c>
      <c r="K26" s="241">
        <v>4</v>
      </c>
      <c r="L26" s="177"/>
    </row>
    <row r="27" spans="1:12" s="179" customFormat="1" ht="26.25" customHeight="1">
      <c r="A27" s="209">
        <v>24</v>
      </c>
      <c r="B27" s="210" t="s">
        <v>46</v>
      </c>
      <c r="C27" s="236">
        <v>271</v>
      </c>
      <c r="D27" s="237" t="s">
        <v>573</v>
      </c>
      <c r="E27" s="330">
        <v>33596</v>
      </c>
      <c r="F27" s="238" t="s">
        <v>338</v>
      </c>
      <c r="G27" s="238" t="s">
        <v>338</v>
      </c>
      <c r="H27" s="239" t="s">
        <v>32</v>
      </c>
      <c r="I27" s="209" t="s">
        <v>359</v>
      </c>
      <c r="J27" s="240">
        <v>1</v>
      </c>
      <c r="K27" s="241">
        <v>5</v>
      </c>
      <c r="L27" s="177"/>
    </row>
    <row r="28" spans="1:12" s="179" customFormat="1" ht="26.25" customHeight="1">
      <c r="A28" s="209">
        <v>25</v>
      </c>
      <c r="B28" s="210" t="s">
        <v>25</v>
      </c>
      <c r="C28" s="236">
        <v>263</v>
      </c>
      <c r="D28" s="237" t="s">
        <v>560</v>
      </c>
      <c r="E28" s="330">
        <v>29987</v>
      </c>
      <c r="F28" s="238" t="s">
        <v>561</v>
      </c>
      <c r="G28" s="238" t="s">
        <v>562</v>
      </c>
      <c r="H28" s="239" t="s">
        <v>30</v>
      </c>
      <c r="I28" s="209" t="s">
        <v>359</v>
      </c>
      <c r="J28" s="240">
        <v>1</v>
      </c>
      <c r="K28" s="241">
        <v>2</v>
      </c>
      <c r="L28" s="177"/>
    </row>
    <row r="29" spans="1:12" s="179" customFormat="1" ht="26.25" customHeight="1">
      <c r="A29" s="209">
        <v>26</v>
      </c>
      <c r="B29" s="210" t="s">
        <v>53</v>
      </c>
      <c r="C29" s="236">
        <v>265</v>
      </c>
      <c r="D29" s="237" t="s">
        <v>567</v>
      </c>
      <c r="E29" s="330">
        <v>34435</v>
      </c>
      <c r="F29" s="238" t="s">
        <v>338</v>
      </c>
      <c r="G29" s="238" t="s">
        <v>338</v>
      </c>
      <c r="H29" s="239" t="s">
        <v>33</v>
      </c>
      <c r="I29" s="209" t="s">
        <v>359</v>
      </c>
      <c r="J29" s="240">
        <v>1</v>
      </c>
      <c r="K29" s="241">
        <v>4</v>
      </c>
      <c r="L29" s="177"/>
    </row>
    <row r="30" spans="1:12" s="179" customFormat="1" ht="26.25" customHeight="1">
      <c r="A30" s="209">
        <v>27</v>
      </c>
      <c r="B30" s="210" t="s">
        <v>323</v>
      </c>
      <c r="C30" s="236">
        <v>265</v>
      </c>
      <c r="D30" s="237" t="s">
        <v>567</v>
      </c>
      <c r="E30" s="330">
        <v>34435</v>
      </c>
      <c r="F30" s="238" t="s">
        <v>338</v>
      </c>
      <c r="G30" s="238" t="s">
        <v>338</v>
      </c>
      <c r="H30" s="239" t="s">
        <v>315</v>
      </c>
      <c r="I30" s="209" t="s">
        <v>359</v>
      </c>
      <c r="J30" s="240">
        <v>1</v>
      </c>
      <c r="K30" s="241">
        <v>3</v>
      </c>
      <c r="L30" s="177"/>
    </row>
    <row r="31" spans="1:12" s="179" customFormat="1" ht="26.25" customHeight="1">
      <c r="A31" s="209">
        <v>28</v>
      </c>
      <c r="B31" s="210" t="s">
        <v>354</v>
      </c>
      <c r="C31" s="236">
        <v>262</v>
      </c>
      <c r="D31" s="237" t="s">
        <v>557</v>
      </c>
      <c r="E31" s="330">
        <v>32871</v>
      </c>
      <c r="F31" s="238" t="s">
        <v>558</v>
      </c>
      <c r="G31" s="238" t="s">
        <v>559</v>
      </c>
      <c r="H31" s="239" t="s">
        <v>346</v>
      </c>
      <c r="I31" s="209" t="s">
        <v>359</v>
      </c>
      <c r="J31" s="240">
        <v>1</v>
      </c>
      <c r="K31" s="241">
        <v>6</v>
      </c>
      <c r="L31" s="177"/>
    </row>
    <row r="32" spans="1:12" s="179" customFormat="1" ht="26.25" customHeight="1">
      <c r="A32" s="209">
        <v>29</v>
      </c>
      <c r="B32" s="210" t="s">
        <v>163</v>
      </c>
      <c r="C32" s="236">
        <v>267</v>
      </c>
      <c r="D32" s="237" t="s">
        <v>570</v>
      </c>
      <c r="E32" s="330">
        <v>32156</v>
      </c>
      <c r="F32" s="238" t="s">
        <v>571</v>
      </c>
      <c r="G32" s="238" t="s">
        <v>572</v>
      </c>
      <c r="H32" s="239" t="s">
        <v>156</v>
      </c>
      <c r="I32" s="209" t="s">
        <v>359</v>
      </c>
      <c r="J32" s="240">
        <v>1</v>
      </c>
      <c r="K32" s="241">
        <v>7</v>
      </c>
      <c r="L32" s="177"/>
    </row>
    <row r="33" spans="1:12" s="179" customFormat="1" ht="26.25" customHeight="1">
      <c r="A33" s="209">
        <v>30</v>
      </c>
      <c r="B33" s="210" t="s">
        <v>234</v>
      </c>
      <c r="C33" s="236">
        <v>266</v>
      </c>
      <c r="D33" s="237" t="s">
        <v>568</v>
      </c>
      <c r="E33" s="330">
        <v>31119</v>
      </c>
      <c r="F33" s="238" t="s">
        <v>569</v>
      </c>
      <c r="G33" s="238" t="s">
        <v>338</v>
      </c>
      <c r="H33" s="239" t="s">
        <v>228</v>
      </c>
      <c r="I33" s="209" t="s">
        <v>359</v>
      </c>
      <c r="J33" s="240">
        <v>1</v>
      </c>
      <c r="K33" s="241">
        <v>5</v>
      </c>
      <c r="L33" s="177"/>
    </row>
    <row r="34" spans="1:12" s="179" customFormat="1" ht="26.25" customHeight="1">
      <c r="A34" s="209">
        <v>31</v>
      </c>
      <c r="B34" s="210" t="s">
        <v>18</v>
      </c>
      <c r="C34" s="236">
        <v>274</v>
      </c>
      <c r="D34" s="237" t="s">
        <v>579</v>
      </c>
      <c r="E34" s="330">
        <v>32987</v>
      </c>
      <c r="F34" s="238" t="s">
        <v>580</v>
      </c>
      <c r="G34" s="238" t="s">
        <v>581</v>
      </c>
      <c r="H34" s="239" t="s">
        <v>23</v>
      </c>
      <c r="I34" s="209" t="s">
        <v>359</v>
      </c>
      <c r="J34" s="240"/>
      <c r="K34" s="241">
        <v>2</v>
      </c>
      <c r="L34" s="177"/>
    </row>
    <row r="35" spans="1:12" s="179" customFormat="1" ht="26.25" customHeight="1">
      <c r="A35" s="209">
        <v>32</v>
      </c>
      <c r="B35" s="210" t="s">
        <v>96</v>
      </c>
      <c r="C35" s="236">
        <v>277</v>
      </c>
      <c r="D35" s="237" t="s">
        <v>587</v>
      </c>
      <c r="E35" s="330">
        <v>31843</v>
      </c>
      <c r="F35" s="238" t="s">
        <v>588</v>
      </c>
      <c r="G35" s="238" t="s">
        <v>338</v>
      </c>
      <c r="H35" s="239" t="s">
        <v>102</v>
      </c>
      <c r="I35" s="209" t="s">
        <v>359</v>
      </c>
      <c r="J35" s="240"/>
      <c r="K35" s="241">
        <v>3</v>
      </c>
      <c r="L35" s="177"/>
    </row>
    <row r="36" spans="1:12" s="179" customFormat="1" ht="26.25" customHeight="1">
      <c r="A36" s="209">
        <v>33</v>
      </c>
      <c r="B36" s="210" t="s">
        <v>61</v>
      </c>
      <c r="C36" s="236">
        <v>276</v>
      </c>
      <c r="D36" s="237" t="s">
        <v>585</v>
      </c>
      <c r="E36" s="330">
        <v>32920</v>
      </c>
      <c r="F36" s="238" t="s">
        <v>586</v>
      </c>
      <c r="G36" s="238" t="s">
        <v>338</v>
      </c>
      <c r="H36" s="239" t="s">
        <v>74</v>
      </c>
      <c r="I36" s="209" t="s">
        <v>359</v>
      </c>
      <c r="J36" s="240"/>
      <c r="K36" s="241">
        <v>4</v>
      </c>
      <c r="L36" s="177"/>
    </row>
    <row r="37" spans="1:12" s="179" customFormat="1" ht="26.25" customHeight="1">
      <c r="A37" s="209">
        <v>34</v>
      </c>
      <c r="B37" s="210" t="s">
        <v>90</v>
      </c>
      <c r="C37" s="236">
        <v>289</v>
      </c>
      <c r="D37" s="237" t="s">
        <v>592</v>
      </c>
      <c r="E37" s="330">
        <v>33736</v>
      </c>
      <c r="F37" s="238" t="s">
        <v>593</v>
      </c>
      <c r="G37" s="238" t="s">
        <v>594</v>
      </c>
      <c r="H37" s="239" t="s">
        <v>103</v>
      </c>
      <c r="I37" s="209" t="s">
        <v>359</v>
      </c>
      <c r="J37" s="240"/>
      <c r="K37" s="241">
        <v>5</v>
      </c>
      <c r="L37" s="177"/>
    </row>
    <row r="38" spans="1:12" s="179" customFormat="1" ht="26.25" customHeight="1">
      <c r="A38" s="209">
        <v>35</v>
      </c>
      <c r="B38" s="210" t="s">
        <v>71</v>
      </c>
      <c r="C38" s="236">
        <v>288</v>
      </c>
      <c r="D38" s="237" t="s">
        <v>589</v>
      </c>
      <c r="E38" s="330">
        <v>30430</v>
      </c>
      <c r="F38" s="238" t="s">
        <v>590</v>
      </c>
      <c r="G38" s="238" t="s">
        <v>591</v>
      </c>
      <c r="H38" s="239" t="s">
        <v>104</v>
      </c>
      <c r="I38" s="209" t="s">
        <v>359</v>
      </c>
      <c r="J38" s="240"/>
      <c r="K38" s="241">
        <v>6</v>
      </c>
      <c r="L38" s="177"/>
    </row>
    <row r="39" spans="1:12" s="179" customFormat="1" ht="26.25" customHeight="1">
      <c r="A39" s="209">
        <v>36</v>
      </c>
      <c r="B39" s="210" t="s">
        <v>912</v>
      </c>
      <c r="C39" s="236">
        <v>273</v>
      </c>
      <c r="D39" s="237" t="s">
        <v>577</v>
      </c>
      <c r="E39" s="330">
        <v>34995</v>
      </c>
      <c r="F39" s="238" t="s">
        <v>578</v>
      </c>
      <c r="G39" s="238" t="s">
        <v>578</v>
      </c>
      <c r="H39" s="239" t="s">
        <v>674</v>
      </c>
      <c r="I39" s="209" t="s">
        <v>359</v>
      </c>
      <c r="J39" s="240"/>
      <c r="K39" s="241">
        <v>8</v>
      </c>
      <c r="L39" s="177"/>
    </row>
    <row r="40" spans="1:12" s="179" customFormat="1" ht="26.25" customHeight="1">
      <c r="A40" s="209">
        <v>37</v>
      </c>
      <c r="B40" s="210" t="s">
        <v>180</v>
      </c>
      <c r="C40" s="236">
        <v>272</v>
      </c>
      <c r="D40" s="237" t="s">
        <v>574</v>
      </c>
      <c r="E40" s="330">
        <v>28781</v>
      </c>
      <c r="F40" s="238" t="s">
        <v>575</v>
      </c>
      <c r="G40" s="238" t="s">
        <v>576</v>
      </c>
      <c r="H40" s="239" t="s">
        <v>227</v>
      </c>
      <c r="I40" s="209" t="s">
        <v>359</v>
      </c>
      <c r="J40" s="240"/>
      <c r="K40" s="241">
        <v>7</v>
      </c>
      <c r="L40" s="177"/>
    </row>
    <row r="41" spans="1:12" s="177" customFormat="1" ht="26.25" customHeight="1">
      <c r="A41" s="209">
        <v>38</v>
      </c>
      <c r="B41" s="210" t="s">
        <v>166</v>
      </c>
      <c r="C41" s="236">
        <v>275</v>
      </c>
      <c r="D41" s="237" t="s">
        <v>582</v>
      </c>
      <c r="E41" s="330">
        <v>35216</v>
      </c>
      <c r="F41" s="238" t="s">
        <v>583</v>
      </c>
      <c r="G41" s="238" t="s">
        <v>584</v>
      </c>
      <c r="H41" s="239" t="s">
        <v>229</v>
      </c>
      <c r="I41" s="209" t="s">
        <v>359</v>
      </c>
      <c r="J41" s="240"/>
      <c r="K41" s="241">
        <v>1</v>
      </c>
    </row>
    <row r="42" spans="1:12" s="177" customFormat="1" ht="82.5" customHeight="1">
      <c r="A42" s="209">
        <v>39</v>
      </c>
      <c r="B42" s="210" t="s">
        <v>191</v>
      </c>
      <c r="C42" s="236" t="s">
        <v>840</v>
      </c>
      <c r="D42" s="337" t="s">
        <v>841</v>
      </c>
      <c r="E42" s="336" t="s">
        <v>842</v>
      </c>
      <c r="F42" s="238" t="s">
        <v>338</v>
      </c>
      <c r="G42" s="238" t="s">
        <v>338</v>
      </c>
      <c r="H42" s="239" t="s">
        <v>183</v>
      </c>
      <c r="I42" s="209" t="s">
        <v>359</v>
      </c>
      <c r="J42" s="240">
        <v>1</v>
      </c>
      <c r="K42" s="241">
        <v>8</v>
      </c>
    </row>
    <row r="43" spans="1:12" s="181" customFormat="1" ht="82.5" customHeight="1">
      <c r="A43" s="209">
        <v>40</v>
      </c>
      <c r="B43" s="210" t="s">
        <v>107</v>
      </c>
      <c r="C43" s="236" t="s">
        <v>903</v>
      </c>
      <c r="D43" s="583" t="s">
        <v>904</v>
      </c>
      <c r="E43" s="336" t="s">
        <v>905</v>
      </c>
      <c r="F43" s="238" t="s">
        <v>338</v>
      </c>
      <c r="G43" s="238" t="s">
        <v>338</v>
      </c>
      <c r="H43" s="239" t="s">
        <v>106</v>
      </c>
      <c r="I43" s="209" t="s">
        <v>359</v>
      </c>
      <c r="J43" s="240">
        <v>1</v>
      </c>
      <c r="K43" s="241">
        <v>1</v>
      </c>
      <c r="L43" s="180"/>
    </row>
    <row r="44" spans="1:12" s="181" customFormat="1" ht="26.25" customHeight="1">
      <c r="A44" s="209">
        <v>41</v>
      </c>
      <c r="B44" s="210" t="s">
        <v>150</v>
      </c>
      <c r="C44" s="211">
        <v>312</v>
      </c>
      <c r="D44" s="456" t="s">
        <v>627</v>
      </c>
      <c r="E44" s="329">
        <v>34006</v>
      </c>
      <c r="F44" s="542">
        <v>1093</v>
      </c>
      <c r="G44" s="218" t="s">
        <v>338</v>
      </c>
      <c r="H44" s="207" t="s">
        <v>145</v>
      </c>
      <c r="I44" s="214" t="s">
        <v>360</v>
      </c>
      <c r="J44" s="215">
        <v>1</v>
      </c>
      <c r="K44" s="208">
        <v>3</v>
      </c>
      <c r="L44" s="180"/>
    </row>
    <row r="45" spans="1:12" s="181" customFormat="1" ht="26.25" customHeight="1">
      <c r="A45" s="209">
        <v>42</v>
      </c>
      <c r="B45" s="210" t="s">
        <v>213</v>
      </c>
      <c r="C45" s="211">
        <v>316</v>
      </c>
      <c r="D45" s="456" t="s">
        <v>635</v>
      </c>
      <c r="E45" s="329">
        <v>34294</v>
      </c>
      <c r="F45" s="542">
        <v>2110</v>
      </c>
      <c r="G45" s="218" t="s">
        <v>338</v>
      </c>
      <c r="H45" s="207" t="s">
        <v>209</v>
      </c>
      <c r="I45" s="214" t="s">
        <v>360</v>
      </c>
      <c r="J45" s="215">
        <v>1</v>
      </c>
      <c r="K45" s="208">
        <v>4</v>
      </c>
      <c r="L45" s="180"/>
    </row>
    <row r="46" spans="1:12" s="181" customFormat="1" ht="26.25" customHeight="1">
      <c r="A46" s="209">
        <v>43</v>
      </c>
      <c r="B46" s="210" t="s">
        <v>80</v>
      </c>
      <c r="C46" s="211">
        <v>316</v>
      </c>
      <c r="D46" s="456" t="s">
        <v>635</v>
      </c>
      <c r="E46" s="329">
        <v>34294</v>
      </c>
      <c r="F46" s="217" t="s">
        <v>636</v>
      </c>
      <c r="G46" s="218" t="s">
        <v>338</v>
      </c>
      <c r="H46" s="207" t="s">
        <v>16</v>
      </c>
      <c r="I46" s="214" t="s">
        <v>360</v>
      </c>
      <c r="J46" s="215">
        <v>1</v>
      </c>
      <c r="K46" s="208">
        <v>5</v>
      </c>
      <c r="L46" s="180"/>
    </row>
    <row r="47" spans="1:12" s="181" customFormat="1" ht="26.25" customHeight="1">
      <c r="A47" s="209">
        <v>44</v>
      </c>
      <c r="B47" s="210" t="s">
        <v>47</v>
      </c>
      <c r="C47" s="211">
        <v>319</v>
      </c>
      <c r="D47" s="456" t="s">
        <v>639</v>
      </c>
      <c r="E47" s="329">
        <v>33879</v>
      </c>
      <c r="F47" s="217" t="s">
        <v>640</v>
      </c>
      <c r="G47" s="218" t="s">
        <v>640</v>
      </c>
      <c r="H47" s="207" t="s">
        <v>32</v>
      </c>
      <c r="I47" s="214" t="s">
        <v>360</v>
      </c>
      <c r="J47" s="215">
        <v>1</v>
      </c>
      <c r="K47" s="208">
        <v>6</v>
      </c>
      <c r="L47" s="180"/>
    </row>
    <row r="48" spans="1:12" s="181" customFormat="1" ht="26.25" customHeight="1">
      <c r="A48" s="209">
        <v>45</v>
      </c>
      <c r="B48" s="210" t="s">
        <v>26</v>
      </c>
      <c r="C48" s="211">
        <v>313</v>
      </c>
      <c r="D48" s="456" t="s">
        <v>630</v>
      </c>
      <c r="E48" s="329">
        <v>33825</v>
      </c>
      <c r="F48" s="218" t="s">
        <v>338</v>
      </c>
      <c r="G48" s="218" t="s">
        <v>338</v>
      </c>
      <c r="H48" s="207" t="s">
        <v>30</v>
      </c>
      <c r="I48" s="214" t="s">
        <v>360</v>
      </c>
      <c r="J48" s="215">
        <v>1</v>
      </c>
      <c r="K48" s="208">
        <v>3</v>
      </c>
      <c r="L48" s="180"/>
    </row>
    <row r="49" spans="1:12" s="181" customFormat="1" ht="26.25" customHeight="1">
      <c r="A49" s="209">
        <v>46</v>
      </c>
      <c r="B49" s="210" t="s">
        <v>54</v>
      </c>
      <c r="C49" s="211">
        <v>314</v>
      </c>
      <c r="D49" s="456" t="s">
        <v>631</v>
      </c>
      <c r="E49" s="329">
        <v>33742</v>
      </c>
      <c r="F49" s="218" t="s">
        <v>632</v>
      </c>
      <c r="G49" s="218" t="s">
        <v>338</v>
      </c>
      <c r="H49" s="207" t="s">
        <v>33</v>
      </c>
      <c r="I49" s="214" t="s">
        <v>360</v>
      </c>
      <c r="J49" s="215">
        <v>1</v>
      </c>
      <c r="K49" s="208">
        <v>5</v>
      </c>
      <c r="L49" s="180"/>
    </row>
    <row r="50" spans="1:12" s="181" customFormat="1" ht="26.25" customHeight="1">
      <c r="A50" s="209">
        <v>47</v>
      </c>
      <c r="B50" s="210" t="s">
        <v>324</v>
      </c>
      <c r="C50" s="211">
        <v>314</v>
      </c>
      <c r="D50" s="216" t="s">
        <v>631</v>
      </c>
      <c r="E50" s="329">
        <v>33742</v>
      </c>
      <c r="F50" s="217" t="s">
        <v>338</v>
      </c>
      <c r="G50" s="217" t="s">
        <v>338</v>
      </c>
      <c r="H50" s="207" t="s">
        <v>315</v>
      </c>
      <c r="I50" s="214" t="s">
        <v>360</v>
      </c>
      <c r="J50" s="215">
        <v>1</v>
      </c>
      <c r="K50" s="208">
        <v>4</v>
      </c>
      <c r="L50" s="180"/>
    </row>
    <row r="51" spans="1:12" s="181" customFormat="1" ht="26.25" customHeight="1">
      <c r="A51" s="209">
        <v>48</v>
      </c>
      <c r="B51" s="210" t="s">
        <v>355</v>
      </c>
      <c r="C51" s="211">
        <v>312</v>
      </c>
      <c r="D51" s="456" t="s">
        <v>627</v>
      </c>
      <c r="E51" s="329">
        <v>34006</v>
      </c>
      <c r="F51" s="217" t="s">
        <v>628</v>
      </c>
      <c r="G51" s="218" t="s">
        <v>629</v>
      </c>
      <c r="H51" s="207" t="s">
        <v>346</v>
      </c>
      <c r="I51" s="214" t="s">
        <v>360</v>
      </c>
      <c r="J51" s="215">
        <v>1</v>
      </c>
      <c r="K51" s="208">
        <v>7</v>
      </c>
      <c r="L51" s="180"/>
    </row>
    <row r="52" spans="1:12" s="181" customFormat="1" ht="26.25" customHeight="1">
      <c r="A52" s="209">
        <v>49</v>
      </c>
      <c r="B52" s="210" t="s">
        <v>164</v>
      </c>
      <c r="C52" s="211">
        <v>315</v>
      </c>
      <c r="D52" s="456" t="s">
        <v>633</v>
      </c>
      <c r="E52" s="329">
        <v>33771</v>
      </c>
      <c r="F52" s="213" t="s">
        <v>634</v>
      </c>
      <c r="G52" s="234" t="s">
        <v>572</v>
      </c>
      <c r="H52" s="207" t="s">
        <v>156</v>
      </c>
      <c r="I52" s="214" t="s">
        <v>360</v>
      </c>
      <c r="J52" s="215">
        <v>1</v>
      </c>
      <c r="K52" s="208">
        <v>8</v>
      </c>
      <c r="L52" s="180"/>
    </row>
    <row r="53" spans="1:12" s="181" customFormat="1" ht="26.25" customHeight="1">
      <c r="A53" s="209">
        <v>50</v>
      </c>
      <c r="B53" s="210" t="s">
        <v>235</v>
      </c>
      <c r="C53" s="211" t="s">
        <v>338</v>
      </c>
      <c r="D53" s="216" t="s">
        <v>338</v>
      </c>
      <c r="E53" s="329" t="s">
        <v>338</v>
      </c>
      <c r="F53" s="217" t="s">
        <v>338</v>
      </c>
      <c r="G53" s="217" t="s">
        <v>338</v>
      </c>
      <c r="H53" s="207" t="s">
        <v>228</v>
      </c>
      <c r="I53" s="214" t="s">
        <v>360</v>
      </c>
      <c r="J53" s="215">
        <v>1</v>
      </c>
      <c r="K53" s="208">
        <v>6</v>
      </c>
      <c r="L53" s="180"/>
    </row>
    <row r="54" spans="1:12" s="181" customFormat="1" ht="26.25" customHeight="1">
      <c r="A54" s="209">
        <v>51</v>
      </c>
      <c r="B54" s="210" t="s">
        <v>19</v>
      </c>
      <c r="C54" s="211">
        <v>322</v>
      </c>
      <c r="D54" s="456" t="s">
        <v>647</v>
      </c>
      <c r="E54" s="329">
        <v>30927</v>
      </c>
      <c r="F54" s="217" t="s">
        <v>648</v>
      </c>
      <c r="G54" s="217" t="s">
        <v>649</v>
      </c>
      <c r="H54" s="207" t="s">
        <v>23</v>
      </c>
      <c r="I54" s="214" t="s">
        <v>360</v>
      </c>
      <c r="J54" s="215"/>
      <c r="K54" s="208">
        <v>3</v>
      </c>
      <c r="L54" s="180"/>
    </row>
    <row r="55" spans="1:12" s="181" customFormat="1" ht="26.25" customHeight="1">
      <c r="A55" s="209">
        <v>52</v>
      </c>
      <c r="B55" s="210" t="s">
        <v>97</v>
      </c>
      <c r="C55" s="211">
        <v>324</v>
      </c>
      <c r="D55" s="456" t="s">
        <v>652</v>
      </c>
      <c r="E55" s="329">
        <v>30206</v>
      </c>
      <c r="F55" s="217" t="s">
        <v>653</v>
      </c>
      <c r="G55" s="217" t="s">
        <v>654</v>
      </c>
      <c r="H55" s="207" t="s">
        <v>102</v>
      </c>
      <c r="I55" s="214" t="s">
        <v>360</v>
      </c>
      <c r="J55" s="215"/>
      <c r="K55" s="208">
        <v>4</v>
      </c>
      <c r="L55" s="180"/>
    </row>
    <row r="56" spans="1:12" s="181" customFormat="1" ht="26.25" customHeight="1">
      <c r="A56" s="209">
        <v>53</v>
      </c>
      <c r="B56" s="210" t="s">
        <v>62</v>
      </c>
      <c r="C56" s="211">
        <v>318</v>
      </c>
      <c r="D56" s="456" t="s">
        <v>637</v>
      </c>
      <c r="E56" s="329">
        <v>31069</v>
      </c>
      <c r="F56" s="217" t="s">
        <v>338</v>
      </c>
      <c r="G56" s="217" t="s">
        <v>338</v>
      </c>
      <c r="H56" s="207" t="s">
        <v>74</v>
      </c>
      <c r="I56" s="214" t="s">
        <v>360</v>
      </c>
      <c r="J56" s="215"/>
      <c r="K56" s="208">
        <v>5</v>
      </c>
      <c r="L56" s="180"/>
    </row>
    <row r="57" spans="1:12" s="181" customFormat="1" ht="26.25" customHeight="1">
      <c r="A57" s="209">
        <v>54</v>
      </c>
      <c r="B57" s="210" t="s">
        <v>91</v>
      </c>
      <c r="C57" s="211">
        <v>318</v>
      </c>
      <c r="D57" s="456" t="s">
        <v>637</v>
      </c>
      <c r="E57" s="329">
        <v>31069</v>
      </c>
      <c r="F57" s="217" t="s">
        <v>638</v>
      </c>
      <c r="G57" s="217" t="s">
        <v>338</v>
      </c>
      <c r="H57" s="207" t="s">
        <v>103</v>
      </c>
      <c r="I57" s="214" t="s">
        <v>360</v>
      </c>
      <c r="J57" s="215"/>
      <c r="K57" s="208">
        <v>6</v>
      </c>
      <c r="L57" s="180"/>
    </row>
    <row r="58" spans="1:12" s="181" customFormat="1" ht="26.25" customHeight="1">
      <c r="A58" s="209">
        <v>55</v>
      </c>
      <c r="B58" s="210" t="s">
        <v>72</v>
      </c>
      <c r="C58" s="211">
        <v>320</v>
      </c>
      <c r="D58" s="456" t="s">
        <v>641</v>
      </c>
      <c r="E58" s="329">
        <v>33402</v>
      </c>
      <c r="F58" s="217" t="s">
        <v>406</v>
      </c>
      <c r="G58" s="217" t="s">
        <v>643</v>
      </c>
      <c r="H58" s="207" t="s">
        <v>104</v>
      </c>
      <c r="I58" s="214" t="s">
        <v>360</v>
      </c>
      <c r="J58" s="215"/>
      <c r="K58" s="208">
        <v>7</v>
      </c>
      <c r="L58" s="180"/>
    </row>
    <row r="59" spans="1:12" s="181" customFormat="1" ht="26.25" customHeight="1">
      <c r="A59" s="209">
        <v>56</v>
      </c>
      <c r="B59" s="210" t="s">
        <v>913</v>
      </c>
      <c r="C59" s="211">
        <v>321</v>
      </c>
      <c r="D59" s="456" t="s">
        <v>644</v>
      </c>
      <c r="E59" s="329">
        <v>29480</v>
      </c>
      <c r="F59" s="217" t="s">
        <v>645</v>
      </c>
      <c r="G59" s="217" t="s">
        <v>646</v>
      </c>
      <c r="H59" s="207" t="s">
        <v>674</v>
      </c>
      <c r="I59" s="214" t="s">
        <v>360</v>
      </c>
      <c r="J59" s="215"/>
      <c r="K59" s="208">
        <v>1</v>
      </c>
      <c r="L59" s="180"/>
    </row>
    <row r="60" spans="1:12" s="181" customFormat="1" ht="26.25" customHeight="1">
      <c r="A60" s="209">
        <v>57</v>
      </c>
      <c r="B60" s="210" t="s">
        <v>181</v>
      </c>
      <c r="C60" s="211">
        <v>320</v>
      </c>
      <c r="D60" s="456" t="s">
        <v>641</v>
      </c>
      <c r="E60" s="329">
        <v>33402</v>
      </c>
      <c r="F60" s="213" t="s">
        <v>642</v>
      </c>
      <c r="G60" s="217" t="s">
        <v>338</v>
      </c>
      <c r="H60" s="207" t="s">
        <v>227</v>
      </c>
      <c r="I60" s="214" t="s">
        <v>360</v>
      </c>
      <c r="J60" s="215"/>
      <c r="K60" s="208">
        <v>8</v>
      </c>
      <c r="L60" s="180"/>
    </row>
    <row r="61" spans="1:12" s="181" customFormat="1" ht="26.25" customHeight="1">
      <c r="A61" s="209">
        <v>58</v>
      </c>
      <c r="B61" s="210" t="s">
        <v>167</v>
      </c>
      <c r="C61" s="211">
        <v>323</v>
      </c>
      <c r="D61" s="475" t="s">
        <v>650</v>
      </c>
      <c r="E61" s="329">
        <v>33156</v>
      </c>
      <c r="F61" s="213" t="s">
        <v>651</v>
      </c>
      <c r="G61" s="217" t="s">
        <v>651</v>
      </c>
      <c r="H61" s="207" t="s">
        <v>229</v>
      </c>
      <c r="I61" s="214" t="s">
        <v>360</v>
      </c>
      <c r="J61" s="215"/>
      <c r="K61" s="208">
        <v>2</v>
      </c>
      <c r="L61" s="180"/>
    </row>
    <row r="62" spans="1:12" s="181" customFormat="1" ht="72" customHeight="1">
      <c r="A62" s="209">
        <v>59</v>
      </c>
      <c r="B62" s="210" t="s">
        <v>184</v>
      </c>
      <c r="C62" s="211" t="s">
        <v>843</v>
      </c>
      <c r="D62" s="541" t="s">
        <v>844</v>
      </c>
      <c r="E62" s="332" t="s">
        <v>845</v>
      </c>
      <c r="F62" s="217" t="s">
        <v>338</v>
      </c>
      <c r="G62" s="217" t="s">
        <v>338</v>
      </c>
      <c r="H62" s="207" t="s">
        <v>183</v>
      </c>
      <c r="I62" s="214" t="s">
        <v>360</v>
      </c>
      <c r="J62" s="215">
        <v>1</v>
      </c>
      <c r="K62" s="208">
        <v>1</v>
      </c>
      <c r="L62" s="180"/>
    </row>
    <row r="63" spans="1:12" s="181" customFormat="1" ht="73.5" customHeight="1">
      <c r="A63" s="209">
        <v>60</v>
      </c>
      <c r="B63" s="210" t="s">
        <v>108</v>
      </c>
      <c r="C63" s="211" t="s">
        <v>892</v>
      </c>
      <c r="D63" s="579" t="s">
        <v>893</v>
      </c>
      <c r="E63" s="332" t="s">
        <v>894</v>
      </c>
      <c r="F63" s="213" t="s">
        <v>338</v>
      </c>
      <c r="G63" s="217" t="s">
        <v>338</v>
      </c>
      <c r="H63" s="207" t="s">
        <v>106</v>
      </c>
      <c r="I63" s="214" t="s">
        <v>360</v>
      </c>
      <c r="J63" s="215">
        <v>1</v>
      </c>
      <c r="K63" s="208">
        <v>2</v>
      </c>
      <c r="L63" s="180"/>
    </row>
    <row r="64" spans="1:12" s="181" customFormat="1" ht="26.25" customHeight="1">
      <c r="A64" s="209">
        <v>61</v>
      </c>
      <c r="B64" s="210" t="s">
        <v>151</v>
      </c>
      <c r="C64" s="236">
        <v>240</v>
      </c>
      <c r="D64" s="458" t="s">
        <v>512</v>
      </c>
      <c r="E64" s="330">
        <v>32831</v>
      </c>
      <c r="F64" s="238" t="s">
        <v>513</v>
      </c>
      <c r="G64" s="238" t="s">
        <v>338</v>
      </c>
      <c r="H64" s="239" t="s">
        <v>145</v>
      </c>
      <c r="I64" s="209" t="s">
        <v>361</v>
      </c>
      <c r="J64" s="240">
        <v>1</v>
      </c>
      <c r="K64" s="241">
        <v>4</v>
      </c>
      <c r="L64" s="180"/>
    </row>
    <row r="65" spans="1:12" s="181" customFormat="1" ht="26.25" customHeight="1">
      <c r="A65" s="209">
        <v>62</v>
      </c>
      <c r="B65" s="210" t="s">
        <v>214</v>
      </c>
      <c r="C65" s="236">
        <v>240</v>
      </c>
      <c r="D65" s="460" t="s">
        <v>512</v>
      </c>
      <c r="E65" s="330">
        <v>32831</v>
      </c>
      <c r="F65" s="242" t="s">
        <v>514</v>
      </c>
      <c r="G65" s="238" t="s">
        <v>514</v>
      </c>
      <c r="H65" s="239" t="s">
        <v>209</v>
      </c>
      <c r="I65" s="209" t="s">
        <v>361</v>
      </c>
      <c r="J65" s="240">
        <v>1</v>
      </c>
      <c r="K65" s="241">
        <v>5</v>
      </c>
      <c r="L65" s="180"/>
    </row>
    <row r="66" spans="1:12" s="181" customFormat="1" ht="26.25" customHeight="1">
      <c r="A66" s="209">
        <v>63</v>
      </c>
      <c r="B66" s="210" t="s">
        <v>81</v>
      </c>
      <c r="C66" s="236">
        <v>246</v>
      </c>
      <c r="D66" s="460" t="s">
        <v>528</v>
      </c>
      <c r="E66" s="330">
        <v>31048</v>
      </c>
      <c r="F66" s="242" t="s">
        <v>529</v>
      </c>
      <c r="G66" s="238" t="s">
        <v>530</v>
      </c>
      <c r="H66" s="239" t="s">
        <v>16</v>
      </c>
      <c r="I66" s="209" t="s">
        <v>361</v>
      </c>
      <c r="J66" s="240">
        <v>1</v>
      </c>
      <c r="K66" s="241">
        <v>6</v>
      </c>
      <c r="L66" s="180"/>
    </row>
    <row r="67" spans="1:12" s="181" customFormat="1" ht="26.25" customHeight="1">
      <c r="A67" s="209">
        <v>64</v>
      </c>
      <c r="B67" s="210" t="s">
        <v>48</v>
      </c>
      <c r="C67" s="236">
        <v>242</v>
      </c>
      <c r="D67" s="460" t="s">
        <v>518</v>
      </c>
      <c r="E67" s="330">
        <v>34287</v>
      </c>
      <c r="F67" s="242" t="s">
        <v>520</v>
      </c>
      <c r="G67" s="238" t="s">
        <v>520</v>
      </c>
      <c r="H67" s="239" t="s">
        <v>32</v>
      </c>
      <c r="I67" s="209" t="s">
        <v>361</v>
      </c>
      <c r="J67" s="240">
        <v>1</v>
      </c>
      <c r="K67" s="241">
        <v>7</v>
      </c>
      <c r="L67" s="180"/>
    </row>
    <row r="68" spans="1:12" s="181" customFormat="1" ht="26.25" customHeight="1">
      <c r="A68" s="209">
        <v>65</v>
      </c>
      <c r="B68" s="210" t="s">
        <v>27</v>
      </c>
      <c r="C68" s="236">
        <v>242</v>
      </c>
      <c r="D68" s="243" t="s">
        <v>518</v>
      </c>
      <c r="E68" s="330">
        <v>34287</v>
      </c>
      <c r="F68" s="238" t="s">
        <v>519</v>
      </c>
      <c r="G68" s="238" t="s">
        <v>519</v>
      </c>
      <c r="H68" s="239" t="s">
        <v>30</v>
      </c>
      <c r="I68" s="209" t="s">
        <v>361</v>
      </c>
      <c r="J68" s="240">
        <v>1</v>
      </c>
      <c r="K68" s="241">
        <v>4</v>
      </c>
      <c r="L68" s="180"/>
    </row>
    <row r="69" spans="1:12" s="181" customFormat="1" ht="26.25" customHeight="1">
      <c r="A69" s="209">
        <v>66</v>
      </c>
      <c r="B69" s="210" t="s">
        <v>55</v>
      </c>
      <c r="C69" s="236">
        <v>243</v>
      </c>
      <c r="D69" s="459" t="s">
        <v>521</v>
      </c>
      <c r="E69" s="330">
        <v>31342</v>
      </c>
      <c r="F69" s="238" t="s">
        <v>522</v>
      </c>
      <c r="G69" s="238" t="s">
        <v>523</v>
      </c>
      <c r="H69" s="239" t="s">
        <v>33</v>
      </c>
      <c r="I69" s="209" t="s">
        <v>361</v>
      </c>
      <c r="J69" s="240">
        <v>1</v>
      </c>
      <c r="K69" s="241">
        <v>6</v>
      </c>
      <c r="L69" s="180"/>
    </row>
    <row r="70" spans="1:12" s="181" customFormat="1" ht="26.25" customHeight="1">
      <c r="A70" s="209">
        <v>67</v>
      </c>
      <c r="B70" s="210" t="s">
        <v>325</v>
      </c>
      <c r="C70" s="236">
        <v>253</v>
      </c>
      <c r="D70" s="460" t="s">
        <v>537</v>
      </c>
      <c r="E70" s="330">
        <v>29750</v>
      </c>
      <c r="F70" s="242" t="s">
        <v>338</v>
      </c>
      <c r="G70" s="238" t="s">
        <v>338</v>
      </c>
      <c r="H70" s="239" t="s">
        <v>315</v>
      </c>
      <c r="I70" s="209" t="s">
        <v>361</v>
      </c>
      <c r="J70" s="240">
        <v>1</v>
      </c>
      <c r="K70" s="241">
        <v>5</v>
      </c>
      <c r="L70" s="180"/>
    </row>
    <row r="71" spans="1:12" s="181" customFormat="1" ht="26.25" customHeight="1">
      <c r="A71" s="209">
        <v>68</v>
      </c>
      <c r="B71" s="210" t="s">
        <v>356</v>
      </c>
      <c r="C71" s="236">
        <v>241</v>
      </c>
      <c r="D71" s="458" t="s">
        <v>515</v>
      </c>
      <c r="E71" s="330">
        <v>31051</v>
      </c>
      <c r="F71" s="242" t="s">
        <v>516</v>
      </c>
      <c r="G71" s="242" t="s">
        <v>517</v>
      </c>
      <c r="H71" s="239" t="s">
        <v>346</v>
      </c>
      <c r="I71" s="209" t="s">
        <v>361</v>
      </c>
      <c r="J71" s="240">
        <v>1</v>
      </c>
      <c r="K71" s="241">
        <v>8</v>
      </c>
      <c r="L71" s="180"/>
    </row>
    <row r="72" spans="1:12" s="181" customFormat="1" ht="26.25" customHeight="1">
      <c r="A72" s="209">
        <v>69</v>
      </c>
      <c r="B72" s="210" t="s">
        <v>157</v>
      </c>
      <c r="C72" s="236">
        <v>245</v>
      </c>
      <c r="D72" s="460" t="s">
        <v>526</v>
      </c>
      <c r="E72" s="330">
        <v>33680</v>
      </c>
      <c r="F72" s="242" t="s">
        <v>527</v>
      </c>
      <c r="G72" s="244" t="s">
        <v>449</v>
      </c>
      <c r="H72" s="239" t="s">
        <v>156</v>
      </c>
      <c r="I72" s="209" t="s">
        <v>361</v>
      </c>
      <c r="J72" s="240">
        <v>1</v>
      </c>
      <c r="K72" s="241">
        <v>1</v>
      </c>
      <c r="L72" s="180"/>
    </row>
    <row r="73" spans="1:12" s="181" customFormat="1" ht="26.25" customHeight="1">
      <c r="A73" s="209">
        <v>70</v>
      </c>
      <c r="B73" s="210" t="s">
        <v>236</v>
      </c>
      <c r="C73" s="236">
        <v>244</v>
      </c>
      <c r="D73" s="458" t="s">
        <v>524</v>
      </c>
      <c r="E73" s="330">
        <v>30468</v>
      </c>
      <c r="F73" s="242" t="s">
        <v>525</v>
      </c>
      <c r="G73" s="242" t="s">
        <v>338</v>
      </c>
      <c r="H73" s="239" t="s">
        <v>228</v>
      </c>
      <c r="I73" s="209" t="s">
        <v>361</v>
      </c>
      <c r="J73" s="240">
        <v>1</v>
      </c>
      <c r="K73" s="241">
        <v>7</v>
      </c>
      <c r="L73" s="180"/>
    </row>
    <row r="74" spans="1:12" s="181" customFormat="1" ht="26.25" customHeight="1">
      <c r="A74" s="209">
        <v>71</v>
      </c>
      <c r="B74" s="210" t="s">
        <v>20</v>
      </c>
      <c r="C74" s="236">
        <v>256</v>
      </c>
      <c r="D74" s="460" t="s">
        <v>545</v>
      </c>
      <c r="E74" s="330">
        <v>33271</v>
      </c>
      <c r="F74" s="242" t="s">
        <v>546</v>
      </c>
      <c r="G74" s="244" t="s">
        <v>547</v>
      </c>
      <c r="H74" s="239" t="s">
        <v>23</v>
      </c>
      <c r="I74" s="209" t="s">
        <v>361</v>
      </c>
      <c r="J74" s="240"/>
      <c r="K74" s="241">
        <v>4</v>
      </c>
      <c r="L74" s="180"/>
    </row>
    <row r="75" spans="1:12" s="181" customFormat="1" ht="26.25" customHeight="1">
      <c r="A75" s="209">
        <v>72</v>
      </c>
      <c r="B75" s="210" t="s">
        <v>98</v>
      </c>
      <c r="C75" s="236">
        <v>259</v>
      </c>
      <c r="D75" s="460" t="s">
        <v>551</v>
      </c>
      <c r="E75" s="330">
        <v>32003</v>
      </c>
      <c r="F75" s="242" t="s">
        <v>403</v>
      </c>
      <c r="G75" s="244" t="s">
        <v>338</v>
      </c>
      <c r="H75" s="239" t="s">
        <v>102</v>
      </c>
      <c r="I75" s="209" t="s">
        <v>361</v>
      </c>
      <c r="J75" s="240"/>
      <c r="K75" s="241">
        <v>5</v>
      </c>
      <c r="L75" s="180"/>
    </row>
    <row r="76" spans="1:12" s="181" customFormat="1" ht="26.25" customHeight="1">
      <c r="A76" s="209">
        <v>73</v>
      </c>
      <c r="B76" s="210" t="s">
        <v>63</v>
      </c>
      <c r="C76" s="236">
        <v>258</v>
      </c>
      <c r="D76" s="458" t="s">
        <v>549</v>
      </c>
      <c r="E76" s="330">
        <v>32752</v>
      </c>
      <c r="F76" s="242" t="s">
        <v>550</v>
      </c>
      <c r="G76" s="242" t="s">
        <v>338</v>
      </c>
      <c r="H76" s="239" t="s">
        <v>74</v>
      </c>
      <c r="I76" s="209" t="s">
        <v>361</v>
      </c>
      <c r="J76" s="240"/>
      <c r="K76" s="241">
        <v>6</v>
      </c>
      <c r="L76" s="180"/>
    </row>
    <row r="77" spans="1:12" s="181" customFormat="1" ht="26.25" customHeight="1">
      <c r="A77" s="209">
        <v>74</v>
      </c>
      <c r="B77" s="210" t="s">
        <v>92</v>
      </c>
      <c r="C77" s="236">
        <v>260</v>
      </c>
      <c r="D77" s="460" t="s">
        <v>552</v>
      </c>
      <c r="E77" s="330">
        <v>31985</v>
      </c>
      <c r="F77" s="242" t="s">
        <v>553</v>
      </c>
      <c r="G77" s="242" t="s">
        <v>554</v>
      </c>
      <c r="H77" s="239" t="s">
        <v>103</v>
      </c>
      <c r="I77" s="209" t="s">
        <v>361</v>
      </c>
      <c r="J77" s="240"/>
      <c r="K77" s="241">
        <v>7</v>
      </c>
      <c r="L77" s="180"/>
    </row>
    <row r="78" spans="1:12" s="181" customFormat="1" ht="26.25" customHeight="1">
      <c r="A78" s="209">
        <v>75</v>
      </c>
      <c r="B78" s="210" t="s">
        <v>73</v>
      </c>
      <c r="C78" s="236">
        <v>254</v>
      </c>
      <c r="D78" s="460" t="s">
        <v>538</v>
      </c>
      <c r="E78" s="330">
        <v>31673</v>
      </c>
      <c r="F78" s="242" t="s">
        <v>540</v>
      </c>
      <c r="G78" s="244" t="s">
        <v>541</v>
      </c>
      <c r="H78" s="239" t="s">
        <v>104</v>
      </c>
      <c r="I78" s="209" t="s">
        <v>361</v>
      </c>
      <c r="J78" s="240"/>
      <c r="K78" s="241">
        <v>8</v>
      </c>
      <c r="L78" s="180"/>
    </row>
    <row r="79" spans="1:12" s="181" customFormat="1" ht="26.25" customHeight="1">
      <c r="A79" s="209">
        <v>76</v>
      </c>
      <c r="B79" s="210" t="s">
        <v>914</v>
      </c>
      <c r="C79" s="236">
        <v>255</v>
      </c>
      <c r="D79" s="460" t="s">
        <v>542</v>
      </c>
      <c r="E79" s="330">
        <v>32208</v>
      </c>
      <c r="F79" s="242" t="s">
        <v>543</v>
      </c>
      <c r="G79" s="244" t="s">
        <v>544</v>
      </c>
      <c r="H79" s="239" t="s">
        <v>674</v>
      </c>
      <c r="I79" s="209" t="s">
        <v>361</v>
      </c>
      <c r="J79" s="240"/>
      <c r="K79" s="241">
        <v>2</v>
      </c>
      <c r="L79" s="180"/>
    </row>
    <row r="80" spans="1:12" s="181" customFormat="1" ht="26.25" customHeight="1">
      <c r="A80" s="209">
        <v>77</v>
      </c>
      <c r="B80" s="210" t="s">
        <v>174</v>
      </c>
      <c r="C80" s="236">
        <v>254</v>
      </c>
      <c r="D80" s="460" t="s">
        <v>538</v>
      </c>
      <c r="E80" s="330">
        <v>31673</v>
      </c>
      <c r="F80" s="242" t="s">
        <v>539</v>
      </c>
      <c r="G80" s="244" t="s">
        <v>338</v>
      </c>
      <c r="H80" s="239" t="s">
        <v>227</v>
      </c>
      <c r="I80" s="209" t="s">
        <v>361</v>
      </c>
      <c r="J80" s="240"/>
      <c r="K80" s="241">
        <v>1</v>
      </c>
      <c r="L80" s="180"/>
    </row>
    <row r="81" spans="1:12" s="181" customFormat="1" ht="26.25" customHeight="1">
      <c r="A81" s="209">
        <v>78</v>
      </c>
      <c r="B81" s="210" t="s">
        <v>168</v>
      </c>
      <c r="C81" s="236">
        <v>257</v>
      </c>
      <c r="D81" s="460" t="s">
        <v>548</v>
      </c>
      <c r="E81" s="330">
        <v>32773</v>
      </c>
      <c r="F81" s="242" t="s">
        <v>338</v>
      </c>
      <c r="G81" s="244" t="s">
        <v>338</v>
      </c>
      <c r="H81" s="239" t="s">
        <v>229</v>
      </c>
      <c r="I81" s="209" t="s">
        <v>361</v>
      </c>
      <c r="J81" s="240"/>
      <c r="K81" s="241">
        <v>3</v>
      </c>
      <c r="L81" s="180"/>
    </row>
    <row r="82" spans="1:12" s="181" customFormat="1" ht="72" customHeight="1">
      <c r="A82" s="209">
        <v>79</v>
      </c>
      <c r="B82" s="210" t="s">
        <v>185</v>
      </c>
      <c r="C82" s="236" t="s">
        <v>850</v>
      </c>
      <c r="D82" s="335" t="s">
        <v>851</v>
      </c>
      <c r="E82" s="336" t="s">
        <v>852</v>
      </c>
      <c r="F82" s="242" t="s">
        <v>338</v>
      </c>
      <c r="G82" s="244" t="s">
        <v>338</v>
      </c>
      <c r="H82" s="239" t="s">
        <v>183</v>
      </c>
      <c r="I82" s="209" t="s">
        <v>361</v>
      </c>
      <c r="J82" s="240">
        <v>1</v>
      </c>
      <c r="K82" s="241">
        <v>2</v>
      </c>
      <c r="L82" s="180"/>
    </row>
    <row r="83" spans="1:12" s="181" customFormat="1" ht="75.75" customHeight="1">
      <c r="A83" s="209">
        <v>80</v>
      </c>
      <c r="B83" s="210" t="s">
        <v>109</v>
      </c>
      <c r="C83" s="236" t="s">
        <v>880</v>
      </c>
      <c r="D83" s="580" t="s">
        <v>881</v>
      </c>
      <c r="E83" s="336" t="s">
        <v>882</v>
      </c>
      <c r="F83" s="242" t="s">
        <v>338</v>
      </c>
      <c r="G83" s="242" t="s">
        <v>338</v>
      </c>
      <c r="H83" s="239" t="s">
        <v>106</v>
      </c>
      <c r="I83" s="209" t="s">
        <v>361</v>
      </c>
      <c r="J83" s="240">
        <v>1</v>
      </c>
      <c r="K83" s="241">
        <v>3</v>
      </c>
      <c r="L83" s="180"/>
    </row>
    <row r="84" spans="1:12" s="181" customFormat="1" ht="26.25" customHeight="1">
      <c r="A84" s="209">
        <v>81</v>
      </c>
      <c r="B84" s="210" t="s">
        <v>152</v>
      </c>
      <c r="C84" s="211">
        <v>215</v>
      </c>
      <c r="D84" s="456" t="s">
        <v>473</v>
      </c>
      <c r="E84" s="329">
        <v>33536</v>
      </c>
      <c r="F84" s="217" t="s">
        <v>474</v>
      </c>
      <c r="G84" s="218" t="s">
        <v>475</v>
      </c>
      <c r="H84" s="207" t="s">
        <v>145</v>
      </c>
      <c r="I84" s="214" t="s">
        <v>362</v>
      </c>
      <c r="J84" s="215">
        <v>1</v>
      </c>
      <c r="K84" s="208">
        <v>5</v>
      </c>
      <c r="L84" s="180"/>
    </row>
    <row r="85" spans="1:12" s="181" customFormat="1" ht="26.25" customHeight="1">
      <c r="A85" s="209">
        <v>82</v>
      </c>
      <c r="B85" s="210" t="s">
        <v>215</v>
      </c>
      <c r="C85" s="211">
        <v>218</v>
      </c>
      <c r="D85" s="456" t="s">
        <v>482</v>
      </c>
      <c r="E85" s="329">
        <v>32990</v>
      </c>
      <c r="F85" s="217" t="s">
        <v>483</v>
      </c>
      <c r="G85" s="218" t="s">
        <v>338</v>
      </c>
      <c r="H85" s="207" t="s">
        <v>209</v>
      </c>
      <c r="I85" s="214" t="s">
        <v>362</v>
      </c>
      <c r="J85" s="215">
        <v>1</v>
      </c>
      <c r="K85" s="208">
        <v>6</v>
      </c>
      <c r="L85" s="180"/>
    </row>
    <row r="86" spans="1:12" s="181" customFormat="1" ht="26.25" customHeight="1">
      <c r="A86" s="209">
        <v>83</v>
      </c>
      <c r="B86" s="210" t="s">
        <v>140</v>
      </c>
      <c r="C86" s="211">
        <v>226</v>
      </c>
      <c r="D86" s="456" t="s">
        <v>714</v>
      </c>
      <c r="E86" s="329">
        <v>34044</v>
      </c>
      <c r="F86" s="217" t="s">
        <v>338</v>
      </c>
      <c r="G86" s="218" t="s">
        <v>338</v>
      </c>
      <c r="H86" s="207" t="s">
        <v>16</v>
      </c>
      <c r="I86" s="214" t="s">
        <v>362</v>
      </c>
      <c r="J86" s="215">
        <v>1</v>
      </c>
      <c r="K86" s="208">
        <v>7</v>
      </c>
      <c r="L86" s="180"/>
    </row>
    <row r="87" spans="1:12" s="181" customFormat="1" ht="26.25" customHeight="1">
      <c r="A87" s="209">
        <v>84</v>
      </c>
      <c r="B87" s="210" t="s">
        <v>49</v>
      </c>
      <c r="C87" s="211">
        <v>231</v>
      </c>
      <c r="D87" s="456" t="s">
        <v>495</v>
      </c>
      <c r="E87" s="329">
        <v>32650</v>
      </c>
      <c r="F87" s="217" t="s">
        <v>496</v>
      </c>
      <c r="G87" s="218" t="s">
        <v>497</v>
      </c>
      <c r="H87" s="207" t="s">
        <v>32</v>
      </c>
      <c r="I87" s="214" t="s">
        <v>362</v>
      </c>
      <c r="J87" s="215">
        <v>1</v>
      </c>
      <c r="K87" s="208">
        <v>8</v>
      </c>
      <c r="L87" s="180"/>
    </row>
    <row r="88" spans="1:12" s="181" customFormat="1" ht="26.25" customHeight="1">
      <c r="A88" s="209">
        <v>85</v>
      </c>
      <c r="B88" s="210" t="s">
        <v>28</v>
      </c>
      <c r="C88" s="211">
        <v>217</v>
      </c>
      <c r="D88" s="456" t="s">
        <v>479</v>
      </c>
      <c r="E88" s="329">
        <v>32437</v>
      </c>
      <c r="F88" s="218" t="s">
        <v>480</v>
      </c>
      <c r="G88" s="218" t="s">
        <v>481</v>
      </c>
      <c r="H88" s="207" t="s">
        <v>30</v>
      </c>
      <c r="I88" s="214" t="s">
        <v>362</v>
      </c>
      <c r="J88" s="215">
        <v>1</v>
      </c>
      <c r="K88" s="208">
        <v>5</v>
      </c>
      <c r="L88" s="180"/>
    </row>
    <row r="89" spans="1:12" s="181" customFormat="1" ht="26.25" customHeight="1">
      <c r="A89" s="209">
        <v>86</v>
      </c>
      <c r="B89" s="210" t="s">
        <v>56</v>
      </c>
      <c r="C89" s="211">
        <v>219</v>
      </c>
      <c r="D89" s="456" t="s">
        <v>484</v>
      </c>
      <c r="E89" s="329">
        <v>29945</v>
      </c>
      <c r="F89" s="218" t="s">
        <v>485</v>
      </c>
      <c r="G89" s="218" t="s">
        <v>338</v>
      </c>
      <c r="H89" s="207" t="s">
        <v>33</v>
      </c>
      <c r="I89" s="214" t="s">
        <v>362</v>
      </c>
      <c r="J89" s="215">
        <v>1</v>
      </c>
      <c r="K89" s="208">
        <v>7</v>
      </c>
      <c r="L89" s="180"/>
    </row>
    <row r="90" spans="1:12" s="181" customFormat="1" ht="26.25" customHeight="1">
      <c r="A90" s="209">
        <v>87</v>
      </c>
      <c r="B90" s="210" t="s">
        <v>326</v>
      </c>
      <c r="C90" s="211">
        <v>230</v>
      </c>
      <c r="D90" s="474" t="s">
        <v>492</v>
      </c>
      <c r="E90" s="329">
        <v>32947</v>
      </c>
      <c r="F90" s="217" t="s">
        <v>493</v>
      </c>
      <c r="G90" s="217" t="s">
        <v>494</v>
      </c>
      <c r="H90" s="207" t="s">
        <v>315</v>
      </c>
      <c r="I90" s="214" t="s">
        <v>362</v>
      </c>
      <c r="J90" s="215">
        <v>1</v>
      </c>
      <c r="K90" s="208">
        <v>6</v>
      </c>
      <c r="L90" s="180"/>
    </row>
    <row r="91" spans="1:12" s="181" customFormat="1" ht="26.25" customHeight="1">
      <c r="A91" s="209">
        <v>88</v>
      </c>
      <c r="B91" s="210" t="s">
        <v>349</v>
      </c>
      <c r="C91" s="211">
        <v>216</v>
      </c>
      <c r="D91" s="456" t="s">
        <v>476</v>
      </c>
      <c r="E91" s="329">
        <v>32328</v>
      </c>
      <c r="F91" s="217" t="s">
        <v>477</v>
      </c>
      <c r="G91" s="218" t="s">
        <v>478</v>
      </c>
      <c r="H91" s="207" t="s">
        <v>346</v>
      </c>
      <c r="I91" s="214" t="s">
        <v>362</v>
      </c>
      <c r="J91" s="215">
        <v>1</v>
      </c>
      <c r="K91" s="208">
        <v>1</v>
      </c>
      <c r="L91" s="180"/>
    </row>
    <row r="92" spans="1:12" s="181" customFormat="1" ht="26.25" customHeight="1">
      <c r="A92" s="209">
        <v>89</v>
      </c>
      <c r="B92" s="210" t="s">
        <v>158</v>
      </c>
      <c r="C92" s="211">
        <v>221</v>
      </c>
      <c r="D92" s="456" t="s">
        <v>489</v>
      </c>
      <c r="E92" s="329">
        <v>32348</v>
      </c>
      <c r="F92" s="213" t="s">
        <v>490</v>
      </c>
      <c r="G92" s="234" t="s">
        <v>491</v>
      </c>
      <c r="H92" s="207" t="s">
        <v>156</v>
      </c>
      <c r="I92" s="214" t="s">
        <v>362</v>
      </c>
      <c r="J92" s="215">
        <v>1</v>
      </c>
      <c r="K92" s="208">
        <v>2</v>
      </c>
      <c r="L92" s="180"/>
    </row>
    <row r="93" spans="1:12" s="181" customFormat="1" ht="26.25" customHeight="1">
      <c r="A93" s="209">
        <v>90</v>
      </c>
      <c r="B93" s="210" t="s">
        <v>237</v>
      </c>
      <c r="C93" s="211">
        <v>220</v>
      </c>
      <c r="D93" s="474" t="s">
        <v>486</v>
      </c>
      <c r="E93" s="329">
        <v>32750</v>
      </c>
      <c r="F93" s="217" t="s">
        <v>487</v>
      </c>
      <c r="G93" s="217" t="s">
        <v>488</v>
      </c>
      <c r="H93" s="207" t="s">
        <v>228</v>
      </c>
      <c r="I93" s="214" t="s">
        <v>362</v>
      </c>
      <c r="J93" s="215">
        <v>1</v>
      </c>
      <c r="K93" s="208">
        <v>8</v>
      </c>
      <c r="L93" s="180"/>
    </row>
    <row r="94" spans="1:12" s="181" customFormat="1" ht="26.25" customHeight="1">
      <c r="A94" s="209">
        <v>91</v>
      </c>
      <c r="B94" s="210" t="s">
        <v>21</v>
      </c>
      <c r="C94" s="211">
        <v>327</v>
      </c>
      <c r="D94" s="212" t="s">
        <v>721</v>
      </c>
      <c r="E94" s="329">
        <v>30814</v>
      </c>
      <c r="F94" s="217" t="s">
        <v>338</v>
      </c>
      <c r="G94" s="217" t="s">
        <v>338</v>
      </c>
      <c r="H94" s="207" t="s">
        <v>23</v>
      </c>
      <c r="I94" s="214" t="s">
        <v>362</v>
      </c>
      <c r="J94" s="215"/>
      <c r="K94" s="208">
        <v>5</v>
      </c>
      <c r="L94" s="180"/>
    </row>
    <row r="95" spans="1:12" s="181" customFormat="1" ht="26.25" customHeight="1">
      <c r="A95" s="209">
        <v>92</v>
      </c>
      <c r="B95" s="210" t="s">
        <v>99</v>
      </c>
      <c r="C95" s="211">
        <v>237</v>
      </c>
      <c r="D95" s="456" t="s">
        <v>504</v>
      </c>
      <c r="E95" s="329">
        <v>33565</v>
      </c>
      <c r="F95" s="217" t="s">
        <v>505</v>
      </c>
      <c r="G95" s="217" t="s">
        <v>338</v>
      </c>
      <c r="H95" s="207" t="s">
        <v>102</v>
      </c>
      <c r="I95" s="214" t="s">
        <v>362</v>
      </c>
      <c r="J95" s="215"/>
      <c r="K95" s="208">
        <v>6</v>
      </c>
      <c r="L95" s="180"/>
    </row>
    <row r="96" spans="1:12" s="181" customFormat="1" ht="26.25" customHeight="1">
      <c r="A96" s="209">
        <v>93</v>
      </c>
      <c r="B96" s="210" t="s">
        <v>64</v>
      </c>
      <c r="C96" s="211">
        <v>329</v>
      </c>
      <c r="D96" s="212" t="s">
        <v>723</v>
      </c>
      <c r="E96" s="329">
        <v>35084</v>
      </c>
      <c r="F96" s="217" t="s">
        <v>338</v>
      </c>
      <c r="G96" s="217" t="s">
        <v>338</v>
      </c>
      <c r="H96" s="207" t="s">
        <v>74</v>
      </c>
      <c r="I96" s="214" t="s">
        <v>362</v>
      </c>
      <c r="J96" s="215"/>
      <c r="K96" s="208">
        <v>7</v>
      </c>
      <c r="L96" s="180"/>
    </row>
    <row r="97" spans="1:12" s="181" customFormat="1" ht="26.25" customHeight="1">
      <c r="A97" s="209">
        <v>94</v>
      </c>
      <c r="B97" s="210" t="s">
        <v>93</v>
      </c>
      <c r="C97" s="211">
        <v>239</v>
      </c>
      <c r="D97" s="456" t="s">
        <v>509</v>
      </c>
      <c r="E97" s="329">
        <v>33281</v>
      </c>
      <c r="F97" s="217" t="s">
        <v>510</v>
      </c>
      <c r="G97" s="217" t="s">
        <v>511</v>
      </c>
      <c r="H97" s="207" t="s">
        <v>103</v>
      </c>
      <c r="I97" s="214" t="s">
        <v>362</v>
      </c>
      <c r="J97" s="215"/>
      <c r="K97" s="208">
        <v>8</v>
      </c>
      <c r="L97" s="180"/>
    </row>
    <row r="98" spans="1:12" s="181" customFormat="1" ht="26.25" customHeight="1">
      <c r="A98" s="209">
        <v>95</v>
      </c>
      <c r="B98" s="210" t="s">
        <v>66</v>
      </c>
      <c r="C98" s="211">
        <v>238</v>
      </c>
      <c r="D98" s="456" t="s">
        <v>506</v>
      </c>
      <c r="E98" s="329">
        <v>33672</v>
      </c>
      <c r="F98" s="217" t="s">
        <v>507</v>
      </c>
      <c r="G98" s="217" t="s">
        <v>508</v>
      </c>
      <c r="H98" s="207" t="s">
        <v>104</v>
      </c>
      <c r="I98" s="214" t="s">
        <v>362</v>
      </c>
      <c r="J98" s="215"/>
      <c r="K98" s="208">
        <v>1</v>
      </c>
      <c r="L98" s="180"/>
    </row>
    <row r="99" spans="1:12" s="181" customFormat="1" ht="26.25" customHeight="1">
      <c r="A99" s="209">
        <v>96</v>
      </c>
      <c r="B99" s="210" t="s">
        <v>915</v>
      </c>
      <c r="C99" s="211">
        <v>233</v>
      </c>
      <c r="D99" s="456" t="s">
        <v>501</v>
      </c>
      <c r="E99" s="329">
        <v>26668</v>
      </c>
      <c r="F99" s="217" t="s">
        <v>502</v>
      </c>
      <c r="G99" s="217" t="s">
        <v>503</v>
      </c>
      <c r="H99" s="207" t="s">
        <v>674</v>
      </c>
      <c r="I99" s="214" t="s">
        <v>362</v>
      </c>
      <c r="J99" s="215"/>
      <c r="K99" s="208">
        <v>3</v>
      </c>
      <c r="L99" s="180"/>
    </row>
    <row r="100" spans="1:12" s="181" customFormat="1" ht="26.25" customHeight="1">
      <c r="A100" s="209">
        <v>97</v>
      </c>
      <c r="B100" s="210" t="s">
        <v>175</v>
      </c>
      <c r="C100" s="211">
        <v>232</v>
      </c>
      <c r="D100" s="456" t="s">
        <v>498</v>
      </c>
      <c r="E100" s="329">
        <v>31333</v>
      </c>
      <c r="F100" s="213" t="s">
        <v>499</v>
      </c>
      <c r="G100" s="217" t="s">
        <v>500</v>
      </c>
      <c r="H100" s="207" t="s">
        <v>227</v>
      </c>
      <c r="I100" s="214" t="s">
        <v>362</v>
      </c>
      <c r="J100" s="215"/>
      <c r="K100" s="208">
        <v>2</v>
      </c>
      <c r="L100" s="180"/>
    </row>
    <row r="101" spans="1:12" s="181" customFormat="1" ht="26.25" customHeight="1">
      <c r="A101" s="209">
        <v>98</v>
      </c>
      <c r="B101" s="210" t="s">
        <v>169</v>
      </c>
      <c r="C101" s="211">
        <v>328</v>
      </c>
      <c r="D101" s="235" t="s">
        <v>722</v>
      </c>
      <c r="E101" s="329">
        <v>33982</v>
      </c>
      <c r="F101" s="213" t="s">
        <v>338</v>
      </c>
      <c r="G101" s="217" t="s">
        <v>338</v>
      </c>
      <c r="H101" s="207" t="s">
        <v>229</v>
      </c>
      <c r="I101" s="214" t="s">
        <v>362</v>
      </c>
      <c r="J101" s="215"/>
      <c r="K101" s="208">
        <v>4</v>
      </c>
      <c r="L101" s="180"/>
    </row>
    <row r="102" spans="1:12" s="181" customFormat="1" ht="69" customHeight="1">
      <c r="A102" s="209">
        <v>99</v>
      </c>
      <c r="B102" s="210" t="s">
        <v>186</v>
      </c>
      <c r="C102" s="211" t="s">
        <v>834</v>
      </c>
      <c r="D102" s="541" t="s">
        <v>835</v>
      </c>
      <c r="E102" s="332" t="s">
        <v>836</v>
      </c>
      <c r="F102" s="217" t="s">
        <v>338</v>
      </c>
      <c r="G102" s="217" t="s">
        <v>338</v>
      </c>
      <c r="H102" s="207" t="s">
        <v>183</v>
      </c>
      <c r="I102" s="214" t="s">
        <v>362</v>
      </c>
      <c r="J102" s="215">
        <v>1</v>
      </c>
      <c r="K102" s="208">
        <v>3</v>
      </c>
      <c r="L102" s="180"/>
    </row>
    <row r="103" spans="1:12" s="181" customFormat="1" ht="70.5" customHeight="1">
      <c r="A103" s="209">
        <v>100</v>
      </c>
      <c r="B103" s="210" t="s">
        <v>110</v>
      </c>
      <c r="C103" s="211" t="s">
        <v>883</v>
      </c>
      <c r="D103" s="541" t="s">
        <v>884</v>
      </c>
      <c r="E103" s="332" t="s">
        <v>885</v>
      </c>
      <c r="F103" s="213" t="s">
        <v>338</v>
      </c>
      <c r="G103" s="217" t="s">
        <v>338</v>
      </c>
      <c r="H103" s="207" t="s">
        <v>106</v>
      </c>
      <c r="I103" s="214" t="s">
        <v>362</v>
      </c>
      <c r="J103" s="215">
        <v>1</v>
      </c>
      <c r="K103" s="208">
        <v>4</v>
      </c>
      <c r="L103" s="180"/>
    </row>
    <row r="104" spans="1:12" s="181" customFormat="1" ht="26.25" customHeight="1">
      <c r="A104" s="209">
        <v>101</v>
      </c>
      <c r="B104" s="210" t="s">
        <v>153</v>
      </c>
      <c r="C104" s="236">
        <v>188</v>
      </c>
      <c r="D104" s="458" t="s">
        <v>438</v>
      </c>
      <c r="E104" s="330">
        <v>31519</v>
      </c>
      <c r="F104" s="238" t="s">
        <v>409</v>
      </c>
      <c r="G104" s="238" t="s">
        <v>439</v>
      </c>
      <c r="H104" s="239" t="s">
        <v>145</v>
      </c>
      <c r="I104" s="209" t="s">
        <v>363</v>
      </c>
      <c r="J104" s="240">
        <v>1</v>
      </c>
      <c r="K104" s="241">
        <v>6</v>
      </c>
      <c r="L104" s="180"/>
    </row>
    <row r="105" spans="1:12" s="181" customFormat="1" ht="26.25" customHeight="1">
      <c r="A105" s="209">
        <v>102</v>
      </c>
      <c r="B105" s="210" t="s">
        <v>216</v>
      </c>
      <c r="C105" s="236">
        <v>188</v>
      </c>
      <c r="D105" s="460" t="s">
        <v>438</v>
      </c>
      <c r="E105" s="330">
        <v>31519</v>
      </c>
      <c r="F105" s="242" t="s">
        <v>338</v>
      </c>
      <c r="G105" s="238" t="s">
        <v>338</v>
      </c>
      <c r="H105" s="239" t="s">
        <v>209</v>
      </c>
      <c r="I105" s="209" t="s">
        <v>363</v>
      </c>
      <c r="J105" s="240">
        <v>1</v>
      </c>
      <c r="K105" s="241">
        <v>7</v>
      </c>
      <c r="L105" s="180"/>
    </row>
    <row r="106" spans="1:12" s="181" customFormat="1" ht="26.25" customHeight="1">
      <c r="A106" s="209">
        <v>103</v>
      </c>
      <c r="B106" s="210" t="s">
        <v>141</v>
      </c>
      <c r="C106" s="236">
        <v>195</v>
      </c>
      <c r="D106" s="460" t="s">
        <v>450</v>
      </c>
      <c r="E106" s="330">
        <v>34686</v>
      </c>
      <c r="F106" s="242" t="s">
        <v>451</v>
      </c>
      <c r="G106" s="238" t="s">
        <v>452</v>
      </c>
      <c r="H106" s="239" t="s">
        <v>16</v>
      </c>
      <c r="I106" s="209" t="s">
        <v>363</v>
      </c>
      <c r="J106" s="240">
        <v>1</v>
      </c>
      <c r="K106" s="241">
        <v>8</v>
      </c>
      <c r="L106" s="180"/>
    </row>
    <row r="107" spans="1:12" s="181" customFormat="1" ht="26.25" customHeight="1">
      <c r="A107" s="209">
        <v>104</v>
      </c>
      <c r="B107" s="210" t="s">
        <v>42</v>
      </c>
      <c r="C107" s="236">
        <v>205</v>
      </c>
      <c r="D107" s="460" t="s">
        <v>454</v>
      </c>
      <c r="E107" s="330">
        <v>33273</v>
      </c>
      <c r="F107" s="242" t="s">
        <v>455</v>
      </c>
      <c r="G107" s="238" t="s">
        <v>338</v>
      </c>
      <c r="H107" s="239" t="s">
        <v>32</v>
      </c>
      <c r="I107" s="209" t="s">
        <v>363</v>
      </c>
      <c r="J107" s="240">
        <v>1</v>
      </c>
      <c r="K107" s="241">
        <v>1</v>
      </c>
      <c r="L107" s="180"/>
    </row>
    <row r="108" spans="1:12" s="181" customFormat="1" ht="26.25" customHeight="1">
      <c r="A108" s="209">
        <v>105</v>
      </c>
      <c r="B108" s="210" t="s">
        <v>29</v>
      </c>
      <c r="C108" s="236">
        <v>190</v>
      </c>
      <c r="D108" s="459" t="s">
        <v>443</v>
      </c>
      <c r="E108" s="330">
        <v>33999</v>
      </c>
      <c r="F108" s="238" t="s">
        <v>444</v>
      </c>
      <c r="G108" s="238" t="s">
        <v>338</v>
      </c>
      <c r="H108" s="239" t="s">
        <v>30</v>
      </c>
      <c r="I108" s="209" t="s">
        <v>363</v>
      </c>
      <c r="J108" s="240">
        <v>1</v>
      </c>
      <c r="K108" s="241">
        <v>6</v>
      </c>
      <c r="L108" s="180"/>
    </row>
    <row r="109" spans="1:12" s="181" customFormat="1" ht="26.25" customHeight="1">
      <c r="A109" s="209">
        <v>106</v>
      </c>
      <c r="B109" s="210" t="s">
        <v>57</v>
      </c>
      <c r="C109" s="236">
        <v>201</v>
      </c>
      <c r="D109" s="459" t="s">
        <v>859</v>
      </c>
      <c r="E109" s="330">
        <v>31043</v>
      </c>
      <c r="F109" s="238" t="s">
        <v>338</v>
      </c>
      <c r="G109" s="238" t="s">
        <v>338</v>
      </c>
      <c r="H109" s="239" t="s">
        <v>33</v>
      </c>
      <c r="I109" s="209" t="s">
        <v>363</v>
      </c>
      <c r="J109" s="240">
        <v>1</v>
      </c>
      <c r="K109" s="241">
        <v>8</v>
      </c>
      <c r="L109" s="180"/>
    </row>
    <row r="110" spans="1:12" s="181" customFormat="1" ht="26.25" customHeight="1">
      <c r="A110" s="209">
        <v>107</v>
      </c>
      <c r="B110" s="210" t="s">
        <v>327</v>
      </c>
      <c r="C110" s="236">
        <v>192</v>
      </c>
      <c r="D110" s="460" t="s">
        <v>445</v>
      </c>
      <c r="E110" s="330">
        <v>33926</v>
      </c>
      <c r="F110" s="242" t="s">
        <v>453</v>
      </c>
      <c r="G110" s="238" t="s">
        <v>338</v>
      </c>
      <c r="H110" s="239" t="s">
        <v>315</v>
      </c>
      <c r="I110" s="209" t="s">
        <v>363</v>
      </c>
      <c r="J110" s="240">
        <v>1</v>
      </c>
      <c r="K110" s="241">
        <v>7</v>
      </c>
      <c r="L110" s="180"/>
    </row>
    <row r="111" spans="1:12" s="181" customFormat="1" ht="26.25" customHeight="1">
      <c r="A111" s="209">
        <v>108</v>
      </c>
      <c r="B111" s="210" t="s">
        <v>350</v>
      </c>
      <c r="C111" s="236">
        <v>189</v>
      </c>
      <c r="D111" s="458" t="s">
        <v>440</v>
      </c>
      <c r="E111" s="330">
        <v>32238</v>
      </c>
      <c r="F111" s="242" t="s">
        <v>441</v>
      </c>
      <c r="G111" s="242" t="s">
        <v>442</v>
      </c>
      <c r="H111" s="239" t="s">
        <v>346</v>
      </c>
      <c r="I111" s="209" t="s">
        <v>363</v>
      </c>
      <c r="J111" s="240">
        <v>1</v>
      </c>
      <c r="K111" s="241">
        <v>2</v>
      </c>
      <c r="L111" s="180"/>
    </row>
    <row r="112" spans="1:12" s="181" customFormat="1" ht="26.25" customHeight="1">
      <c r="A112" s="209">
        <v>109</v>
      </c>
      <c r="B112" s="210" t="s">
        <v>159</v>
      </c>
      <c r="C112" s="236">
        <v>200</v>
      </c>
      <c r="D112" s="460" t="s">
        <v>697</v>
      </c>
      <c r="E112" s="330">
        <v>34839</v>
      </c>
      <c r="F112" s="242" t="s">
        <v>449</v>
      </c>
      <c r="G112" s="244" t="s">
        <v>338</v>
      </c>
      <c r="H112" s="239" t="s">
        <v>156</v>
      </c>
      <c r="I112" s="209" t="s">
        <v>363</v>
      </c>
      <c r="J112" s="240">
        <v>1</v>
      </c>
      <c r="K112" s="241">
        <v>3</v>
      </c>
      <c r="L112" s="180"/>
    </row>
    <row r="113" spans="1:12" s="181" customFormat="1" ht="26.25" customHeight="1">
      <c r="A113" s="209">
        <v>110</v>
      </c>
      <c r="B113" s="210" t="s">
        <v>230</v>
      </c>
      <c r="C113" s="236">
        <v>193</v>
      </c>
      <c r="D113" s="458" t="s">
        <v>446</v>
      </c>
      <c r="E113" s="330">
        <v>31323</v>
      </c>
      <c r="F113" s="242" t="s">
        <v>447</v>
      </c>
      <c r="G113" s="242" t="s">
        <v>448</v>
      </c>
      <c r="H113" s="239" t="s">
        <v>228</v>
      </c>
      <c r="I113" s="209" t="s">
        <v>363</v>
      </c>
      <c r="J113" s="240">
        <v>1</v>
      </c>
      <c r="K113" s="241">
        <v>1</v>
      </c>
      <c r="L113" s="180"/>
    </row>
    <row r="114" spans="1:12" s="181" customFormat="1" ht="26.25" customHeight="1">
      <c r="A114" s="209">
        <v>111</v>
      </c>
      <c r="B114" s="210" t="s">
        <v>22</v>
      </c>
      <c r="C114" s="236">
        <v>208</v>
      </c>
      <c r="D114" s="460" t="s">
        <v>462</v>
      </c>
      <c r="E114" s="330">
        <v>34231</v>
      </c>
      <c r="F114" s="242" t="s">
        <v>463</v>
      </c>
      <c r="G114" s="244" t="s">
        <v>463</v>
      </c>
      <c r="H114" s="239" t="s">
        <v>23</v>
      </c>
      <c r="I114" s="209" t="s">
        <v>363</v>
      </c>
      <c r="J114" s="240"/>
      <c r="K114" s="241">
        <v>6</v>
      </c>
      <c r="L114" s="180"/>
    </row>
    <row r="115" spans="1:12" s="181" customFormat="1" ht="26.25" customHeight="1">
      <c r="A115" s="209">
        <v>112</v>
      </c>
      <c r="B115" s="210" t="s">
        <v>100</v>
      </c>
      <c r="C115" s="236">
        <v>211</v>
      </c>
      <c r="D115" s="460" t="s">
        <v>466</v>
      </c>
      <c r="E115" s="330">
        <v>33084</v>
      </c>
      <c r="F115" s="242" t="s">
        <v>467</v>
      </c>
      <c r="G115" s="244" t="s">
        <v>338</v>
      </c>
      <c r="H115" s="239" t="s">
        <v>102</v>
      </c>
      <c r="I115" s="209" t="s">
        <v>363</v>
      </c>
      <c r="J115" s="240"/>
      <c r="K115" s="241">
        <v>7</v>
      </c>
      <c r="L115" s="180"/>
    </row>
    <row r="116" spans="1:12" s="181" customFormat="1" ht="26.25" customHeight="1">
      <c r="A116" s="209">
        <v>113</v>
      </c>
      <c r="B116" s="210" t="s">
        <v>65</v>
      </c>
      <c r="C116" s="236">
        <v>210</v>
      </c>
      <c r="D116" s="458" t="s">
        <v>464</v>
      </c>
      <c r="E116" s="330">
        <v>32728</v>
      </c>
      <c r="F116" s="242" t="s">
        <v>465</v>
      </c>
      <c r="G116" s="242" t="s">
        <v>338</v>
      </c>
      <c r="H116" s="239" t="s">
        <v>74</v>
      </c>
      <c r="I116" s="209" t="s">
        <v>363</v>
      </c>
      <c r="J116" s="240"/>
      <c r="K116" s="241">
        <v>8</v>
      </c>
      <c r="L116" s="180"/>
    </row>
    <row r="117" spans="1:12" s="181" customFormat="1" ht="26.25" customHeight="1">
      <c r="A117" s="209">
        <v>114</v>
      </c>
      <c r="B117" s="210" t="s">
        <v>86</v>
      </c>
      <c r="C117" s="236">
        <v>214</v>
      </c>
      <c r="D117" s="460" t="s">
        <v>470</v>
      </c>
      <c r="E117" s="330">
        <v>30792</v>
      </c>
      <c r="F117" s="242" t="s">
        <v>471</v>
      </c>
      <c r="G117" s="242" t="s">
        <v>472</v>
      </c>
      <c r="H117" s="239" t="s">
        <v>103</v>
      </c>
      <c r="I117" s="209" t="s">
        <v>363</v>
      </c>
      <c r="J117" s="240"/>
      <c r="K117" s="241">
        <v>1</v>
      </c>
      <c r="L117" s="180"/>
    </row>
    <row r="118" spans="1:12" s="181" customFormat="1" ht="26.25" customHeight="1">
      <c r="A118" s="209">
        <v>115</v>
      </c>
      <c r="B118" s="210" t="s">
        <v>67</v>
      </c>
      <c r="C118" s="236">
        <v>213</v>
      </c>
      <c r="D118" s="460" t="s">
        <v>468</v>
      </c>
      <c r="E118" s="330">
        <v>33677</v>
      </c>
      <c r="F118" s="242" t="s">
        <v>469</v>
      </c>
      <c r="G118" s="244" t="s">
        <v>469</v>
      </c>
      <c r="H118" s="239" t="s">
        <v>104</v>
      </c>
      <c r="I118" s="209" t="s">
        <v>363</v>
      </c>
      <c r="J118" s="240"/>
      <c r="K118" s="241">
        <v>2</v>
      </c>
      <c r="L118" s="180"/>
    </row>
    <row r="119" spans="1:12" s="181" customFormat="1" ht="26.25" customHeight="1">
      <c r="A119" s="209">
        <v>116</v>
      </c>
      <c r="B119" s="210" t="s">
        <v>916</v>
      </c>
      <c r="C119" s="236">
        <v>207</v>
      </c>
      <c r="D119" s="460" t="s">
        <v>459</v>
      </c>
      <c r="E119" s="330">
        <v>32165</v>
      </c>
      <c r="F119" s="242" t="s">
        <v>460</v>
      </c>
      <c r="G119" s="244" t="s">
        <v>461</v>
      </c>
      <c r="H119" s="239" t="s">
        <v>674</v>
      </c>
      <c r="I119" s="209" t="s">
        <v>363</v>
      </c>
      <c r="J119" s="240"/>
      <c r="K119" s="241">
        <v>4</v>
      </c>
      <c r="L119" s="180"/>
    </row>
    <row r="120" spans="1:12" s="181" customFormat="1" ht="26.25" customHeight="1">
      <c r="A120" s="209">
        <v>117</v>
      </c>
      <c r="B120" s="210" t="s">
        <v>176</v>
      </c>
      <c r="C120" s="236">
        <v>206</v>
      </c>
      <c r="D120" s="460" t="s">
        <v>456</v>
      </c>
      <c r="E120" s="330">
        <v>30195</v>
      </c>
      <c r="F120" s="242" t="s">
        <v>457</v>
      </c>
      <c r="G120" s="244" t="s">
        <v>458</v>
      </c>
      <c r="H120" s="239" t="s">
        <v>227</v>
      </c>
      <c r="I120" s="209" t="s">
        <v>363</v>
      </c>
      <c r="J120" s="240"/>
      <c r="K120" s="241">
        <v>3</v>
      </c>
      <c r="L120" s="180"/>
    </row>
    <row r="121" spans="1:12" s="181" customFormat="1" ht="26.25" customHeight="1">
      <c r="A121" s="209">
        <v>118</v>
      </c>
      <c r="B121" s="210" t="s">
        <v>170</v>
      </c>
      <c r="C121" s="236">
        <v>212</v>
      </c>
      <c r="D121" s="460" t="s">
        <v>698</v>
      </c>
      <c r="E121" s="330">
        <v>33540</v>
      </c>
      <c r="F121" s="242" t="s">
        <v>338</v>
      </c>
      <c r="G121" s="244" t="s">
        <v>338</v>
      </c>
      <c r="H121" s="239" t="s">
        <v>229</v>
      </c>
      <c r="I121" s="209" t="s">
        <v>363</v>
      </c>
      <c r="J121" s="240"/>
      <c r="K121" s="241">
        <v>5</v>
      </c>
      <c r="L121" s="180"/>
    </row>
    <row r="122" spans="1:12" s="181" customFormat="1" ht="83.25" customHeight="1">
      <c r="A122" s="209">
        <v>119</v>
      </c>
      <c r="B122" s="210" t="s">
        <v>187</v>
      </c>
      <c r="C122" s="236" t="s">
        <v>846</v>
      </c>
      <c r="D122" s="461" t="s">
        <v>847</v>
      </c>
      <c r="E122" s="336"/>
      <c r="F122" s="242" t="s">
        <v>338</v>
      </c>
      <c r="G122" s="244" t="s">
        <v>338</v>
      </c>
      <c r="H122" s="239" t="s">
        <v>183</v>
      </c>
      <c r="I122" s="209" t="s">
        <v>363</v>
      </c>
      <c r="J122" s="240">
        <v>1</v>
      </c>
      <c r="K122" s="241">
        <v>4</v>
      </c>
      <c r="L122" s="180"/>
    </row>
    <row r="123" spans="1:12" s="181" customFormat="1" ht="74.25" customHeight="1">
      <c r="A123" s="209">
        <v>120</v>
      </c>
      <c r="B123" s="210" t="s">
        <v>111</v>
      </c>
      <c r="C123" s="236" t="s">
        <v>768</v>
      </c>
      <c r="D123" s="461" t="s">
        <v>769</v>
      </c>
      <c r="E123" s="336" t="s">
        <v>767</v>
      </c>
      <c r="F123" s="242" t="s">
        <v>338</v>
      </c>
      <c r="G123" s="242" t="s">
        <v>338</v>
      </c>
      <c r="H123" s="239" t="s">
        <v>106</v>
      </c>
      <c r="I123" s="209" t="s">
        <v>363</v>
      </c>
      <c r="J123" s="240">
        <v>1</v>
      </c>
      <c r="K123" s="241">
        <v>5</v>
      </c>
      <c r="L123" s="180"/>
    </row>
    <row r="124" spans="1:12" ht="26.25" customHeight="1">
      <c r="A124" s="209">
        <v>121</v>
      </c>
      <c r="B124" s="210" t="s">
        <v>154</v>
      </c>
      <c r="C124" s="211">
        <v>172</v>
      </c>
      <c r="D124" s="456" t="s">
        <v>699</v>
      </c>
      <c r="E124" s="329">
        <v>34737</v>
      </c>
      <c r="F124" s="217" t="s">
        <v>338</v>
      </c>
      <c r="G124" s="218" t="s">
        <v>338</v>
      </c>
      <c r="H124" s="207" t="s">
        <v>145</v>
      </c>
      <c r="I124" s="214" t="s">
        <v>364</v>
      </c>
      <c r="J124" s="215">
        <v>1</v>
      </c>
      <c r="K124" s="208">
        <v>7</v>
      </c>
    </row>
    <row r="125" spans="1:12" ht="26.25" customHeight="1">
      <c r="A125" s="209">
        <v>122</v>
      </c>
      <c r="B125" s="210" t="s">
        <v>217</v>
      </c>
      <c r="C125" s="211">
        <v>166</v>
      </c>
      <c r="D125" s="456" t="s">
        <v>408</v>
      </c>
      <c r="E125" s="329">
        <v>30111</v>
      </c>
      <c r="F125" s="217" t="s">
        <v>410</v>
      </c>
      <c r="G125" s="218" t="s">
        <v>411</v>
      </c>
      <c r="H125" s="207" t="s">
        <v>209</v>
      </c>
      <c r="I125" s="214" t="s">
        <v>364</v>
      </c>
      <c r="J125" s="215">
        <v>1</v>
      </c>
      <c r="K125" s="208">
        <v>8</v>
      </c>
    </row>
    <row r="126" spans="1:12" ht="26.25" customHeight="1">
      <c r="A126" s="209">
        <v>123</v>
      </c>
      <c r="B126" s="210" t="s">
        <v>76</v>
      </c>
      <c r="C126" s="211">
        <v>171</v>
      </c>
      <c r="D126" s="456" t="s">
        <v>421</v>
      </c>
      <c r="E126" s="329">
        <v>34098</v>
      </c>
      <c r="F126" s="217" t="s">
        <v>422</v>
      </c>
      <c r="G126" s="218" t="s">
        <v>423</v>
      </c>
      <c r="H126" s="207" t="s">
        <v>16</v>
      </c>
      <c r="I126" s="214" t="s">
        <v>364</v>
      </c>
      <c r="J126" s="215">
        <v>1</v>
      </c>
      <c r="K126" s="208">
        <v>1</v>
      </c>
    </row>
    <row r="127" spans="1:12" ht="26.25" customHeight="1">
      <c r="A127" s="209">
        <v>124</v>
      </c>
      <c r="B127" s="210" t="s">
        <v>43</v>
      </c>
      <c r="C127" s="211">
        <v>171</v>
      </c>
      <c r="D127" s="212" t="s">
        <v>421</v>
      </c>
      <c r="E127" s="329">
        <v>34098</v>
      </c>
      <c r="F127" s="217" t="s">
        <v>424</v>
      </c>
      <c r="G127" s="218" t="s">
        <v>425</v>
      </c>
      <c r="H127" s="207" t="s">
        <v>32</v>
      </c>
      <c r="I127" s="214" t="s">
        <v>364</v>
      </c>
      <c r="J127" s="215">
        <v>1</v>
      </c>
      <c r="K127" s="208">
        <v>2</v>
      </c>
    </row>
    <row r="128" spans="1:12" ht="26.25" customHeight="1">
      <c r="A128" s="209">
        <v>125</v>
      </c>
      <c r="B128" s="210" t="s">
        <v>82</v>
      </c>
      <c r="C128" s="211">
        <v>168</v>
      </c>
      <c r="D128" s="456" t="s">
        <v>414</v>
      </c>
      <c r="E128" s="329">
        <v>34884</v>
      </c>
      <c r="F128" s="218" t="s">
        <v>415</v>
      </c>
      <c r="G128" s="218" t="s">
        <v>338</v>
      </c>
      <c r="H128" s="207" t="s">
        <v>30</v>
      </c>
      <c r="I128" s="214" t="s">
        <v>364</v>
      </c>
      <c r="J128" s="215">
        <v>1</v>
      </c>
      <c r="K128" s="208">
        <v>7</v>
      </c>
    </row>
    <row r="129" spans="1:11" ht="26.25" customHeight="1">
      <c r="A129" s="209">
        <v>126</v>
      </c>
      <c r="B129" s="210" t="s">
        <v>50</v>
      </c>
      <c r="C129" s="211">
        <v>168</v>
      </c>
      <c r="D129" s="456" t="s">
        <v>414</v>
      </c>
      <c r="E129" s="329">
        <v>34884</v>
      </c>
      <c r="F129" s="218" t="s">
        <v>416</v>
      </c>
      <c r="G129" s="218" t="s">
        <v>338</v>
      </c>
      <c r="H129" s="207" t="s">
        <v>33</v>
      </c>
      <c r="I129" s="214" t="s">
        <v>364</v>
      </c>
      <c r="J129" s="215">
        <v>1</v>
      </c>
      <c r="K129" s="208">
        <v>1</v>
      </c>
    </row>
    <row r="130" spans="1:11" ht="26.25" customHeight="1">
      <c r="A130" s="209">
        <v>127</v>
      </c>
      <c r="B130" s="210" t="s">
        <v>328</v>
      </c>
      <c r="C130" s="211">
        <v>169</v>
      </c>
      <c r="D130" s="216" t="s">
        <v>417</v>
      </c>
      <c r="E130" s="329">
        <v>32547</v>
      </c>
      <c r="F130" s="217" t="s">
        <v>338</v>
      </c>
      <c r="G130" s="217" t="s">
        <v>338</v>
      </c>
      <c r="H130" s="207" t="s">
        <v>315</v>
      </c>
      <c r="I130" s="214" t="s">
        <v>364</v>
      </c>
      <c r="J130" s="215">
        <v>1</v>
      </c>
      <c r="K130" s="208">
        <v>8</v>
      </c>
    </row>
    <row r="131" spans="1:11" ht="26.25" customHeight="1">
      <c r="A131" s="209">
        <v>128</v>
      </c>
      <c r="B131" s="210" t="s">
        <v>351</v>
      </c>
      <c r="C131" s="211">
        <v>167</v>
      </c>
      <c r="D131" s="456" t="s">
        <v>412</v>
      </c>
      <c r="E131" s="329">
        <v>32918</v>
      </c>
      <c r="F131" s="217" t="s">
        <v>413</v>
      </c>
      <c r="G131" s="218" t="s">
        <v>338</v>
      </c>
      <c r="H131" s="207" t="s">
        <v>346</v>
      </c>
      <c r="I131" s="214" t="s">
        <v>364</v>
      </c>
      <c r="J131" s="215">
        <v>1</v>
      </c>
      <c r="K131" s="208">
        <v>3</v>
      </c>
    </row>
    <row r="132" spans="1:11" ht="26.25" customHeight="1">
      <c r="A132" s="209">
        <v>129</v>
      </c>
      <c r="B132" s="210" t="s">
        <v>160</v>
      </c>
      <c r="C132" s="211">
        <v>170</v>
      </c>
      <c r="D132" s="456" t="s">
        <v>419</v>
      </c>
      <c r="E132" s="329">
        <v>34388</v>
      </c>
      <c r="F132" s="213" t="s">
        <v>420</v>
      </c>
      <c r="G132" s="234" t="s">
        <v>338</v>
      </c>
      <c r="H132" s="207" t="s">
        <v>156</v>
      </c>
      <c r="I132" s="214" t="s">
        <v>364</v>
      </c>
      <c r="J132" s="215">
        <v>1</v>
      </c>
      <c r="K132" s="208">
        <v>4</v>
      </c>
    </row>
    <row r="133" spans="1:11" ht="26.25" customHeight="1">
      <c r="A133" s="209">
        <v>130</v>
      </c>
      <c r="B133" s="210" t="s">
        <v>231</v>
      </c>
      <c r="C133" s="211">
        <v>169</v>
      </c>
      <c r="D133" s="474" t="s">
        <v>417</v>
      </c>
      <c r="E133" s="329">
        <v>32547</v>
      </c>
      <c r="F133" s="217" t="s">
        <v>418</v>
      </c>
      <c r="G133" s="217" t="s">
        <v>338</v>
      </c>
      <c r="H133" s="207" t="s">
        <v>228</v>
      </c>
      <c r="I133" s="214" t="s">
        <v>364</v>
      </c>
      <c r="J133" s="215">
        <v>1</v>
      </c>
      <c r="K133" s="208">
        <v>2</v>
      </c>
    </row>
    <row r="134" spans="1:11" ht="26.25" customHeight="1">
      <c r="A134" s="209">
        <v>131</v>
      </c>
      <c r="B134" s="210" t="s">
        <v>84</v>
      </c>
      <c r="C134" s="211">
        <v>183</v>
      </c>
      <c r="D134" s="456" t="s">
        <v>429</v>
      </c>
      <c r="E134" s="329">
        <v>33302</v>
      </c>
      <c r="F134" s="217" t="s">
        <v>430</v>
      </c>
      <c r="G134" s="217" t="s">
        <v>338</v>
      </c>
      <c r="H134" s="207" t="s">
        <v>23</v>
      </c>
      <c r="I134" s="214" t="s">
        <v>364</v>
      </c>
      <c r="J134" s="215"/>
      <c r="K134" s="208">
        <v>7</v>
      </c>
    </row>
    <row r="135" spans="1:11" ht="26.25" customHeight="1">
      <c r="A135" s="209">
        <v>132</v>
      </c>
      <c r="B135" s="210" t="s">
        <v>101</v>
      </c>
      <c r="C135" s="211">
        <v>186</v>
      </c>
      <c r="D135" s="456" t="s">
        <v>435</v>
      </c>
      <c r="E135" s="329">
        <v>33730</v>
      </c>
      <c r="F135" s="217" t="s">
        <v>404</v>
      </c>
      <c r="G135" s="217" t="s">
        <v>338</v>
      </c>
      <c r="H135" s="207" t="s">
        <v>102</v>
      </c>
      <c r="I135" s="214" t="s">
        <v>364</v>
      </c>
      <c r="J135" s="215"/>
      <c r="K135" s="208">
        <v>8</v>
      </c>
    </row>
    <row r="136" spans="1:11" ht="26.25" customHeight="1">
      <c r="A136" s="209">
        <v>133</v>
      </c>
      <c r="B136" s="210" t="s">
        <v>58</v>
      </c>
      <c r="C136" s="211">
        <v>166</v>
      </c>
      <c r="D136" s="456" t="s">
        <v>700</v>
      </c>
      <c r="E136" s="329">
        <v>30111</v>
      </c>
      <c r="F136" s="217" t="s">
        <v>434</v>
      </c>
      <c r="G136" s="217" t="s">
        <v>434</v>
      </c>
      <c r="H136" s="207" t="s">
        <v>74</v>
      </c>
      <c r="I136" s="214" t="s">
        <v>364</v>
      </c>
      <c r="J136" s="215"/>
      <c r="K136" s="208">
        <v>1</v>
      </c>
    </row>
    <row r="137" spans="1:11" ht="26.25" customHeight="1">
      <c r="A137" s="209">
        <v>134</v>
      </c>
      <c r="B137" s="210" t="s">
        <v>87</v>
      </c>
      <c r="C137" s="211">
        <v>187</v>
      </c>
      <c r="D137" s="456" t="s">
        <v>436</v>
      </c>
      <c r="E137" s="329">
        <v>35106</v>
      </c>
      <c r="F137" s="217" t="s">
        <v>437</v>
      </c>
      <c r="G137" s="217" t="s">
        <v>338</v>
      </c>
      <c r="H137" s="207" t="s">
        <v>103</v>
      </c>
      <c r="I137" s="214" t="s">
        <v>364</v>
      </c>
      <c r="J137" s="215"/>
      <c r="K137" s="208">
        <v>2</v>
      </c>
    </row>
    <row r="138" spans="1:11" ht="26.25" customHeight="1">
      <c r="A138" s="209">
        <v>135</v>
      </c>
      <c r="B138" s="210" t="s">
        <v>68</v>
      </c>
      <c r="C138" s="211">
        <v>181</v>
      </c>
      <c r="D138" s="456" t="s">
        <v>426</v>
      </c>
      <c r="E138" s="329">
        <v>34795</v>
      </c>
      <c r="F138" s="217" t="s">
        <v>428</v>
      </c>
      <c r="G138" s="217" t="s">
        <v>428</v>
      </c>
      <c r="H138" s="207" t="s">
        <v>104</v>
      </c>
      <c r="I138" s="214" t="s">
        <v>364</v>
      </c>
      <c r="J138" s="215"/>
      <c r="K138" s="208">
        <v>3</v>
      </c>
    </row>
    <row r="139" spans="1:11" ht="26.25" customHeight="1">
      <c r="A139" s="209">
        <v>136</v>
      </c>
      <c r="B139" s="210" t="s">
        <v>917</v>
      </c>
      <c r="C139" s="211">
        <v>184</v>
      </c>
      <c r="D139" s="212" t="s">
        <v>431</v>
      </c>
      <c r="E139" s="329">
        <v>30845</v>
      </c>
      <c r="F139" s="217" t="s">
        <v>338</v>
      </c>
      <c r="G139" s="217" t="s">
        <v>338</v>
      </c>
      <c r="H139" s="207" t="s">
        <v>674</v>
      </c>
      <c r="I139" s="214" t="s">
        <v>364</v>
      </c>
      <c r="J139" s="215"/>
      <c r="K139" s="208">
        <v>5</v>
      </c>
    </row>
    <row r="140" spans="1:11" ht="26.25" customHeight="1">
      <c r="A140" s="209">
        <v>137</v>
      </c>
      <c r="B140" s="210" t="s">
        <v>177</v>
      </c>
      <c r="C140" s="211">
        <v>181</v>
      </c>
      <c r="D140" s="212" t="s">
        <v>426</v>
      </c>
      <c r="E140" s="329">
        <v>34795</v>
      </c>
      <c r="F140" s="213" t="s">
        <v>427</v>
      </c>
      <c r="G140" s="217" t="s">
        <v>338</v>
      </c>
      <c r="H140" s="207" t="s">
        <v>227</v>
      </c>
      <c r="I140" s="214" t="s">
        <v>364</v>
      </c>
      <c r="J140" s="215"/>
      <c r="K140" s="208">
        <v>4</v>
      </c>
    </row>
    <row r="141" spans="1:11" ht="26.25" customHeight="1">
      <c r="A141" s="209">
        <v>138</v>
      </c>
      <c r="B141" s="210" t="s">
        <v>171</v>
      </c>
      <c r="C141" s="211">
        <v>184</v>
      </c>
      <c r="D141" s="475" t="s">
        <v>431</v>
      </c>
      <c r="E141" s="329">
        <v>30845</v>
      </c>
      <c r="F141" s="213" t="s">
        <v>432</v>
      </c>
      <c r="G141" s="217" t="s">
        <v>433</v>
      </c>
      <c r="H141" s="207" t="s">
        <v>229</v>
      </c>
      <c r="I141" s="214" t="s">
        <v>364</v>
      </c>
      <c r="J141" s="215"/>
      <c r="K141" s="208">
        <v>6</v>
      </c>
    </row>
    <row r="142" spans="1:11" ht="74.25" customHeight="1">
      <c r="A142" s="209">
        <v>139</v>
      </c>
      <c r="B142" s="210" t="s">
        <v>188</v>
      </c>
      <c r="C142" s="211" t="s">
        <v>829</v>
      </c>
      <c r="D142" s="334" t="s">
        <v>828</v>
      </c>
      <c r="E142" s="332" t="s">
        <v>827</v>
      </c>
      <c r="F142" s="217" t="s">
        <v>338</v>
      </c>
      <c r="G142" s="217" t="s">
        <v>338</v>
      </c>
      <c r="H142" s="207" t="s">
        <v>183</v>
      </c>
      <c r="I142" s="214" t="s">
        <v>364</v>
      </c>
      <c r="J142" s="215">
        <v>1</v>
      </c>
      <c r="K142" s="208">
        <v>5</v>
      </c>
    </row>
    <row r="143" spans="1:11" ht="105.75" customHeight="1">
      <c r="A143" s="209">
        <v>140</v>
      </c>
      <c r="B143" s="210" t="s">
        <v>112</v>
      </c>
      <c r="C143" s="211" t="s">
        <v>906</v>
      </c>
      <c r="D143" s="581" t="s">
        <v>907</v>
      </c>
      <c r="E143" s="332" t="s">
        <v>908</v>
      </c>
      <c r="F143" s="213" t="s">
        <v>338</v>
      </c>
      <c r="G143" s="217" t="s">
        <v>338</v>
      </c>
      <c r="H143" s="207" t="s">
        <v>106</v>
      </c>
      <c r="I143" s="214" t="s">
        <v>364</v>
      </c>
      <c r="J143" s="215">
        <v>1</v>
      </c>
      <c r="K143" s="208">
        <v>6</v>
      </c>
    </row>
    <row r="144" spans="1:11" ht="26.25" customHeight="1">
      <c r="A144" s="209">
        <v>141</v>
      </c>
      <c r="B144" s="210" t="s">
        <v>155</v>
      </c>
      <c r="C144" s="236">
        <v>293</v>
      </c>
      <c r="D144" s="458" t="s">
        <v>604</v>
      </c>
      <c r="E144" s="330">
        <v>30287</v>
      </c>
      <c r="F144" s="238" t="s">
        <v>338</v>
      </c>
      <c r="G144" s="238" t="s">
        <v>338</v>
      </c>
      <c r="H144" s="239" t="s">
        <v>145</v>
      </c>
      <c r="I144" s="209" t="s">
        <v>365</v>
      </c>
      <c r="J144" s="240">
        <v>1</v>
      </c>
      <c r="K144" s="241">
        <v>8</v>
      </c>
    </row>
    <row r="145" spans="1:11" ht="26.25" customHeight="1">
      <c r="A145" s="209">
        <v>142</v>
      </c>
      <c r="B145" s="210" t="s">
        <v>210</v>
      </c>
      <c r="C145" s="236">
        <v>293</v>
      </c>
      <c r="D145" s="460" t="s">
        <v>604</v>
      </c>
      <c r="E145" s="330">
        <v>30287</v>
      </c>
      <c r="F145" s="242" t="s">
        <v>514</v>
      </c>
      <c r="G145" s="238" t="s">
        <v>338</v>
      </c>
      <c r="H145" s="239" t="s">
        <v>209</v>
      </c>
      <c r="I145" s="209" t="s">
        <v>365</v>
      </c>
      <c r="J145" s="240">
        <v>1</v>
      </c>
      <c r="K145" s="241">
        <v>1</v>
      </c>
    </row>
    <row r="146" spans="1:11" ht="26.25" customHeight="1">
      <c r="A146" s="209">
        <v>143</v>
      </c>
      <c r="B146" s="210" t="s">
        <v>77</v>
      </c>
      <c r="C146" s="236">
        <v>297</v>
      </c>
      <c r="D146" s="460" t="s">
        <v>610</v>
      </c>
      <c r="E146" s="330">
        <v>32531</v>
      </c>
      <c r="F146" s="242" t="s">
        <v>611</v>
      </c>
      <c r="G146" s="238" t="s">
        <v>338</v>
      </c>
      <c r="H146" s="239" t="s">
        <v>16</v>
      </c>
      <c r="I146" s="209" t="s">
        <v>365</v>
      </c>
      <c r="J146" s="240">
        <v>1</v>
      </c>
      <c r="K146" s="241">
        <v>2</v>
      </c>
    </row>
    <row r="147" spans="1:11" ht="26.25" customHeight="1">
      <c r="A147" s="209">
        <v>144</v>
      </c>
      <c r="B147" s="210" t="s">
        <v>44</v>
      </c>
      <c r="C147" s="236">
        <v>292</v>
      </c>
      <c r="D147" s="460" t="s">
        <v>600</v>
      </c>
      <c r="E147" s="330">
        <v>33406</v>
      </c>
      <c r="F147" s="242" t="s">
        <v>603</v>
      </c>
      <c r="G147" s="238" t="s">
        <v>338</v>
      </c>
      <c r="H147" s="239" t="s">
        <v>32</v>
      </c>
      <c r="I147" s="209" t="s">
        <v>365</v>
      </c>
      <c r="J147" s="240">
        <v>1</v>
      </c>
      <c r="K147" s="241">
        <v>3</v>
      </c>
    </row>
    <row r="148" spans="1:11" ht="26.25" customHeight="1">
      <c r="A148" s="209">
        <v>145</v>
      </c>
      <c r="B148" s="210" t="s">
        <v>83</v>
      </c>
      <c r="C148" s="236">
        <v>292</v>
      </c>
      <c r="D148" s="459" t="s">
        <v>600</v>
      </c>
      <c r="E148" s="330">
        <v>33406</v>
      </c>
      <c r="F148" s="238" t="s">
        <v>601</v>
      </c>
      <c r="G148" s="238" t="s">
        <v>602</v>
      </c>
      <c r="H148" s="239" t="s">
        <v>30</v>
      </c>
      <c r="I148" s="209" t="s">
        <v>365</v>
      </c>
      <c r="J148" s="240">
        <v>1</v>
      </c>
      <c r="K148" s="241">
        <v>8</v>
      </c>
    </row>
    <row r="149" spans="1:11" ht="26.25" customHeight="1">
      <c r="A149" s="209">
        <v>146</v>
      </c>
      <c r="B149" s="210" t="s">
        <v>51</v>
      </c>
      <c r="C149" s="236">
        <v>294</v>
      </c>
      <c r="D149" s="459" t="s">
        <v>605</v>
      </c>
      <c r="E149" s="330">
        <v>35985</v>
      </c>
      <c r="F149" s="238" t="s">
        <v>338</v>
      </c>
      <c r="G149" s="238" t="s">
        <v>338</v>
      </c>
      <c r="H149" s="239" t="s">
        <v>33</v>
      </c>
      <c r="I149" s="209" t="s">
        <v>365</v>
      </c>
      <c r="J149" s="240">
        <v>1</v>
      </c>
      <c r="K149" s="241">
        <v>2</v>
      </c>
    </row>
    <row r="150" spans="1:11" ht="26.25" customHeight="1">
      <c r="A150" s="209">
        <v>147</v>
      </c>
      <c r="B150" s="210" t="s">
        <v>321</v>
      </c>
      <c r="C150" s="236">
        <v>301</v>
      </c>
      <c r="D150" s="460" t="s">
        <v>612</v>
      </c>
      <c r="E150" s="330">
        <v>33657</v>
      </c>
      <c r="F150" s="242" t="s">
        <v>613</v>
      </c>
      <c r="G150" s="238" t="s">
        <v>338</v>
      </c>
      <c r="H150" s="239" t="s">
        <v>315</v>
      </c>
      <c r="I150" s="209" t="s">
        <v>365</v>
      </c>
      <c r="J150" s="240">
        <v>1</v>
      </c>
      <c r="K150" s="241">
        <v>1</v>
      </c>
    </row>
    <row r="151" spans="1:11" ht="26.25" customHeight="1">
      <c r="A151" s="209">
        <v>148</v>
      </c>
      <c r="B151" s="210" t="s">
        <v>352</v>
      </c>
      <c r="C151" s="236">
        <v>291</v>
      </c>
      <c r="D151" s="458" t="s">
        <v>598</v>
      </c>
      <c r="E151" s="330">
        <v>31422</v>
      </c>
      <c r="F151" s="242" t="s">
        <v>599</v>
      </c>
      <c r="G151" s="242" t="s">
        <v>338</v>
      </c>
      <c r="H151" s="239" t="s">
        <v>346</v>
      </c>
      <c r="I151" s="209" t="s">
        <v>365</v>
      </c>
      <c r="J151" s="240">
        <v>1</v>
      </c>
      <c r="K151" s="241">
        <v>4</v>
      </c>
    </row>
    <row r="152" spans="1:11" ht="26.25" customHeight="1">
      <c r="A152" s="209">
        <v>149</v>
      </c>
      <c r="B152" s="210" t="s">
        <v>161</v>
      </c>
      <c r="C152" s="236">
        <v>296</v>
      </c>
      <c r="D152" s="460" t="s">
        <v>608</v>
      </c>
      <c r="E152" s="330">
        <v>34351</v>
      </c>
      <c r="F152" s="242" t="s">
        <v>609</v>
      </c>
      <c r="G152" s="244" t="s">
        <v>338</v>
      </c>
      <c r="H152" s="239" t="s">
        <v>156</v>
      </c>
      <c r="I152" s="209" t="s">
        <v>365</v>
      </c>
      <c r="J152" s="240">
        <v>1</v>
      </c>
      <c r="K152" s="241">
        <v>5</v>
      </c>
    </row>
    <row r="153" spans="1:11" ht="26.25" customHeight="1">
      <c r="A153" s="209">
        <v>150</v>
      </c>
      <c r="B153" s="210" t="s">
        <v>232</v>
      </c>
      <c r="C153" s="236">
        <v>295</v>
      </c>
      <c r="D153" s="458" t="s">
        <v>606</v>
      </c>
      <c r="E153" s="330">
        <v>33794</v>
      </c>
      <c r="F153" s="242" t="s">
        <v>607</v>
      </c>
      <c r="G153" s="242" t="s">
        <v>338</v>
      </c>
      <c r="H153" s="239" t="s">
        <v>228</v>
      </c>
      <c r="I153" s="209" t="s">
        <v>365</v>
      </c>
      <c r="J153" s="240">
        <v>1</v>
      </c>
      <c r="K153" s="241">
        <v>3</v>
      </c>
    </row>
    <row r="154" spans="1:11" ht="26.25" customHeight="1">
      <c r="A154" s="209">
        <v>151</v>
      </c>
      <c r="B154" s="210" t="s">
        <v>85</v>
      </c>
      <c r="C154" s="236">
        <v>304</v>
      </c>
      <c r="D154" s="460" t="s">
        <v>619</v>
      </c>
      <c r="E154" s="330">
        <v>34918</v>
      </c>
      <c r="F154" s="242" t="s">
        <v>620</v>
      </c>
      <c r="G154" s="244" t="s">
        <v>338</v>
      </c>
      <c r="H154" s="239" t="s">
        <v>23</v>
      </c>
      <c r="I154" s="209" t="s">
        <v>365</v>
      </c>
      <c r="J154" s="240"/>
      <c r="K154" s="241">
        <v>8</v>
      </c>
    </row>
    <row r="155" spans="1:11" ht="26.25" customHeight="1">
      <c r="A155" s="209">
        <v>152</v>
      </c>
      <c r="B155" s="210" t="s">
        <v>94</v>
      </c>
      <c r="C155" s="236">
        <v>306</v>
      </c>
      <c r="D155" s="460" t="s">
        <v>624</v>
      </c>
      <c r="E155" s="330">
        <v>32531</v>
      </c>
      <c r="F155" s="242" t="s">
        <v>588</v>
      </c>
      <c r="G155" s="244" t="s">
        <v>338</v>
      </c>
      <c r="H155" s="239" t="s">
        <v>102</v>
      </c>
      <c r="I155" s="209" t="s">
        <v>365</v>
      </c>
      <c r="J155" s="240"/>
      <c r="K155" s="241">
        <v>1</v>
      </c>
    </row>
    <row r="156" spans="1:11" ht="26.25" customHeight="1">
      <c r="A156" s="209">
        <v>153</v>
      </c>
      <c r="B156" s="210" t="s">
        <v>59</v>
      </c>
      <c r="C156" s="236">
        <v>290</v>
      </c>
      <c r="D156" s="458" t="s">
        <v>595</v>
      </c>
      <c r="E156" s="330">
        <v>34046</v>
      </c>
      <c r="F156" s="242" t="s">
        <v>596</v>
      </c>
      <c r="G156" s="242" t="s">
        <v>597</v>
      </c>
      <c r="H156" s="239" t="s">
        <v>74</v>
      </c>
      <c r="I156" s="209" t="s">
        <v>365</v>
      </c>
      <c r="J156" s="240"/>
      <c r="K156" s="241">
        <v>2</v>
      </c>
    </row>
    <row r="157" spans="1:11" ht="26.25" customHeight="1">
      <c r="A157" s="209">
        <v>154</v>
      </c>
      <c r="B157" s="210" t="s">
        <v>88</v>
      </c>
      <c r="C157" s="236">
        <v>304</v>
      </c>
      <c r="D157" s="460" t="s">
        <v>619</v>
      </c>
      <c r="E157" s="330">
        <v>34918</v>
      </c>
      <c r="F157" s="242" t="s">
        <v>621</v>
      </c>
      <c r="G157" s="242" t="s">
        <v>338</v>
      </c>
      <c r="H157" s="239" t="s">
        <v>103</v>
      </c>
      <c r="I157" s="209" t="s">
        <v>365</v>
      </c>
      <c r="J157" s="240"/>
      <c r="K157" s="241">
        <v>3</v>
      </c>
    </row>
    <row r="158" spans="1:11" ht="26.25" customHeight="1">
      <c r="A158" s="209">
        <v>155</v>
      </c>
      <c r="B158" s="210" t="s">
        <v>69</v>
      </c>
      <c r="C158" s="236">
        <v>310</v>
      </c>
      <c r="D158" s="460" t="s">
        <v>625</v>
      </c>
      <c r="E158" s="330">
        <v>32874</v>
      </c>
      <c r="F158" s="242" t="s">
        <v>626</v>
      </c>
      <c r="G158" s="244" t="s">
        <v>338</v>
      </c>
      <c r="H158" s="239" t="s">
        <v>104</v>
      </c>
      <c r="I158" s="209" t="s">
        <v>365</v>
      </c>
      <c r="J158" s="240"/>
      <c r="K158" s="241">
        <v>4</v>
      </c>
    </row>
    <row r="159" spans="1:11" ht="26.25" customHeight="1">
      <c r="A159" s="209">
        <v>156</v>
      </c>
      <c r="B159" s="210" t="s">
        <v>918</v>
      </c>
      <c r="C159" s="236">
        <v>303</v>
      </c>
      <c r="D159" s="460" t="s">
        <v>617</v>
      </c>
      <c r="E159" s="330">
        <v>34096</v>
      </c>
      <c r="F159" s="242" t="s">
        <v>618</v>
      </c>
      <c r="G159" s="244" t="s">
        <v>338</v>
      </c>
      <c r="H159" s="239" t="s">
        <v>674</v>
      </c>
      <c r="I159" s="209" t="s">
        <v>365</v>
      </c>
      <c r="J159" s="240"/>
      <c r="K159" s="241">
        <v>6</v>
      </c>
    </row>
    <row r="160" spans="1:11" ht="26.25" customHeight="1">
      <c r="A160" s="209">
        <v>157</v>
      </c>
      <c r="B160" s="210" t="s">
        <v>178</v>
      </c>
      <c r="C160" s="236">
        <v>302</v>
      </c>
      <c r="D160" s="460" t="s">
        <v>614</v>
      </c>
      <c r="E160" s="330">
        <v>34062</v>
      </c>
      <c r="F160" s="242" t="s">
        <v>615</v>
      </c>
      <c r="G160" s="244" t="s">
        <v>616</v>
      </c>
      <c r="H160" s="239" t="s">
        <v>227</v>
      </c>
      <c r="I160" s="209" t="s">
        <v>365</v>
      </c>
      <c r="J160" s="240"/>
      <c r="K160" s="241">
        <v>5</v>
      </c>
    </row>
    <row r="161" spans="1:11" ht="26.25" customHeight="1">
      <c r="A161" s="209">
        <v>158</v>
      </c>
      <c r="B161" s="210" t="s">
        <v>172</v>
      </c>
      <c r="C161" s="236">
        <v>305</v>
      </c>
      <c r="D161" s="460" t="s">
        <v>622</v>
      </c>
      <c r="E161" s="330">
        <v>34378</v>
      </c>
      <c r="F161" s="242" t="s">
        <v>623</v>
      </c>
      <c r="G161" s="244" t="s">
        <v>338</v>
      </c>
      <c r="H161" s="239" t="s">
        <v>229</v>
      </c>
      <c r="I161" s="209" t="s">
        <v>365</v>
      </c>
      <c r="J161" s="240"/>
      <c r="K161" s="241">
        <v>7</v>
      </c>
    </row>
    <row r="162" spans="1:11" ht="66.75" customHeight="1">
      <c r="A162" s="209">
        <v>159</v>
      </c>
      <c r="B162" s="210" t="s">
        <v>189</v>
      </c>
      <c r="C162" s="236" t="s">
        <v>831</v>
      </c>
      <c r="D162" s="461" t="s">
        <v>832</v>
      </c>
      <c r="E162" s="336" t="s">
        <v>833</v>
      </c>
      <c r="F162" s="242" t="s">
        <v>338</v>
      </c>
      <c r="G162" s="244" t="s">
        <v>338</v>
      </c>
      <c r="H162" s="239" t="s">
        <v>183</v>
      </c>
      <c r="I162" s="209" t="s">
        <v>365</v>
      </c>
      <c r="J162" s="240">
        <v>1</v>
      </c>
      <c r="K162" s="241">
        <v>6</v>
      </c>
    </row>
    <row r="163" spans="1:11" ht="79.5" customHeight="1">
      <c r="A163" s="209">
        <v>160</v>
      </c>
      <c r="B163" s="210" t="s">
        <v>218</v>
      </c>
      <c r="C163" s="236" t="s">
        <v>886</v>
      </c>
      <c r="D163" s="580" t="s">
        <v>887</v>
      </c>
      <c r="E163" s="336" t="s">
        <v>888</v>
      </c>
      <c r="F163" s="242" t="s">
        <v>338</v>
      </c>
      <c r="G163" s="242" t="s">
        <v>338</v>
      </c>
      <c r="H163" s="239" t="s">
        <v>106</v>
      </c>
      <c r="I163" s="209" t="s">
        <v>365</v>
      </c>
      <c r="J163" s="240">
        <v>1</v>
      </c>
      <c r="K163" s="241">
        <v>7</v>
      </c>
    </row>
    <row r="164" spans="1:11" ht="26.25" customHeight="1">
      <c r="A164" s="209">
        <v>161</v>
      </c>
      <c r="B164" s="210" t="s">
        <v>919</v>
      </c>
      <c r="C164" s="211">
        <v>247</v>
      </c>
      <c r="D164" s="456" t="s">
        <v>531</v>
      </c>
      <c r="E164" s="329">
        <v>32563</v>
      </c>
      <c r="F164" s="217" t="s">
        <v>532</v>
      </c>
      <c r="G164" s="218" t="s">
        <v>533</v>
      </c>
      <c r="H164" s="207" t="s">
        <v>366</v>
      </c>
      <c r="I164" s="555" t="s">
        <v>361</v>
      </c>
      <c r="J164" s="215">
        <v>1</v>
      </c>
      <c r="K164" s="208">
        <v>6</v>
      </c>
    </row>
    <row r="165" spans="1:11" ht="26.25" customHeight="1">
      <c r="A165" s="209">
        <v>164</v>
      </c>
      <c r="B165" s="210" t="s">
        <v>920</v>
      </c>
      <c r="C165" s="211">
        <v>300</v>
      </c>
      <c r="D165" s="456" t="s">
        <v>716</v>
      </c>
      <c r="E165" s="329">
        <v>34026</v>
      </c>
      <c r="F165" s="217" t="s">
        <v>338</v>
      </c>
      <c r="G165" s="218" t="s">
        <v>338</v>
      </c>
      <c r="H165" s="207" t="s">
        <v>366</v>
      </c>
      <c r="I165" s="555" t="s">
        <v>365</v>
      </c>
      <c r="J165" s="215">
        <v>1</v>
      </c>
      <c r="K165" s="208">
        <v>3</v>
      </c>
    </row>
    <row r="166" spans="1:11" ht="26.25" customHeight="1">
      <c r="A166" s="209">
        <v>168</v>
      </c>
      <c r="B166" s="210" t="s">
        <v>921</v>
      </c>
      <c r="C166" s="211">
        <v>199</v>
      </c>
      <c r="D166" s="212" t="s">
        <v>725</v>
      </c>
      <c r="E166" s="329">
        <v>35128</v>
      </c>
      <c r="F166" s="217" t="s">
        <v>338</v>
      </c>
      <c r="G166" s="218" t="s">
        <v>338</v>
      </c>
      <c r="H166" s="207" t="s">
        <v>366</v>
      </c>
      <c r="I166" s="555" t="s">
        <v>363</v>
      </c>
      <c r="J166" s="215">
        <v>1</v>
      </c>
      <c r="K166" s="208">
        <v>5</v>
      </c>
    </row>
    <row r="167" spans="1:11" ht="26.25" customHeight="1">
      <c r="A167" s="209">
        <v>164</v>
      </c>
      <c r="B167" s="210" t="s">
        <v>922</v>
      </c>
      <c r="C167" s="211">
        <v>298</v>
      </c>
      <c r="D167" s="456" t="s">
        <v>728</v>
      </c>
      <c r="E167" s="329">
        <v>30440</v>
      </c>
      <c r="F167" s="217" t="s">
        <v>338</v>
      </c>
      <c r="G167" s="218" t="s">
        <v>338</v>
      </c>
      <c r="H167" s="207" t="s">
        <v>366</v>
      </c>
      <c r="I167" s="555" t="s">
        <v>365</v>
      </c>
      <c r="J167" s="215">
        <v>1</v>
      </c>
      <c r="K167" s="208">
        <v>7</v>
      </c>
    </row>
    <row r="168" spans="1:11" ht="26.25" customHeight="1">
      <c r="A168" s="209">
        <v>162</v>
      </c>
      <c r="B168" s="210" t="s">
        <v>923</v>
      </c>
      <c r="C168" s="211">
        <v>249</v>
      </c>
      <c r="D168" s="456" t="s">
        <v>534</v>
      </c>
      <c r="E168" s="329">
        <v>31973</v>
      </c>
      <c r="F168" s="217" t="s">
        <v>535</v>
      </c>
      <c r="G168" s="218" t="s">
        <v>536</v>
      </c>
      <c r="H168" s="207" t="s">
        <v>366</v>
      </c>
      <c r="I168" s="555" t="s">
        <v>361</v>
      </c>
      <c r="J168" s="215">
        <v>2</v>
      </c>
      <c r="K168" s="208">
        <v>3</v>
      </c>
    </row>
    <row r="169" spans="1:11" ht="26.25" customHeight="1">
      <c r="A169" s="209">
        <v>163</v>
      </c>
      <c r="B169" s="210" t="s">
        <v>924</v>
      </c>
      <c r="C169" s="211">
        <v>223</v>
      </c>
      <c r="D169" s="456" t="s">
        <v>715</v>
      </c>
      <c r="E169" s="329">
        <v>31316</v>
      </c>
      <c r="F169" s="542">
        <v>1013</v>
      </c>
      <c r="G169" s="218" t="s">
        <v>338</v>
      </c>
      <c r="H169" s="207" t="s">
        <v>366</v>
      </c>
      <c r="I169" s="555" t="s">
        <v>362</v>
      </c>
      <c r="J169" s="215">
        <v>2</v>
      </c>
      <c r="K169" s="208">
        <v>4</v>
      </c>
    </row>
    <row r="170" spans="1:11" ht="22.5" customHeight="1">
      <c r="A170" s="209">
        <v>165</v>
      </c>
      <c r="B170" s="210" t="s">
        <v>925</v>
      </c>
      <c r="C170" s="211">
        <v>290</v>
      </c>
      <c r="D170" s="456" t="s">
        <v>595</v>
      </c>
      <c r="E170" s="329">
        <v>34046</v>
      </c>
      <c r="F170" s="218" t="s">
        <v>338</v>
      </c>
      <c r="G170" s="218" t="s">
        <v>338</v>
      </c>
      <c r="H170" s="207" t="s">
        <v>366</v>
      </c>
      <c r="I170" s="555" t="s">
        <v>365</v>
      </c>
      <c r="J170" s="215">
        <v>2</v>
      </c>
      <c r="K170" s="208">
        <v>2</v>
      </c>
    </row>
    <row r="171" spans="1:11" ht="26.25" customHeight="1">
      <c r="A171" s="209">
        <v>166</v>
      </c>
      <c r="B171" s="210" t="s">
        <v>926</v>
      </c>
      <c r="C171" s="211">
        <v>148</v>
      </c>
      <c r="D171" s="456" t="s">
        <v>720</v>
      </c>
      <c r="E171" s="329">
        <v>34914</v>
      </c>
      <c r="F171" s="218" t="s">
        <v>338</v>
      </c>
      <c r="G171" s="218" t="s">
        <v>338</v>
      </c>
      <c r="H171" s="207" t="s">
        <v>366</v>
      </c>
      <c r="I171" s="555" t="s">
        <v>358</v>
      </c>
      <c r="J171" s="215">
        <v>2</v>
      </c>
      <c r="K171" s="208">
        <v>5</v>
      </c>
    </row>
    <row r="172" spans="1:11" ht="18.75" customHeight="1">
      <c r="A172" s="209">
        <v>167</v>
      </c>
      <c r="B172" s="210" t="s">
        <v>927</v>
      </c>
      <c r="C172" s="211">
        <v>196</v>
      </c>
      <c r="D172" s="216" t="s">
        <v>724</v>
      </c>
      <c r="E172" s="329">
        <v>33910</v>
      </c>
      <c r="F172" s="217" t="s">
        <v>338</v>
      </c>
      <c r="G172" s="217" t="s">
        <v>338</v>
      </c>
      <c r="H172" s="207" t="s">
        <v>366</v>
      </c>
      <c r="I172" s="555" t="s">
        <v>363</v>
      </c>
      <c r="J172" s="215">
        <v>2</v>
      </c>
      <c r="K172" s="208">
        <v>6</v>
      </c>
    </row>
    <row r="173" spans="1:11" ht="18.75" customHeight="1">
      <c r="A173" s="209">
        <v>161</v>
      </c>
      <c r="B173" s="210" t="s">
        <v>928</v>
      </c>
      <c r="C173" s="211">
        <v>174</v>
      </c>
      <c r="D173" s="456" t="s">
        <v>726</v>
      </c>
      <c r="E173" s="329">
        <v>33452</v>
      </c>
      <c r="F173" s="217" t="s">
        <v>338</v>
      </c>
      <c r="G173" s="218" t="s">
        <v>338</v>
      </c>
      <c r="H173" s="207" t="s">
        <v>366</v>
      </c>
      <c r="I173" s="555" t="s">
        <v>364</v>
      </c>
      <c r="J173" s="215">
        <v>2</v>
      </c>
      <c r="K173" s="208">
        <v>7</v>
      </c>
    </row>
    <row r="174" spans="1:11" ht="18.75" customHeight="1">
      <c r="A174" s="209">
        <v>162</v>
      </c>
      <c r="B174" s="210" t="s">
        <v>929</v>
      </c>
      <c r="C174" s="211">
        <v>173</v>
      </c>
      <c r="D174" s="456" t="s">
        <v>727</v>
      </c>
      <c r="E174" s="329">
        <v>34554</v>
      </c>
      <c r="F174" s="217" t="s">
        <v>338</v>
      </c>
      <c r="G174" s="218" t="s">
        <v>338</v>
      </c>
      <c r="H174" s="207" t="s">
        <v>366</v>
      </c>
      <c r="I174" s="555" t="s">
        <v>364</v>
      </c>
      <c r="J174" s="215">
        <v>1</v>
      </c>
      <c r="K174" s="208">
        <v>4</v>
      </c>
    </row>
    <row r="175" spans="1:11" ht="18.75" customHeight="1">
      <c r="A175" s="209">
        <v>166</v>
      </c>
      <c r="B175" s="210" t="s">
        <v>930</v>
      </c>
      <c r="C175" s="211">
        <v>268</v>
      </c>
      <c r="D175" s="456" t="s">
        <v>766</v>
      </c>
      <c r="E175" s="329">
        <v>33913</v>
      </c>
      <c r="F175" s="218" t="s">
        <v>338</v>
      </c>
      <c r="G175" s="218" t="s">
        <v>338</v>
      </c>
      <c r="H175" s="207" t="s">
        <v>366</v>
      </c>
      <c r="I175" s="555" t="s">
        <v>359</v>
      </c>
      <c r="J175" s="215">
        <v>1</v>
      </c>
      <c r="K175" s="208">
        <v>2</v>
      </c>
    </row>
    <row r="176" spans="1:11" ht="18.75" customHeight="1">
      <c r="A176" s="209">
        <v>167</v>
      </c>
      <c r="B176" s="210" t="s">
        <v>931</v>
      </c>
      <c r="C176" s="211">
        <v>269</v>
      </c>
      <c r="D176" s="216" t="s">
        <v>765</v>
      </c>
      <c r="E176" s="329">
        <v>35095</v>
      </c>
      <c r="F176" s="217" t="s">
        <v>338</v>
      </c>
      <c r="G176" s="217" t="s">
        <v>338</v>
      </c>
      <c r="H176" s="207" t="s">
        <v>366</v>
      </c>
      <c r="I176" s="555" t="s">
        <v>359</v>
      </c>
      <c r="J176" s="215">
        <v>2</v>
      </c>
      <c r="K176" s="208">
        <v>8</v>
      </c>
    </row>
    <row r="177" spans="1:11" ht="18.75" customHeight="1">
      <c r="A177" s="209">
        <v>168</v>
      </c>
      <c r="B177" s="210" t="s">
        <v>932</v>
      </c>
      <c r="C177" s="211"/>
      <c r="D177" s="212"/>
      <c r="E177" s="329"/>
      <c r="F177" s="217" t="s">
        <v>338</v>
      </c>
      <c r="G177" s="218" t="s">
        <v>338</v>
      </c>
      <c r="H177" s="207" t="s">
        <v>366</v>
      </c>
      <c r="I177" s="555"/>
      <c r="J177" s="215"/>
      <c r="K177" s="208"/>
    </row>
    <row r="178" spans="1:11" ht="18.75" customHeight="1">
      <c r="A178" s="209">
        <v>169</v>
      </c>
      <c r="B178" s="210" t="s">
        <v>932</v>
      </c>
      <c r="C178" s="211"/>
      <c r="D178" s="212"/>
      <c r="E178" s="329"/>
      <c r="F178" s="217" t="s">
        <v>338</v>
      </c>
      <c r="G178" s="218" t="s">
        <v>338</v>
      </c>
      <c r="H178" s="207" t="s">
        <v>366</v>
      </c>
      <c r="I178" s="555"/>
      <c r="J178" s="215"/>
      <c r="K178" s="208"/>
    </row>
    <row r="179" spans="1:11" ht="18.75" customHeight="1">
      <c r="A179" s="209">
        <v>170</v>
      </c>
      <c r="B179" s="210" t="s">
        <v>932</v>
      </c>
      <c r="C179" s="211"/>
      <c r="D179" s="212"/>
      <c r="E179" s="329"/>
      <c r="F179" s="217" t="s">
        <v>338</v>
      </c>
      <c r="G179" s="218" t="s">
        <v>338</v>
      </c>
      <c r="H179" s="207" t="s">
        <v>366</v>
      </c>
      <c r="I179" s="555"/>
      <c r="J179" s="215"/>
      <c r="K179" s="208"/>
    </row>
    <row r="180" spans="1:11" ht="18.75" customHeight="1">
      <c r="A180" s="209">
        <v>171</v>
      </c>
      <c r="B180" s="210" t="s">
        <v>933</v>
      </c>
      <c r="C180" s="211"/>
      <c r="D180" s="212"/>
      <c r="E180" s="329"/>
      <c r="F180" s="217" t="s">
        <v>338</v>
      </c>
      <c r="G180" s="218" t="s">
        <v>338</v>
      </c>
      <c r="H180" s="207"/>
      <c r="I180" s="555"/>
      <c r="J180" s="215"/>
      <c r="K180" s="208"/>
    </row>
    <row r="181" spans="1:11" ht="18.75" customHeight="1">
      <c r="A181" s="209">
        <v>172</v>
      </c>
      <c r="B181" s="210" t="s">
        <v>933</v>
      </c>
      <c r="C181" s="211"/>
      <c r="D181" s="212"/>
      <c r="E181" s="329"/>
      <c r="F181" s="217" t="s">
        <v>338</v>
      </c>
      <c r="G181" s="218" t="s">
        <v>338</v>
      </c>
      <c r="H181" s="207"/>
      <c r="I181" s="555"/>
      <c r="J181" s="215"/>
      <c r="K181" s="208"/>
    </row>
    <row r="182" spans="1:11" ht="18.75" customHeight="1">
      <c r="A182" s="209">
        <v>173</v>
      </c>
      <c r="B182" s="210" t="s">
        <v>934</v>
      </c>
      <c r="C182" s="211">
        <v>250</v>
      </c>
      <c r="D182" s="212" t="s">
        <v>730</v>
      </c>
      <c r="E182" s="329">
        <v>34603</v>
      </c>
      <c r="F182" s="217" t="s">
        <v>338</v>
      </c>
      <c r="G182" s="218" t="s">
        <v>338</v>
      </c>
      <c r="H182" s="207" t="s">
        <v>729</v>
      </c>
      <c r="I182" s="555" t="s">
        <v>361</v>
      </c>
      <c r="J182" s="215">
        <v>1</v>
      </c>
      <c r="K182" s="208">
        <v>4</v>
      </c>
    </row>
    <row r="183" spans="1:11" ht="18.75" customHeight="1">
      <c r="A183" s="209">
        <v>174</v>
      </c>
      <c r="B183" s="210" t="s">
        <v>935</v>
      </c>
      <c r="C183" s="211">
        <v>251</v>
      </c>
      <c r="D183" s="212" t="s">
        <v>731</v>
      </c>
      <c r="E183" s="329">
        <v>34638</v>
      </c>
      <c r="F183" s="217" t="s">
        <v>338</v>
      </c>
      <c r="G183" s="218" t="s">
        <v>338</v>
      </c>
      <c r="H183" s="207" t="s">
        <v>729</v>
      </c>
      <c r="I183" s="555" t="s">
        <v>361</v>
      </c>
      <c r="J183" s="215">
        <v>1</v>
      </c>
      <c r="K183" s="208">
        <v>3</v>
      </c>
    </row>
    <row r="184" spans="1:11" ht="18.75" customHeight="1">
      <c r="A184" s="209">
        <v>175</v>
      </c>
      <c r="B184" s="210" t="s">
        <v>936</v>
      </c>
      <c r="C184" s="211">
        <v>178</v>
      </c>
      <c r="D184" s="212" t="s">
        <v>732</v>
      </c>
      <c r="E184" s="329">
        <v>33476</v>
      </c>
      <c r="F184" s="217" t="s">
        <v>338</v>
      </c>
      <c r="G184" s="218" t="s">
        <v>338</v>
      </c>
      <c r="H184" s="207" t="s">
        <v>729</v>
      </c>
      <c r="I184" s="555" t="s">
        <v>364</v>
      </c>
      <c r="J184" s="215">
        <v>1</v>
      </c>
      <c r="K184" s="208">
        <v>6</v>
      </c>
    </row>
    <row r="185" spans="1:11" ht="18.75" customHeight="1">
      <c r="A185" s="209">
        <v>176</v>
      </c>
      <c r="B185" s="210" t="s">
        <v>937</v>
      </c>
      <c r="C185" s="211">
        <v>176</v>
      </c>
      <c r="D185" s="212" t="s">
        <v>733</v>
      </c>
      <c r="E185" s="329">
        <v>33239</v>
      </c>
      <c r="F185" s="217" t="s">
        <v>338</v>
      </c>
      <c r="G185" s="218" t="s">
        <v>338</v>
      </c>
      <c r="H185" s="207" t="s">
        <v>729</v>
      </c>
      <c r="I185" s="555" t="s">
        <v>364</v>
      </c>
      <c r="J185" s="215">
        <v>1</v>
      </c>
      <c r="K185" s="208">
        <v>5</v>
      </c>
    </row>
    <row r="186" spans="1:11" ht="18.75" customHeight="1">
      <c r="A186" s="209">
        <v>177</v>
      </c>
      <c r="B186" s="210" t="s">
        <v>938</v>
      </c>
      <c r="C186" s="211"/>
      <c r="D186" s="212"/>
      <c r="E186" s="329"/>
      <c r="F186" s="217" t="s">
        <v>338</v>
      </c>
      <c r="G186" s="218" t="s">
        <v>338</v>
      </c>
      <c r="H186" s="207" t="s">
        <v>729</v>
      </c>
      <c r="I186" s="555"/>
      <c r="J186" s="215"/>
      <c r="K186" s="208"/>
    </row>
    <row r="187" spans="1:11" ht="18.75" customHeight="1">
      <c r="A187" s="209">
        <v>178</v>
      </c>
      <c r="B187" s="210" t="s">
        <v>938</v>
      </c>
      <c r="C187" s="211"/>
      <c r="D187" s="212"/>
      <c r="E187" s="329"/>
      <c r="F187" s="217" t="s">
        <v>338</v>
      </c>
      <c r="G187" s="218" t="s">
        <v>338</v>
      </c>
      <c r="H187" s="207" t="s">
        <v>729</v>
      </c>
      <c r="I187" s="555"/>
      <c r="J187" s="215"/>
      <c r="K187" s="208"/>
    </row>
    <row r="188" spans="1:11" ht="18.75" customHeight="1">
      <c r="F188" s="184" t="s">
        <v>338</v>
      </c>
      <c r="G188" s="184" t="s">
        <v>338</v>
      </c>
      <c r="I188" s="26"/>
    </row>
    <row r="189" spans="1:11" ht="18.75" customHeight="1">
      <c r="F189" s="184" t="s">
        <v>338</v>
      </c>
      <c r="G189" s="184" t="s">
        <v>338</v>
      </c>
      <c r="I189" s="26"/>
    </row>
    <row r="190" spans="1:11" ht="18.75" customHeight="1">
      <c r="F190" s="184" t="s">
        <v>338</v>
      </c>
      <c r="G190" s="184" t="s">
        <v>338</v>
      </c>
      <c r="I190" s="26"/>
    </row>
    <row r="191" spans="1:11" ht="18.75" customHeight="1">
      <c r="F191" s="184" t="s">
        <v>338</v>
      </c>
      <c r="G191" s="184" t="s">
        <v>338</v>
      </c>
      <c r="I191" s="26"/>
    </row>
    <row r="192" spans="1:11" ht="18.75" customHeight="1">
      <c r="F192" s="184" t="s">
        <v>338</v>
      </c>
      <c r="G192" s="184" t="s">
        <v>338</v>
      </c>
      <c r="I192" s="26"/>
    </row>
    <row r="193" spans="6:9" ht="18.75" customHeight="1">
      <c r="F193" s="184" t="s">
        <v>338</v>
      </c>
      <c r="G193" s="184" t="s">
        <v>338</v>
      </c>
      <c r="I193" s="26"/>
    </row>
    <row r="194" spans="6:9" ht="18.75" customHeight="1">
      <c r="F194" s="184" t="s">
        <v>338</v>
      </c>
      <c r="G194" s="184" t="s">
        <v>338</v>
      </c>
      <c r="I194" s="26"/>
    </row>
    <row r="195" spans="6:9" ht="18.75" customHeight="1">
      <c r="F195" s="184" t="s">
        <v>338</v>
      </c>
      <c r="G195" s="184" t="s">
        <v>338</v>
      </c>
      <c r="I195" s="26"/>
    </row>
    <row r="196" spans="6:9" ht="18.75" customHeight="1">
      <c r="F196" s="184" t="s">
        <v>338</v>
      </c>
      <c r="G196" s="184" t="s">
        <v>338</v>
      </c>
      <c r="I196" s="26"/>
    </row>
    <row r="197" spans="6:9" ht="18.75" customHeight="1">
      <c r="F197" s="184" t="s">
        <v>338</v>
      </c>
      <c r="G197" s="184" t="s">
        <v>338</v>
      </c>
      <c r="I197" s="26"/>
    </row>
    <row r="198" spans="6:9" ht="18.75" customHeight="1">
      <c r="F198" s="184" t="s">
        <v>338</v>
      </c>
      <c r="G198" s="184" t="s">
        <v>338</v>
      </c>
      <c r="I198" s="26"/>
    </row>
    <row r="199" spans="6:9" ht="18.75" customHeight="1">
      <c r="F199" s="184" t="s">
        <v>338</v>
      </c>
      <c r="G199" s="184" t="s">
        <v>338</v>
      </c>
      <c r="I199" s="26"/>
    </row>
    <row r="200" spans="6:9" ht="18.75" customHeight="1">
      <c r="F200" s="184" t="s">
        <v>338</v>
      </c>
      <c r="G200" s="184" t="s">
        <v>338</v>
      </c>
      <c r="I200" s="26"/>
    </row>
    <row r="201" spans="6:9" ht="18.75" customHeight="1">
      <c r="F201" s="184" t="s">
        <v>338</v>
      </c>
      <c r="G201" s="184" t="s">
        <v>338</v>
      </c>
      <c r="I201" s="26"/>
    </row>
    <row r="202" spans="6:9" ht="18.75" customHeight="1">
      <c r="F202" s="184" t="s">
        <v>338</v>
      </c>
      <c r="G202" s="184" t="s">
        <v>338</v>
      </c>
      <c r="I202" s="26"/>
    </row>
    <row r="203" spans="6:9" ht="18.75" customHeight="1">
      <c r="F203" s="184" t="s">
        <v>338</v>
      </c>
      <c r="G203" s="184" t="s">
        <v>338</v>
      </c>
      <c r="I203" s="26"/>
    </row>
    <row r="204" spans="6:9" ht="18.75" customHeight="1">
      <c r="F204" s="184" t="s">
        <v>338</v>
      </c>
      <c r="G204" s="184" t="s">
        <v>338</v>
      </c>
      <c r="I204" s="26"/>
    </row>
    <row r="205" spans="6:9" ht="18.75" customHeight="1">
      <c r="F205" s="184" t="s">
        <v>338</v>
      </c>
      <c r="G205" s="184" t="s">
        <v>338</v>
      </c>
      <c r="I205" s="26"/>
    </row>
    <row r="206" spans="6:9" ht="18.75" customHeight="1">
      <c r="F206" s="184" t="s">
        <v>338</v>
      </c>
      <c r="G206" s="184" t="s">
        <v>338</v>
      </c>
      <c r="I206" s="26"/>
    </row>
    <row r="207" spans="6:9" ht="18.75" customHeight="1">
      <c r="F207" s="184" t="s">
        <v>338</v>
      </c>
      <c r="G207" s="184" t="s">
        <v>338</v>
      </c>
      <c r="I207" s="26"/>
    </row>
    <row r="208" spans="6:9" ht="18.75" customHeight="1">
      <c r="F208" s="184" t="s">
        <v>338</v>
      </c>
      <c r="G208" s="184" t="s">
        <v>338</v>
      </c>
      <c r="I208" s="26"/>
    </row>
    <row r="209" spans="6:9" ht="18.75" customHeight="1">
      <c r="F209" s="184" t="s">
        <v>338</v>
      </c>
      <c r="G209" s="184" t="s">
        <v>338</v>
      </c>
      <c r="I209" s="26"/>
    </row>
    <row r="210" spans="6:9" ht="18.75" customHeight="1">
      <c r="F210" s="184" t="s">
        <v>338</v>
      </c>
      <c r="G210" s="184" t="s">
        <v>338</v>
      </c>
      <c r="I210" s="26"/>
    </row>
    <row r="211" spans="6:9" ht="18.75" customHeight="1">
      <c r="F211" s="184" t="s">
        <v>338</v>
      </c>
      <c r="G211" s="184" t="s">
        <v>338</v>
      </c>
      <c r="I211" s="26"/>
    </row>
    <row r="212" spans="6:9" ht="18.75" customHeight="1">
      <c r="F212" s="184" t="s">
        <v>338</v>
      </c>
      <c r="G212" s="184" t="s">
        <v>338</v>
      </c>
      <c r="I212" s="26"/>
    </row>
    <row r="213" spans="6:9" ht="18.75" customHeight="1">
      <c r="F213" s="184" t="s">
        <v>338</v>
      </c>
      <c r="G213" s="184" t="s">
        <v>338</v>
      </c>
      <c r="I213" s="26"/>
    </row>
    <row r="214" spans="6:9" ht="18.75" customHeight="1">
      <c r="F214" s="184" t="s">
        <v>338</v>
      </c>
      <c r="G214" s="184" t="s">
        <v>338</v>
      </c>
      <c r="I214" s="26"/>
    </row>
    <row r="215" spans="6:9" ht="18.75" customHeight="1">
      <c r="F215" s="184" t="s">
        <v>338</v>
      </c>
      <c r="G215" s="184" t="s">
        <v>338</v>
      </c>
      <c r="I215" s="26"/>
    </row>
    <row r="216" spans="6:9" ht="18.75" customHeight="1">
      <c r="F216" s="184" t="s">
        <v>338</v>
      </c>
      <c r="G216" s="184" t="s">
        <v>338</v>
      </c>
      <c r="I216" s="26"/>
    </row>
    <row r="217" spans="6:9" ht="18.75" customHeight="1">
      <c r="F217" s="184" t="s">
        <v>338</v>
      </c>
      <c r="G217" s="184" t="s">
        <v>338</v>
      </c>
      <c r="I217" s="26"/>
    </row>
    <row r="218" spans="6:9" ht="18.75" customHeight="1">
      <c r="F218" s="184" t="s">
        <v>338</v>
      </c>
      <c r="G218" s="184" t="s">
        <v>338</v>
      </c>
      <c r="I218" s="26"/>
    </row>
    <row r="219" spans="6:9" ht="18.75" customHeight="1">
      <c r="F219" s="184" t="s">
        <v>338</v>
      </c>
      <c r="G219" s="184" t="s">
        <v>338</v>
      </c>
      <c r="I219" s="26"/>
    </row>
    <row r="220" spans="6:9" ht="18.75" customHeight="1">
      <c r="F220" s="184" t="s">
        <v>338</v>
      </c>
      <c r="G220" s="184" t="s">
        <v>338</v>
      </c>
      <c r="I220" s="26"/>
    </row>
    <row r="221" spans="6:9">
      <c r="F221" s="184" t="s">
        <v>338</v>
      </c>
      <c r="G221" s="184" t="s">
        <v>338</v>
      </c>
      <c r="I221" s="26"/>
    </row>
    <row r="222" spans="6:9">
      <c r="F222" s="184" t="s">
        <v>338</v>
      </c>
      <c r="G222" s="184" t="s">
        <v>338</v>
      </c>
      <c r="I222" s="26"/>
    </row>
    <row r="223" spans="6:9">
      <c r="F223" s="184" t="s">
        <v>338</v>
      </c>
      <c r="G223" s="184" t="s">
        <v>338</v>
      </c>
      <c r="I223" s="26"/>
    </row>
    <row r="224" spans="6:9">
      <c r="F224" s="184" t="s">
        <v>338</v>
      </c>
      <c r="G224" s="184" t="s">
        <v>338</v>
      </c>
      <c r="I224" s="26"/>
    </row>
    <row r="225" spans="6:9">
      <c r="F225" s="184" t="s">
        <v>338</v>
      </c>
      <c r="G225" s="184" t="s">
        <v>338</v>
      </c>
      <c r="I225" s="26"/>
    </row>
    <row r="226" spans="6:9">
      <c r="F226" s="184" t="s">
        <v>338</v>
      </c>
      <c r="G226" s="184" t="s">
        <v>338</v>
      </c>
      <c r="I226" s="26"/>
    </row>
    <row r="227" spans="6:9">
      <c r="F227" s="184" t="s">
        <v>338</v>
      </c>
      <c r="G227" s="184" t="s">
        <v>338</v>
      </c>
      <c r="I227" s="26"/>
    </row>
    <row r="228" spans="6:9">
      <c r="F228" s="184" t="s">
        <v>338</v>
      </c>
      <c r="G228" s="184" t="s">
        <v>338</v>
      </c>
      <c r="I228" s="26"/>
    </row>
    <row r="229" spans="6:9">
      <c r="F229" s="184" t="s">
        <v>338</v>
      </c>
      <c r="G229" s="184" t="s">
        <v>338</v>
      </c>
      <c r="I229" s="26"/>
    </row>
    <row r="230" spans="6:9">
      <c r="F230" s="184" t="s">
        <v>338</v>
      </c>
      <c r="G230" s="184" t="s">
        <v>338</v>
      </c>
      <c r="I230" s="26"/>
    </row>
    <row r="231" spans="6:9">
      <c r="F231" s="184" t="s">
        <v>338</v>
      </c>
      <c r="G231" s="184" t="s">
        <v>338</v>
      </c>
      <c r="I231" s="26"/>
    </row>
    <row r="232" spans="6:9">
      <c r="F232" s="184" t="s">
        <v>338</v>
      </c>
      <c r="G232" s="184" t="s">
        <v>338</v>
      </c>
      <c r="I232" s="26"/>
    </row>
    <row r="233" spans="6:9">
      <c r="F233" s="184" t="s">
        <v>338</v>
      </c>
      <c r="G233" s="184" t="s">
        <v>338</v>
      </c>
      <c r="I233" s="26"/>
    </row>
    <row r="234" spans="6:9">
      <c r="F234" s="184" t="s">
        <v>338</v>
      </c>
      <c r="G234" s="184" t="s">
        <v>338</v>
      </c>
      <c r="I234" s="26"/>
    </row>
    <row r="235" spans="6:9">
      <c r="F235" s="184" t="s">
        <v>338</v>
      </c>
      <c r="G235" s="184" t="s">
        <v>338</v>
      </c>
      <c r="I235" s="26"/>
    </row>
    <row r="236" spans="6:9">
      <c r="F236" s="184" t="s">
        <v>338</v>
      </c>
      <c r="G236" s="184" t="s">
        <v>338</v>
      </c>
      <c r="I236" s="26"/>
    </row>
    <row r="237" spans="6:9">
      <c r="F237" s="184" t="s">
        <v>338</v>
      </c>
      <c r="G237" s="184" t="s">
        <v>338</v>
      </c>
      <c r="I237" s="26"/>
    </row>
    <row r="238" spans="6:9">
      <c r="F238" s="184" t="s">
        <v>338</v>
      </c>
      <c r="G238" s="184" t="s">
        <v>338</v>
      </c>
      <c r="I238" s="26"/>
    </row>
    <row r="239" spans="6:9">
      <c r="F239" s="184" t="s">
        <v>338</v>
      </c>
      <c r="G239" s="184" t="s">
        <v>338</v>
      </c>
      <c r="I239" s="26"/>
    </row>
    <row r="240" spans="6:9">
      <c r="F240" s="184" t="s">
        <v>338</v>
      </c>
      <c r="G240" s="184" t="s">
        <v>338</v>
      </c>
      <c r="I240" s="26"/>
    </row>
    <row r="241" spans="6:9">
      <c r="F241" s="184" t="s">
        <v>338</v>
      </c>
      <c r="G241" s="184" t="s">
        <v>338</v>
      </c>
      <c r="I241" s="26"/>
    </row>
    <row r="242" spans="6:9">
      <c r="F242" s="184" t="s">
        <v>338</v>
      </c>
      <c r="G242" s="184" t="s">
        <v>338</v>
      </c>
      <c r="I242" s="26"/>
    </row>
    <row r="243" spans="6:9">
      <c r="F243" s="184" t="s">
        <v>338</v>
      </c>
      <c r="G243" s="184" t="s">
        <v>338</v>
      </c>
      <c r="I243" s="26"/>
    </row>
    <row r="244" spans="6:9">
      <c r="F244" s="184" t="s">
        <v>338</v>
      </c>
      <c r="G244" s="184" t="s">
        <v>338</v>
      </c>
      <c r="I244" s="26"/>
    </row>
    <row r="245" spans="6:9">
      <c r="F245" s="184" t="s">
        <v>338</v>
      </c>
      <c r="G245" s="184" t="s">
        <v>338</v>
      </c>
      <c r="I245" s="26"/>
    </row>
    <row r="246" spans="6:9">
      <c r="F246" s="184" t="s">
        <v>338</v>
      </c>
      <c r="G246" s="184" t="s">
        <v>338</v>
      </c>
      <c r="I246" s="26"/>
    </row>
    <row r="247" spans="6:9">
      <c r="F247" s="184" t="s">
        <v>338</v>
      </c>
      <c r="G247" s="184" t="s">
        <v>338</v>
      </c>
      <c r="I247" s="26"/>
    </row>
    <row r="248" spans="6:9">
      <c r="F248" s="184" t="s">
        <v>338</v>
      </c>
      <c r="G248" s="184" t="s">
        <v>338</v>
      </c>
      <c r="I248" s="26"/>
    </row>
    <row r="249" spans="6:9">
      <c r="F249" s="184" t="s">
        <v>338</v>
      </c>
      <c r="G249" s="184" t="s">
        <v>338</v>
      </c>
      <c r="I249" s="26"/>
    </row>
    <row r="250" spans="6:9">
      <c r="F250" s="184" t="s">
        <v>338</v>
      </c>
      <c r="G250" s="184" t="s">
        <v>338</v>
      </c>
      <c r="I250" s="26"/>
    </row>
    <row r="251" spans="6:9">
      <c r="F251" s="184" t="s">
        <v>338</v>
      </c>
      <c r="G251" s="184" t="s">
        <v>338</v>
      </c>
      <c r="I251" s="26"/>
    </row>
    <row r="252" spans="6:9">
      <c r="F252" s="184" t="s">
        <v>338</v>
      </c>
      <c r="G252" s="184" t="s">
        <v>338</v>
      </c>
      <c r="I252" s="26"/>
    </row>
    <row r="253" spans="6:9">
      <c r="F253" s="184" t="s">
        <v>338</v>
      </c>
      <c r="G253" s="184" t="s">
        <v>338</v>
      </c>
      <c r="I253" s="26"/>
    </row>
    <row r="254" spans="6:9">
      <c r="F254" s="184" t="s">
        <v>338</v>
      </c>
      <c r="G254" s="184" t="s">
        <v>338</v>
      </c>
      <c r="I254" s="26"/>
    </row>
    <row r="255" spans="6:9">
      <c r="F255" s="184" t="s">
        <v>338</v>
      </c>
      <c r="G255" s="184" t="s">
        <v>338</v>
      </c>
      <c r="I255" s="26"/>
    </row>
    <row r="256" spans="6:9">
      <c r="F256" s="184" t="s">
        <v>338</v>
      </c>
      <c r="G256" s="184" t="s">
        <v>338</v>
      </c>
      <c r="I256" s="26"/>
    </row>
    <row r="257" spans="6:9">
      <c r="F257" s="184" t="s">
        <v>338</v>
      </c>
      <c r="G257" s="184" t="s">
        <v>338</v>
      </c>
      <c r="I257" s="26"/>
    </row>
    <row r="258" spans="6:9">
      <c r="F258" s="184" t="s">
        <v>338</v>
      </c>
      <c r="G258" s="184" t="s">
        <v>338</v>
      </c>
      <c r="I258" s="26"/>
    </row>
    <row r="259" spans="6:9">
      <c r="F259" s="184" t="s">
        <v>338</v>
      </c>
      <c r="G259" s="184" t="s">
        <v>338</v>
      </c>
      <c r="I259" s="26"/>
    </row>
    <row r="260" spans="6:9">
      <c r="F260" s="184" t="s">
        <v>338</v>
      </c>
      <c r="G260" s="184" t="s">
        <v>338</v>
      </c>
      <c r="I260" s="26"/>
    </row>
    <row r="261" spans="6:9">
      <c r="F261" s="184" t="s">
        <v>338</v>
      </c>
      <c r="G261" s="184" t="s">
        <v>338</v>
      </c>
      <c r="I261" s="26"/>
    </row>
    <row r="262" spans="6:9">
      <c r="F262" s="184" t="s">
        <v>338</v>
      </c>
      <c r="G262" s="184" t="s">
        <v>338</v>
      </c>
      <c r="I262" s="26"/>
    </row>
    <row r="263" spans="6:9">
      <c r="F263" s="184" t="s">
        <v>338</v>
      </c>
      <c r="G263" s="184" t="s">
        <v>338</v>
      </c>
      <c r="I263" s="26"/>
    </row>
    <row r="264" spans="6:9">
      <c r="F264" s="184" t="s">
        <v>338</v>
      </c>
      <c r="G264" s="184" t="s">
        <v>338</v>
      </c>
      <c r="I264" s="26"/>
    </row>
    <row r="265" spans="6:9">
      <c r="F265" s="184" t="s">
        <v>338</v>
      </c>
      <c r="G265" s="184" t="s">
        <v>338</v>
      </c>
      <c r="I265" s="26"/>
    </row>
    <row r="266" spans="6:9">
      <c r="F266" s="184" t="s">
        <v>338</v>
      </c>
      <c r="G266" s="184" t="s">
        <v>338</v>
      </c>
      <c r="I266" s="26"/>
    </row>
    <row r="267" spans="6:9">
      <c r="F267" s="184" t="s">
        <v>338</v>
      </c>
      <c r="G267" s="184" t="s">
        <v>338</v>
      </c>
      <c r="I267" s="26"/>
    </row>
    <row r="268" spans="6:9">
      <c r="F268" s="184" t="s">
        <v>338</v>
      </c>
      <c r="G268" s="184" t="s">
        <v>338</v>
      </c>
      <c r="I268" s="26"/>
    </row>
    <row r="269" spans="6:9">
      <c r="F269" s="184" t="s">
        <v>338</v>
      </c>
      <c r="G269" s="184" t="s">
        <v>338</v>
      </c>
      <c r="I269" s="26"/>
    </row>
    <row r="270" spans="6:9">
      <c r="F270" s="184" t="s">
        <v>338</v>
      </c>
      <c r="G270" s="184" t="s">
        <v>338</v>
      </c>
      <c r="I270" s="26"/>
    </row>
    <row r="271" spans="6:9">
      <c r="F271" s="184" t="s">
        <v>338</v>
      </c>
      <c r="G271" s="184" t="s">
        <v>338</v>
      </c>
      <c r="I271" s="26"/>
    </row>
    <row r="272" spans="6:9">
      <c r="F272" s="184" t="s">
        <v>338</v>
      </c>
      <c r="G272" s="184" t="s">
        <v>338</v>
      </c>
      <c r="I272" s="26"/>
    </row>
    <row r="273" spans="6:9">
      <c r="F273" s="184" t="s">
        <v>338</v>
      </c>
      <c r="G273" s="184" t="s">
        <v>338</v>
      </c>
      <c r="I273" s="26"/>
    </row>
    <row r="274" spans="6:9">
      <c r="F274" s="184" t="s">
        <v>338</v>
      </c>
      <c r="G274" s="184" t="s">
        <v>338</v>
      </c>
      <c r="I274" s="26"/>
    </row>
    <row r="275" spans="6:9">
      <c r="F275" s="184" t="s">
        <v>338</v>
      </c>
      <c r="G275" s="184" t="s">
        <v>338</v>
      </c>
      <c r="I275" s="26"/>
    </row>
    <row r="276" spans="6:9">
      <c r="F276" s="184" t="s">
        <v>338</v>
      </c>
      <c r="G276" s="184" t="s">
        <v>338</v>
      </c>
      <c r="I276" s="26"/>
    </row>
    <row r="277" spans="6:9">
      <c r="F277" s="184" t="s">
        <v>338</v>
      </c>
      <c r="G277" s="184" t="s">
        <v>338</v>
      </c>
      <c r="I277" s="26"/>
    </row>
    <row r="278" spans="6:9">
      <c r="F278" s="184" t="s">
        <v>338</v>
      </c>
      <c r="G278" s="184" t="s">
        <v>338</v>
      </c>
      <c r="I278" s="26"/>
    </row>
    <row r="279" spans="6:9">
      <c r="F279" s="184" t="s">
        <v>338</v>
      </c>
      <c r="G279" s="184" t="s">
        <v>338</v>
      </c>
      <c r="I279" s="26"/>
    </row>
    <row r="280" spans="6:9">
      <c r="F280" s="184" t="s">
        <v>338</v>
      </c>
      <c r="G280" s="184" t="s">
        <v>338</v>
      </c>
      <c r="I280" s="26"/>
    </row>
    <row r="281" spans="6:9">
      <c r="F281" s="184" t="s">
        <v>338</v>
      </c>
      <c r="G281" s="184" t="s">
        <v>338</v>
      </c>
      <c r="I281" s="26"/>
    </row>
    <row r="282" spans="6:9">
      <c r="F282" s="184" t="s">
        <v>338</v>
      </c>
      <c r="G282" s="184" t="s">
        <v>338</v>
      </c>
      <c r="I282" s="26"/>
    </row>
    <row r="283" spans="6:9">
      <c r="F283" s="184" t="s">
        <v>338</v>
      </c>
      <c r="G283" s="184" t="s">
        <v>338</v>
      </c>
      <c r="I283" s="26"/>
    </row>
    <row r="284" spans="6:9">
      <c r="F284" s="184" t="s">
        <v>338</v>
      </c>
      <c r="G284" s="184" t="s">
        <v>338</v>
      </c>
      <c r="I284" s="26"/>
    </row>
    <row r="285" spans="6:9">
      <c r="F285" s="184" t="s">
        <v>338</v>
      </c>
      <c r="G285" s="184" t="s">
        <v>338</v>
      </c>
      <c r="I285" s="26"/>
    </row>
    <row r="286" spans="6:9">
      <c r="F286" s="184" t="s">
        <v>338</v>
      </c>
      <c r="G286" s="184" t="s">
        <v>338</v>
      </c>
      <c r="I286" s="26"/>
    </row>
    <row r="287" spans="6:9">
      <c r="F287" s="184" t="s">
        <v>338</v>
      </c>
      <c r="G287" s="184" t="s">
        <v>338</v>
      </c>
      <c r="I287" s="26"/>
    </row>
    <row r="288" spans="6:9">
      <c r="F288" s="184" t="s">
        <v>338</v>
      </c>
      <c r="G288" s="184" t="s">
        <v>338</v>
      </c>
      <c r="I288" s="26"/>
    </row>
    <row r="289" spans="6:9">
      <c r="F289" s="184" t="s">
        <v>338</v>
      </c>
      <c r="G289" s="184" t="s">
        <v>338</v>
      </c>
      <c r="I289" s="26"/>
    </row>
    <row r="290" spans="6:9">
      <c r="F290" s="184" t="s">
        <v>338</v>
      </c>
      <c r="G290" s="184" t="s">
        <v>338</v>
      </c>
      <c r="I290" s="26"/>
    </row>
    <row r="291" spans="6:9">
      <c r="F291" s="184" t="s">
        <v>338</v>
      </c>
      <c r="G291" s="184" t="s">
        <v>338</v>
      </c>
      <c r="I291" s="26"/>
    </row>
    <row r="292" spans="6:9">
      <c r="F292" s="184" t="s">
        <v>338</v>
      </c>
      <c r="G292" s="184" t="s">
        <v>338</v>
      </c>
      <c r="I292" s="26"/>
    </row>
    <row r="293" spans="6:9">
      <c r="F293" s="184" t="s">
        <v>338</v>
      </c>
      <c r="G293" s="184" t="s">
        <v>338</v>
      </c>
      <c r="I293" s="26"/>
    </row>
    <row r="294" spans="6:9">
      <c r="F294" s="184" t="s">
        <v>338</v>
      </c>
      <c r="G294" s="184" t="s">
        <v>338</v>
      </c>
      <c r="I294" s="26"/>
    </row>
    <row r="295" spans="6:9">
      <c r="F295" s="184" t="s">
        <v>338</v>
      </c>
      <c r="G295" s="184" t="s">
        <v>338</v>
      </c>
      <c r="I295" s="26"/>
    </row>
    <row r="296" spans="6:9">
      <c r="F296" s="184" t="s">
        <v>338</v>
      </c>
      <c r="G296" s="184" t="s">
        <v>338</v>
      </c>
      <c r="I296" s="26"/>
    </row>
    <row r="297" spans="6:9">
      <c r="F297" s="184" t="s">
        <v>338</v>
      </c>
      <c r="G297" s="184" t="s">
        <v>338</v>
      </c>
      <c r="I297" s="26"/>
    </row>
    <row r="298" spans="6:9">
      <c r="F298" s="184" t="s">
        <v>338</v>
      </c>
      <c r="G298" s="184" t="s">
        <v>338</v>
      </c>
      <c r="I298" s="26"/>
    </row>
    <row r="299" spans="6:9">
      <c r="F299" s="184" t="s">
        <v>338</v>
      </c>
      <c r="G299" s="184" t="s">
        <v>338</v>
      </c>
      <c r="I299" s="26"/>
    </row>
    <row r="300" spans="6:9">
      <c r="F300" s="184" t="s">
        <v>338</v>
      </c>
      <c r="G300" s="184" t="s">
        <v>338</v>
      </c>
      <c r="I300" s="26"/>
    </row>
    <row r="301" spans="6:9">
      <c r="F301" s="184" t="s">
        <v>338</v>
      </c>
      <c r="G301" s="184" t="s">
        <v>338</v>
      </c>
      <c r="I301" s="26"/>
    </row>
    <row r="302" spans="6:9">
      <c r="F302" s="184" t="s">
        <v>338</v>
      </c>
      <c r="G302" s="184" t="s">
        <v>338</v>
      </c>
      <c r="I302" s="26"/>
    </row>
    <row r="303" spans="6:9">
      <c r="F303" s="184" t="s">
        <v>338</v>
      </c>
      <c r="G303" s="184" t="s">
        <v>338</v>
      </c>
      <c r="I303" s="26"/>
    </row>
    <row r="304" spans="6:9">
      <c r="F304" s="184" t="s">
        <v>338</v>
      </c>
      <c r="G304" s="184" t="s">
        <v>338</v>
      </c>
      <c r="I304" s="26"/>
    </row>
  </sheetData>
  <autoFilter ref="A3:K304"/>
  <sortState ref="A164:K174">
    <sortCondition ref="J164:J174"/>
  </sortState>
  <mergeCells count="2">
    <mergeCell ref="A1:K1"/>
    <mergeCell ref="A2:K2"/>
  </mergeCells>
  <conditionalFormatting sqref="I4:I43 I172:I187">
    <cfRule type="containsText" dxfId="155" priority="114" stopIfTrue="1" operator="containsText" text="OC">
      <formula>NOT(ISERROR(SEARCH("OC",I4)))</formula>
    </cfRule>
  </conditionalFormatting>
  <conditionalFormatting sqref="C4:C43">
    <cfRule type="duplicateValues" dxfId="154" priority="110" stopIfTrue="1"/>
  </conditionalFormatting>
  <conditionalFormatting sqref="D4:D43">
    <cfRule type="duplicateValues" dxfId="153" priority="431" stopIfTrue="1"/>
  </conditionalFormatting>
  <conditionalFormatting sqref="C4:C43">
    <cfRule type="duplicateValues" dxfId="152" priority="433" stopIfTrue="1"/>
  </conditionalFormatting>
  <conditionalFormatting sqref="D44:D63">
    <cfRule type="duplicateValues" dxfId="151" priority="86" stopIfTrue="1"/>
  </conditionalFormatting>
  <conditionalFormatting sqref="I44:I63">
    <cfRule type="containsText" dxfId="150" priority="85" stopIfTrue="1" operator="containsText" text="OC">
      <formula>NOT(ISERROR(SEARCH("OC",I44)))</formula>
    </cfRule>
  </conditionalFormatting>
  <conditionalFormatting sqref="C44:C63">
    <cfRule type="duplicateValues" dxfId="149" priority="84" stopIfTrue="1"/>
  </conditionalFormatting>
  <conditionalFormatting sqref="D44:D63">
    <cfRule type="duplicateValues" dxfId="148" priority="87" stopIfTrue="1"/>
  </conditionalFormatting>
  <conditionalFormatting sqref="C44:C63">
    <cfRule type="duplicateValues" dxfId="147" priority="88" stopIfTrue="1"/>
  </conditionalFormatting>
  <conditionalFormatting sqref="D64:D83">
    <cfRule type="duplicateValues" dxfId="146" priority="81" stopIfTrue="1"/>
  </conditionalFormatting>
  <conditionalFormatting sqref="I64:I83">
    <cfRule type="containsText" dxfId="145" priority="80" stopIfTrue="1" operator="containsText" text="OC">
      <formula>NOT(ISERROR(SEARCH("OC",I64)))</formula>
    </cfRule>
  </conditionalFormatting>
  <conditionalFormatting sqref="C64:C83">
    <cfRule type="duplicateValues" dxfId="144" priority="79" stopIfTrue="1"/>
  </conditionalFormatting>
  <conditionalFormatting sqref="D64:D83">
    <cfRule type="duplicateValues" dxfId="143" priority="82" stopIfTrue="1"/>
  </conditionalFormatting>
  <conditionalFormatting sqref="C64:C83">
    <cfRule type="duplicateValues" dxfId="142" priority="83" stopIfTrue="1"/>
  </conditionalFormatting>
  <conditionalFormatting sqref="D84:D103">
    <cfRule type="duplicateValues" dxfId="141" priority="76" stopIfTrue="1"/>
  </conditionalFormatting>
  <conditionalFormatting sqref="I84:I103">
    <cfRule type="containsText" dxfId="140" priority="75" stopIfTrue="1" operator="containsText" text="OC">
      <formula>NOT(ISERROR(SEARCH("OC",I84)))</formula>
    </cfRule>
  </conditionalFormatting>
  <conditionalFormatting sqref="C84:C103">
    <cfRule type="duplicateValues" dxfId="139" priority="74" stopIfTrue="1"/>
  </conditionalFormatting>
  <conditionalFormatting sqref="D84:D103">
    <cfRule type="duplicateValues" dxfId="138" priority="77" stopIfTrue="1"/>
  </conditionalFormatting>
  <conditionalFormatting sqref="C84:C103">
    <cfRule type="duplicateValues" dxfId="137" priority="78" stopIfTrue="1"/>
  </conditionalFormatting>
  <conditionalFormatting sqref="D104:D123">
    <cfRule type="duplicateValues" dxfId="136" priority="71" stopIfTrue="1"/>
  </conditionalFormatting>
  <conditionalFormatting sqref="I104:I123">
    <cfRule type="containsText" dxfId="135" priority="70" stopIfTrue="1" operator="containsText" text="OC">
      <formula>NOT(ISERROR(SEARCH("OC",I104)))</formula>
    </cfRule>
  </conditionalFormatting>
  <conditionalFormatting sqref="C104:C123">
    <cfRule type="duplicateValues" dxfId="134" priority="69" stopIfTrue="1"/>
  </conditionalFormatting>
  <conditionalFormatting sqref="D104:D123">
    <cfRule type="duplicateValues" dxfId="133" priority="72" stopIfTrue="1"/>
  </conditionalFormatting>
  <conditionalFormatting sqref="C104:C123">
    <cfRule type="duplicateValues" dxfId="132" priority="73" stopIfTrue="1"/>
  </conditionalFormatting>
  <conditionalFormatting sqref="D124:D143">
    <cfRule type="duplicateValues" dxfId="131" priority="66" stopIfTrue="1"/>
  </conditionalFormatting>
  <conditionalFormatting sqref="I124:I143">
    <cfRule type="containsText" dxfId="130" priority="65" stopIfTrue="1" operator="containsText" text="OC">
      <formula>NOT(ISERROR(SEARCH("OC",I124)))</formula>
    </cfRule>
  </conditionalFormatting>
  <conditionalFormatting sqref="C124:C143">
    <cfRule type="duplicateValues" dxfId="129" priority="64" stopIfTrue="1"/>
  </conditionalFormatting>
  <conditionalFormatting sqref="D124:D143">
    <cfRule type="duplicateValues" dxfId="128" priority="67" stopIfTrue="1"/>
  </conditionalFormatting>
  <conditionalFormatting sqref="C124:C143">
    <cfRule type="duplicateValues" dxfId="127" priority="68" stopIfTrue="1"/>
  </conditionalFormatting>
  <conditionalFormatting sqref="D144:D163">
    <cfRule type="duplicateValues" dxfId="126" priority="61" stopIfTrue="1"/>
  </conditionalFormatting>
  <conditionalFormatting sqref="I144:I163">
    <cfRule type="containsText" dxfId="125" priority="60" stopIfTrue="1" operator="containsText" text="OC">
      <formula>NOT(ISERROR(SEARCH("OC",I144)))</formula>
    </cfRule>
  </conditionalFormatting>
  <conditionalFormatting sqref="C144:C163">
    <cfRule type="duplicateValues" dxfId="124" priority="59" stopIfTrue="1"/>
  </conditionalFormatting>
  <conditionalFormatting sqref="D144:D163">
    <cfRule type="duplicateValues" dxfId="123" priority="62" stopIfTrue="1"/>
  </conditionalFormatting>
  <conditionalFormatting sqref="C144:C163">
    <cfRule type="duplicateValues" dxfId="122" priority="63" stopIfTrue="1"/>
  </conditionalFormatting>
  <conditionalFormatting sqref="I164:I171">
    <cfRule type="containsText" dxfId="121" priority="55" stopIfTrue="1" operator="containsText" text="OC">
      <formula>NOT(ISERROR(SEARCH("OC",I164)))</formula>
    </cfRule>
  </conditionalFormatting>
  <conditionalFormatting sqref="D188:E65534 D3:D43">
    <cfRule type="duplicateValues" dxfId="120" priority="434" stopIfTrue="1"/>
  </conditionalFormatting>
  <conditionalFormatting sqref="D164:D171">
    <cfRule type="duplicateValues" dxfId="119" priority="435" stopIfTrue="1"/>
  </conditionalFormatting>
  <conditionalFormatting sqref="C164:C171">
    <cfRule type="duplicateValues" dxfId="118" priority="436" stopIfTrue="1"/>
  </conditionalFormatting>
  <conditionalFormatting sqref="D172:D187">
    <cfRule type="duplicateValues" dxfId="117" priority="446" stopIfTrue="1"/>
  </conditionalFormatting>
  <conditionalFormatting sqref="C172:C187">
    <cfRule type="duplicateValues" dxfId="116" priority="448" stopIfTrue="1"/>
  </conditionalFormatting>
  <conditionalFormatting sqref="D164:D187">
    <cfRule type="duplicateValues" dxfId="115" priority="45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2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Q121"/>
  <sheetViews>
    <sheetView view="pageBreakPreview" zoomScale="70" zoomScaleNormal="80" zoomScaleSheetLayoutView="70" zoomScalePageLayoutView="80" workbookViewId="0">
      <selection activeCell="D97" sqref="D97"/>
    </sheetView>
  </sheetViews>
  <sheetFormatPr defaultColWidth="8.85546875" defaultRowHeight="12.75"/>
  <cols>
    <col min="1" max="1" width="6.42578125" style="61" customWidth="1"/>
    <col min="2" max="2" width="22" style="61" hidden="1" customWidth="1"/>
    <col min="3" max="3" width="9.42578125" style="62" customWidth="1"/>
    <col min="4" max="4" width="25.7109375" style="61" customWidth="1"/>
    <col min="5" max="5" width="14.85546875" style="343" customWidth="1"/>
    <col min="6" max="6" width="28.85546875" style="63" bestFit="1" customWidth="1"/>
    <col min="7" max="8" width="11" style="64" customWidth="1"/>
    <col min="9" max="9" width="6.28515625" style="61" customWidth="1"/>
    <col min="10" max="10" width="6.42578125" style="61" customWidth="1"/>
    <col min="11" max="11" width="20.7109375" style="61" hidden="1" customWidth="1"/>
    <col min="12" max="12" width="9.42578125" style="62" customWidth="1"/>
    <col min="13" max="13" width="30.42578125" style="61" bestFit="1" customWidth="1"/>
    <col min="14" max="14" width="16.7109375" style="343" customWidth="1"/>
    <col min="15" max="15" width="28.85546875" style="63" bestFit="1" customWidth="1"/>
    <col min="16" max="17" width="11" style="64" customWidth="1"/>
    <col min="18" max="16384" width="8.85546875" style="61"/>
  </cols>
  <sheetData>
    <row r="1" spans="1:17" s="60" customFormat="1" ht="32.25" customHeight="1">
      <c r="A1" s="624" t="s">
        <v>341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344"/>
      <c r="O1" s="219" t="s">
        <v>105</v>
      </c>
      <c r="P1" s="625">
        <v>42155.921357754632</v>
      </c>
      <c r="Q1" s="625"/>
    </row>
    <row r="2" spans="1:17" ht="24.75" customHeight="1">
      <c r="A2" s="626" t="s">
        <v>147</v>
      </c>
      <c r="B2" s="626"/>
      <c r="C2" s="626"/>
      <c r="D2" s="626"/>
      <c r="E2" s="626"/>
      <c r="F2" s="626"/>
      <c r="G2" s="626"/>
      <c r="H2" s="626"/>
      <c r="I2" s="153"/>
      <c r="J2" s="623" t="s">
        <v>348</v>
      </c>
      <c r="K2" s="623"/>
      <c r="L2" s="623"/>
      <c r="M2" s="623"/>
      <c r="N2" s="623"/>
      <c r="O2" s="623"/>
      <c r="P2" s="623"/>
      <c r="Q2" s="623"/>
    </row>
    <row r="3" spans="1:17" ht="24.75" customHeight="1">
      <c r="A3" s="220" t="s">
        <v>36</v>
      </c>
      <c r="B3" s="220"/>
      <c r="C3" s="220" t="s">
        <v>37</v>
      </c>
      <c r="D3" s="220" t="s">
        <v>75</v>
      </c>
      <c r="E3" s="338" t="s">
        <v>691</v>
      </c>
      <c r="F3" s="221" t="s">
        <v>38</v>
      </c>
      <c r="G3" s="222" t="s">
        <v>39</v>
      </c>
      <c r="H3" s="222" t="s">
        <v>40</v>
      </c>
      <c r="I3" s="153"/>
      <c r="J3" s="220" t="s">
        <v>36</v>
      </c>
      <c r="K3" s="220"/>
      <c r="L3" s="220" t="s">
        <v>37</v>
      </c>
      <c r="M3" s="220" t="s">
        <v>75</v>
      </c>
      <c r="N3" s="338" t="s">
        <v>691</v>
      </c>
      <c r="O3" s="221" t="s">
        <v>38</v>
      </c>
      <c r="P3" s="222" t="s">
        <v>39</v>
      </c>
      <c r="Q3" s="222" t="s">
        <v>40</v>
      </c>
    </row>
    <row r="4" spans="1:17" s="128" customFormat="1" ht="24.75" customHeight="1">
      <c r="A4" s="191">
        <v>1</v>
      </c>
      <c r="B4" s="192" t="s">
        <v>148</v>
      </c>
      <c r="C4" s="223">
        <v>139</v>
      </c>
      <c r="D4" s="194" t="s">
        <v>379</v>
      </c>
      <c r="E4" s="339">
        <v>32603</v>
      </c>
      <c r="F4" s="247" t="s">
        <v>358</v>
      </c>
      <c r="G4" s="195" t="s">
        <v>380</v>
      </c>
      <c r="H4" s="195" t="s">
        <v>338</v>
      </c>
      <c r="I4" s="154"/>
      <c r="J4" s="191">
        <v>1</v>
      </c>
      <c r="K4" s="192" t="s">
        <v>349</v>
      </c>
      <c r="L4" s="223">
        <v>216</v>
      </c>
      <c r="M4" s="194" t="s">
        <v>476</v>
      </c>
      <c r="N4" s="339">
        <v>32328</v>
      </c>
      <c r="O4" s="247" t="s">
        <v>362</v>
      </c>
      <c r="P4" s="195" t="s">
        <v>477</v>
      </c>
      <c r="Q4" s="195" t="s">
        <v>478</v>
      </c>
    </row>
    <row r="5" spans="1:17" s="128" customFormat="1" ht="24.75" customHeight="1">
      <c r="A5" s="126">
        <v>2</v>
      </c>
      <c r="B5" s="192" t="s">
        <v>149</v>
      </c>
      <c r="C5" s="223">
        <v>261</v>
      </c>
      <c r="D5" s="194" t="s">
        <v>555</v>
      </c>
      <c r="E5" s="339">
        <v>34428</v>
      </c>
      <c r="F5" s="247" t="s">
        <v>359</v>
      </c>
      <c r="G5" s="195" t="s">
        <v>556</v>
      </c>
      <c r="H5" s="195" t="s">
        <v>338</v>
      </c>
      <c r="I5" s="154"/>
      <c r="J5" s="126">
        <v>2</v>
      </c>
      <c r="K5" s="192" t="s">
        <v>350</v>
      </c>
      <c r="L5" s="223">
        <v>189</v>
      </c>
      <c r="M5" s="194" t="s">
        <v>440</v>
      </c>
      <c r="N5" s="339">
        <v>32238</v>
      </c>
      <c r="O5" s="247" t="s">
        <v>363</v>
      </c>
      <c r="P5" s="195" t="s">
        <v>441</v>
      </c>
      <c r="Q5" s="195" t="s">
        <v>442</v>
      </c>
    </row>
    <row r="6" spans="1:17" s="128" customFormat="1" ht="24.75" customHeight="1">
      <c r="A6" s="126">
        <v>3</v>
      </c>
      <c r="B6" s="192" t="s">
        <v>150</v>
      </c>
      <c r="C6" s="223">
        <v>312</v>
      </c>
      <c r="D6" s="194" t="s">
        <v>627</v>
      </c>
      <c r="E6" s="339">
        <v>34006</v>
      </c>
      <c r="F6" s="247" t="s">
        <v>360</v>
      </c>
      <c r="G6" s="195">
        <v>1093</v>
      </c>
      <c r="H6" s="195" t="s">
        <v>338</v>
      </c>
      <c r="I6" s="154"/>
      <c r="J6" s="126">
        <v>3</v>
      </c>
      <c r="K6" s="192" t="s">
        <v>351</v>
      </c>
      <c r="L6" s="223">
        <v>167</v>
      </c>
      <c r="M6" s="194" t="s">
        <v>412</v>
      </c>
      <c r="N6" s="339">
        <v>32918</v>
      </c>
      <c r="O6" s="247" t="s">
        <v>364</v>
      </c>
      <c r="P6" s="195" t="s">
        <v>413</v>
      </c>
      <c r="Q6" s="195" t="s">
        <v>338</v>
      </c>
    </row>
    <row r="7" spans="1:17" s="128" customFormat="1" ht="24.75" customHeight="1">
      <c r="A7" s="126">
        <v>4</v>
      </c>
      <c r="B7" s="192" t="s">
        <v>151</v>
      </c>
      <c r="C7" s="223">
        <v>240</v>
      </c>
      <c r="D7" s="194" t="s">
        <v>512</v>
      </c>
      <c r="E7" s="339">
        <v>32831</v>
      </c>
      <c r="F7" s="247" t="s">
        <v>361</v>
      </c>
      <c r="G7" s="195" t="s">
        <v>513</v>
      </c>
      <c r="H7" s="195" t="s">
        <v>338</v>
      </c>
      <c r="I7" s="154"/>
      <c r="J7" s="126">
        <v>4</v>
      </c>
      <c r="K7" s="192" t="s">
        <v>352</v>
      </c>
      <c r="L7" s="223">
        <v>291</v>
      </c>
      <c r="M7" s="194" t="s">
        <v>598</v>
      </c>
      <c r="N7" s="339">
        <v>31422</v>
      </c>
      <c r="O7" s="247" t="s">
        <v>365</v>
      </c>
      <c r="P7" s="195" t="s">
        <v>599</v>
      </c>
      <c r="Q7" s="195" t="s">
        <v>338</v>
      </c>
    </row>
    <row r="8" spans="1:17" s="128" customFormat="1" ht="24.75" customHeight="1">
      <c r="A8" s="126">
        <v>5</v>
      </c>
      <c r="B8" s="192" t="s">
        <v>152</v>
      </c>
      <c r="C8" s="223">
        <v>215</v>
      </c>
      <c r="D8" s="194" t="s">
        <v>473</v>
      </c>
      <c r="E8" s="339">
        <v>33536</v>
      </c>
      <c r="F8" s="247" t="s">
        <v>362</v>
      </c>
      <c r="G8" s="195" t="s">
        <v>474</v>
      </c>
      <c r="H8" s="195" t="s">
        <v>475</v>
      </c>
      <c r="I8" s="154"/>
      <c r="J8" s="126">
        <v>5</v>
      </c>
      <c r="K8" s="192" t="s">
        <v>353</v>
      </c>
      <c r="L8" s="223">
        <v>140</v>
      </c>
      <c r="M8" s="194" t="s">
        <v>382</v>
      </c>
      <c r="N8" s="339">
        <v>32550</v>
      </c>
      <c r="O8" s="247" t="s">
        <v>358</v>
      </c>
      <c r="P8" s="195" t="s">
        <v>383</v>
      </c>
      <c r="Q8" s="195" t="s">
        <v>686</v>
      </c>
    </row>
    <row r="9" spans="1:17" s="128" customFormat="1" ht="24.75" customHeight="1">
      <c r="A9" s="126">
        <v>6</v>
      </c>
      <c r="B9" s="192" t="s">
        <v>153</v>
      </c>
      <c r="C9" s="223">
        <v>188</v>
      </c>
      <c r="D9" s="194" t="s">
        <v>438</v>
      </c>
      <c r="E9" s="339">
        <v>31519</v>
      </c>
      <c r="F9" s="247" t="s">
        <v>363</v>
      </c>
      <c r="G9" s="195" t="s">
        <v>409</v>
      </c>
      <c r="H9" s="195" t="s">
        <v>439</v>
      </c>
      <c r="I9" s="154"/>
      <c r="J9" s="126">
        <v>6</v>
      </c>
      <c r="K9" s="192" t="s">
        <v>354</v>
      </c>
      <c r="L9" s="223">
        <v>262</v>
      </c>
      <c r="M9" s="194" t="s">
        <v>557</v>
      </c>
      <c r="N9" s="339">
        <v>32871</v>
      </c>
      <c r="O9" s="247" t="s">
        <v>359</v>
      </c>
      <c r="P9" s="195" t="s">
        <v>558</v>
      </c>
      <c r="Q9" s="195" t="s">
        <v>559</v>
      </c>
    </row>
    <row r="10" spans="1:17" s="128" customFormat="1" ht="24.75" customHeight="1">
      <c r="A10" s="126">
        <v>7</v>
      </c>
      <c r="B10" s="192" t="s">
        <v>154</v>
      </c>
      <c r="C10" s="223">
        <v>172</v>
      </c>
      <c r="D10" s="194" t="s">
        <v>699</v>
      </c>
      <c r="E10" s="339">
        <v>34737</v>
      </c>
      <c r="F10" s="247" t="s">
        <v>364</v>
      </c>
      <c r="G10" s="195" t="s">
        <v>338</v>
      </c>
      <c r="H10" s="195" t="s">
        <v>338</v>
      </c>
      <c r="I10" s="154"/>
      <c r="J10" s="126">
        <v>7</v>
      </c>
      <c r="K10" s="192" t="s">
        <v>355</v>
      </c>
      <c r="L10" s="223">
        <v>312</v>
      </c>
      <c r="M10" s="194" t="s">
        <v>627</v>
      </c>
      <c r="N10" s="339">
        <v>34006</v>
      </c>
      <c r="O10" s="247" t="s">
        <v>360</v>
      </c>
      <c r="P10" s="195" t="s">
        <v>628</v>
      </c>
      <c r="Q10" s="195" t="s">
        <v>629</v>
      </c>
    </row>
    <row r="11" spans="1:17" s="128" customFormat="1" ht="24.75" customHeight="1">
      <c r="A11" s="126">
        <v>8</v>
      </c>
      <c r="B11" s="192" t="s">
        <v>155</v>
      </c>
      <c r="C11" s="223">
        <v>293</v>
      </c>
      <c r="D11" s="194" t="s">
        <v>604</v>
      </c>
      <c r="E11" s="339">
        <v>30287</v>
      </c>
      <c r="F11" s="247" t="s">
        <v>365</v>
      </c>
      <c r="G11" s="195" t="s">
        <v>338</v>
      </c>
      <c r="H11" s="195" t="s">
        <v>338</v>
      </c>
      <c r="I11" s="154"/>
      <c r="J11" s="126">
        <v>8</v>
      </c>
      <c r="K11" s="192" t="s">
        <v>356</v>
      </c>
      <c r="L11" s="223">
        <v>241</v>
      </c>
      <c r="M11" s="194" t="s">
        <v>515</v>
      </c>
      <c r="N11" s="339">
        <v>31051</v>
      </c>
      <c r="O11" s="247" t="s">
        <v>361</v>
      </c>
      <c r="P11" s="195" t="s">
        <v>516</v>
      </c>
      <c r="Q11" s="195" t="s">
        <v>517</v>
      </c>
    </row>
    <row r="12" spans="1:17" ht="24.75" customHeight="1">
      <c r="A12" s="626" t="s">
        <v>249</v>
      </c>
      <c r="B12" s="626"/>
      <c r="C12" s="626"/>
      <c r="D12" s="626"/>
      <c r="E12" s="626"/>
      <c r="F12" s="626"/>
      <c r="G12" s="626"/>
      <c r="H12" s="626"/>
      <c r="I12" s="154"/>
      <c r="J12" s="623" t="s">
        <v>319</v>
      </c>
      <c r="K12" s="623"/>
      <c r="L12" s="623"/>
      <c r="M12" s="623"/>
      <c r="N12" s="623"/>
      <c r="O12" s="623"/>
      <c r="P12" s="623"/>
      <c r="Q12" s="623"/>
    </row>
    <row r="13" spans="1:17" s="62" customFormat="1" ht="24.75" customHeight="1">
      <c r="A13" s="220" t="s">
        <v>36</v>
      </c>
      <c r="B13" s="220"/>
      <c r="C13" s="220" t="s">
        <v>37</v>
      </c>
      <c r="D13" s="220" t="s">
        <v>75</v>
      </c>
      <c r="E13" s="338" t="s">
        <v>691</v>
      </c>
      <c r="F13" s="221" t="s">
        <v>38</v>
      </c>
      <c r="G13" s="222" t="s">
        <v>39</v>
      </c>
      <c r="H13" s="222" t="s">
        <v>40</v>
      </c>
      <c r="I13" s="154"/>
      <c r="J13" s="220" t="s">
        <v>36</v>
      </c>
      <c r="K13" s="220"/>
      <c r="L13" s="220" t="s">
        <v>37</v>
      </c>
      <c r="M13" s="220" t="s">
        <v>75</v>
      </c>
      <c r="N13" s="338" t="s">
        <v>691</v>
      </c>
      <c r="O13" s="221" t="s">
        <v>38</v>
      </c>
      <c r="P13" s="222" t="s">
        <v>39</v>
      </c>
      <c r="Q13" s="222" t="s">
        <v>40</v>
      </c>
    </row>
    <row r="14" spans="1:17" s="128" customFormat="1" ht="24.75" customHeight="1">
      <c r="A14" s="191">
        <v>1</v>
      </c>
      <c r="B14" s="192" t="s">
        <v>210</v>
      </c>
      <c r="C14" s="223">
        <v>293</v>
      </c>
      <c r="D14" s="194" t="s">
        <v>604</v>
      </c>
      <c r="E14" s="339">
        <v>30287</v>
      </c>
      <c r="F14" s="247" t="s">
        <v>365</v>
      </c>
      <c r="G14" s="195" t="s">
        <v>514</v>
      </c>
      <c r="H14" s="195" t="s">
        <v>338</v>
      </c>
      <c r="I14" s="154"/>
      <c r="J14" s="191">
        <v>1</v>
      </c>
      <c r="K14" s="192" t="s">
        <v>321</v>
      </c>
      <c r="L14" s="223">
        <v>301</v>
      </c>
      <c r="M14" s="194" t="s">
        <v>612</v>
      </c>
      <c r="N14" s="339">
        <v>33657</v>
      </c>
      <c r="O14" s="247" t="s">
        <v>365</v>
      </c>
      <c r="P14" s="195" t="s">
        <v>613</v>
      </c>
      <c r="Q14" s="195" t="s">
        <v>338</v>
      </c>
    </row>
    <row r="15" spans="1:17" s="128" customFormat="1" ht="24.75" customHeight="1">
      <c r="A15" s="126">
        <v>2</v>
      </c>
      <c r="B15" s="192" t="s">
        <v>211</v>
      </c>
      <c r="C15" s="223">
        <v>139</v>
      </c>
      <c r="D15" s="194" t="s">
        <v>379</v>
      </c>
      <c r="E15" s="339">
        <v>32603</v>
      </c>
      <c r="F15" s="247" t="s">
        <v>358</v>
      </c>
      <c r="G15" s="195" t="s">
        <v>381</v>
      </c>
      <c r="H15" s="195" t="s">
        <v>688</v>
      </c>
      <c r="I15" s="154"/>
      <c r="J15" s="126">
        <v>2</v>
      </c>
      <c r="K15" s="192" t="s">
        <v>322</v>
      </c>
      <c r="L15" s="223">
        <v>142</v>
      </c>
      <c r="M15" s="194" t="s">
        <v>387</v>
      </c>
      <c r="N15" s="339">
        <v>33219</v>
      </c>
      <c r="O15" s="247" t="s">
        <v>358</v>
      </c>
      <c r="P15" s="195" t="s">
        <v>389</v>
      </c>
      <c r="Q15" s="195" t="s">
        <v>338</v>
      </c>
    </row>
    <row r="16" spans="1:17" s="128" customFormat="1" ht="24.75" customHeight="1">
      <c r="A16" s="126">
        <v>3</v>
      </c>
      <c r="B16" s="192" t="s">
        <v>212</v>
      </c>
      <c r="C16" s="223">
        <v>264</v>
      </c>
      <c r="D16" s="194" t="s">
        <v>563</v>
      </c>
      <c r="E16" s="339">
        <v>33499</v>
      </c>
      <c r="F16" s="247" t="s">
        <v>359</v>
      </c>
      <c r="G16" s="195" t="s">
        <v>564</v>
      </c>
      <c r="H16" s="195" t="s">
        <v>565</v>
      </c>
      <c r="I16" s="154"/>
      <c r="J16" s="126">
        <v>3</v>
      </c>
      <c r="K16" s="192" t="s">
        <v>323</v>
      </c>
      <c r="L16" s="223">
        <v>265</v>
      </c>
      <c r="M16" s="194" t="s">
        <v>567</v>
      </c>
      <c r="N16" s="339">
        <v>34435</v>
      </c>
      <c r="O16" s="247" t="s">
        <v>359</v>
      </c>
      <c r="P16" s="195" t="s">
        <v>338</v>
      </c>
      <c r="Q16" s="195" t="s">
        <v>338</v>
      </c>
    </row>
    <row r="17" spans="1:17" s="128" customFormat="1" ht="24.75" customHeight="1">
      <c r="A17" s="126">
        <v>4</v>
      </c>
      <c r="B17" s="192" t="s">
        <v>213</v>
      </c>
      <c r="C17" s="223">
        <v>316</v>
      </c>
      <c r="D17" s="194" t="s">
        <v>635</v>
      </c>
      <c r="E17" s="339">
        <v>34294</v>
      </c>
      <c r="F17" s="247" t="s">
        <v>360</v>
      </c>
      <c r="G17" s="195">
        <v>2110</v>
      </c>
      <c r="H17" s="195" t="s">
        <v>338</v>
      </c>
      <c r="I17" s="154"/>
      <c r="J17" s="126">
        <v>4</v>
      </c>
      <c r="K17" s="192" t="s">
        <v>324</v>
      </c>
      <c r="L17" s="223">
        <v>314</v>
      </c>
      <c r="M17" s="194" t="s">
        <v>631</v>
      </c>
      <c r="N17" s="339">
        <v>33742</v>
      </c>
      <c r="O17" s="247" t="s">
        <v>360</v>
      </c>
      <c r="P17" s="195" t="s">
        <v>338</v>
      </c>
      <c r="Q17" s="195" t="s">
        <v>338</v>
      </c>
    </row>
    <row r="18" spans="1:17" s="128" customFormat="1" ht="24.75" customHeight="1">
      <c r="A18" s="126">
        <v>5</v>
      </c>
      <c r="B18" s="192" t="s">
        <v>214</v>
      </c>
      <c r="C18" s="223">
        <v>240</v>
      </c>
      <c r="D18" s="194" t="s">
        <v>512</v>
      </c>
      <c r="E18" s="339">
        <v>32831</v>
      </c>
      <c r="F18" s="247" t="s">
        <v>361</v>
      </c>
      <c r="G18" s="195" t="s">
        <v>514</v>
      </c>
      <c r="H18" s="195" t="s">
        <v>514</v>
      </c>
      <c r="I18" s="154"/>
      <c r="J18" s="126">
        <v>5</v>
      </c>
      <c r="K18" s="192" t="s">
        <v>325</v>
      </c>
      <c r="L18" s="223">
        <v>253</v>
      </c>
      <c r="M18" s="194" t="s">
        <v>537</v>
      </c>
      <c r="N18" s="339">
        <v>29750</v>
      </c>
      <c r="O18" s="247" t="s">
        <v>361</v>
      </c>
      <c r="P18" s="195" t="s">
        <v>338</v>
      </c>
      <c r="Q18" s="195" t="s">
        <v>338</v>
      </c>
    </row>
    <row r="19" spans="1:17" s="128" customFormat="1" ht="24.75" customHeight="1">
      <c r="A19" s="126">
        <v>6</v>
      </c>
      <c r="B19" s="192" t="s">
        <v>215</v>
      </c>
      <c r="C19" s="223">
        <v>218</v>
      </c>
      <c r="D19" s="194" t="s">
        <v>482</v>
      </c>
      <c r="E19" s="339">
        <v>32990</v>
      </c>
      <c r="F19" s="247" t="s">
        <v>362</v>
      </c>
      <c r="G19" s="195" t="s">
        <v>483</v>
      </c>
      <c r="H19" s="195" t="s">
        <v>338</v>
      </c>
      <c r="I19" s="154"/>
      <c r="J19" s="126">
        <v>6</v>
      </c>
      <c r="K19" s="192" t="s">
        <v>326</v>
      </c>
      <c r="L19" s="223">
        <v>230</v>
      </c>
      <c r="M19" s="194" t="s">
        <v>492</v>
      </c>
      <c r="N19" s="339">
        <v>32947</v>
      </c>
      <c r="O19" s="247" t="s">
        <v>362</v>
      </c>
      <c r="P19" s="195" t="s">
        <v>493</v>
      </c>
      <c r="Q19" s="195" t="s">
        <v>494</v>
      </c>
    </row>
    <row r="20" spans="1:17" s="128" customFormat="1" ht="24.75" customHeight="1">
      <c r="A20" s="126">
        <v>7</v>
      </c>
      <c r="B20" s="192" t="s">
        <v>216</v>
      </c>
      <c r="C20" s="223">
        <v>188</v>
      </c>
      <c r="D20" s="194" t="s">
        <v>438</v>
      </c>
      <c r="E20" s="339">
        <v>31519</v>
      </c>
      <c r="F20" s="247" t="s">
        <v>363</v>
      </c>
      <c r="G20" s="195" t="s">
        <v>338</v>
      </c>
      <c r="H20" s="195" t="s">
        <v>338</v>
      </c>
      <c r="I20" s="154"/>
      <c r="J20" s="126">
        <v>7</v>
      </c>
      <c r="K20" s="192" t="s">
        <v>327</v>
      </c>
      <c r="L20" s="223">
        <v>192</v>
      </c>
      <c r="M20" s="194" t="s">
        <v>445</v>
      </c>
      <c r="N20" s="339">
        <v>33926</v>
      </c>
      <c r="O20" s="247" t="s">
        <v>363</v>
      </c>
      <c r="P20" s="195" t="s">
        <v>453</v>
      </c>
      <c r="Q20" s="195" t="s">
        <v>338</v>
      </c>
    </row>
    <row r="21" spans="1:17" s="128" customFormat="1" ht="24.75" customHeight="1">
      <c r="A21" s="126">
        <v>8</v>
      </c>
      <c r="B21" s="192" t="s">
        <v>217</v>
      </c>
      <c r="C21" s="223">
        <v>166</v>
      </c>
      <c r="D21" s="194" t="s">
        <v>408</v>
      </c>
      <c r="E21" s="339">
        <v>30111</v>
      </c>
      <c r="F21" s="247" t="s">
        <v>364</v>
      </c>
      <c r="G21" s="195" t="s">
        <v>410</v>
      </c>
      <c r="H21" s="195" t="s">
        <v>411</v>
      </c>
      <c r="I21" s="154"/>
      <c r="J21" s="126">
        <v>8</v>
      </c>
      <c r="K21" s="192" t="s">
        <v>328</v>
      </c>
      <c r="L21" s="223">
        <v>169</v>
      </c>
      <c r="M21" s="194" t="s">
        <v>417</v>
      </c>
      <c r="N21" s="339">
        <v>32547</v>
      </c>
      <c r="O21" s="247" t="s">
        <v>364</v>
      </c>
      <c r="P21" s="195" t="s">
        <v>338</v>
      </c>
      <c r="Q21" s="195" t="s">
        <v>338</v>
      </c>
    </row>
    <row r="22" spans="1:17" s="128" customFormat="1" ht="24.75" customHeight="1">
      <c r="A22" s="623" t="s">
        <v>139</v>
      </c>
      <c r="B22" s="623"/>
      <c r="C22" s="623"/>
      <c r="D22" s="623"/>
      <c r="E22" s="623"/>
      <c r="F22" s="623"/>
      <c r="G22" s="623"/>
      <c r="H22" s="623"/>
      <c r="I22" s="153"/>
      <c r="J22" s="623" t="s">
        <v>239</v>
      </c>
      <c r="K22" s="623"/>
      <c r="L22" s="623"/>
      <c r="M22" s="623"/>
      <c r="N22" s="623"/>
      <c r="O22" s="623"/>
      <c r="P22" s="623"/>
      <c r="Q22" s="623"/>
    </row>
    <row r="23" spans="1:17" s="128" customFormat="1" ht="24.75" customHeight="1">
      <c r="A23" s="220" t="s">
        <v>36</v>
      </c>
      <c r="B23" s="220"/>
      <c r="C23" s="220" t="s">
        <v>37</v>
      </c>
      <c r="D23" s="220" t="s">
        <v>75</v>
      </c>
      <c r="E23" s="338" t="s">
        <v>691</v>
      </c>
      <c r="F23" s="221" t="s">
        <v>38</v>
      </c>
      <c r="G23" s="222" t="s">
        <v>39</v>
      </c>
      <c r="H23" s="222" t="s">
        <v>40</v>
      </c>
      <c r="I23" s="155"/>
      <c r="J23" s="220" t="s">
        <v>36</v>
      </c>
      <c r="K23" s="220"/>
      <c r="L23" s="220" t="s">
        <v>37</v>
      </c>
      <c r="M23" s="220" t="s">
        <v>75</v>
      </c>
      <c r="N23" s="338" t="s">
        <v>691</v>
      </c>
      <c r="O23" s="221" t="s">
        <v>38</v>
      </c>
      <c r="P23" s="222" t="s">
        <v>39</v>
      </c>
      <c r="Q23" s="222" t="s">
        <v>40</v>
      </c>
    </row>
    <row r="24" spans="1:17" s="128" customFormat="1" ht="24.75" customHeight="1">
      <c r="A24" s="191">
        <v>1</v>
      </c>
      <c r="B24" s="192" t="s">
        <v>76</v>
      </c>
      <c r="C24" s="223">
        <v>171</v>
      </c>
      <c r="D24" s="194" t="s">
        <v>421</v>
      </c>
      <c r="E24" s="341">
        <v>34098</v>
      </c>
      <c r="F24" s="249" t="s">
        <v>364</v>
      </c>
      <c r="G24" s="199" t="s">
        <v>422</v>
      </c>
      <c r="H24" s="199" t="s">
        <v>423</v>
      </c>
      <c r="I24" s="154"/>
      <c r="J24" s="191">
        <v>1</v>
      </c>
      <c r="K24" s="192" t="s">
        <v>330</v>
      </c>
      <c r="L24" s="223">
        <v>245</v>
      </c>
      <c r="M24" s="200" t="s">
        <v>526</v>
      </c>
      <c r="N24" s="339">
        <v>33680</v>
      </c>
      <c r="O24" s="247" t="s">
        <v>361</v>
      </c>
      <c r="P24" s="201" t="s">
        <v>527</v>
      </c>
      <c r="Q24" s="201" t="s">
        <v>449</v>
      </c>
    </row>
    <row r="25" spans="1:17" s="136" customFormat="1" ht="24.75" customHeight="1">
      <c r="A25" s="126">
        <v>2</v>
      </c>
      <c r="B25" s="192" t="s">
        <v>77</v>
      </c>
      <c r="C25" s="223">
        <v>297</v>
      </c>
      <c r="D25" s="194" t="s">
        <v>610</v>
      </c>
      <c r="E25" s="341">
        <v>32531</v>
      </c>
      <c r="F25" s="249" t="s">
        <v>365</v>
      </c>
      <c r="G25" s="199" t="s">
        <v>611</v>
      </c>
      <c r="H25" s="199" t="s">
        <v>338</v>
      </c>
      <c r="I25" s="154"/>
      <c r="J25" s="126">
        <v>2</v>
      </c>
      <c r="K25" s="192" t="s">
        <v>331</v>
      </c>
      <c r="L25" s="223">
        <v>221</v>
      </c>
      <c r="M25" s="200" t="s">
        <v>489</v>
      </c>
      <c r="N25" s="339">
        <v>32348</v>
      </c>
      <c r="O25" s="247" t="s">
        <v>362</v>
      </c>
      <c r="P25" s="201" t="s">
        <v>490</v>
      </c>
      <c r="Q25" s="201" t="s">
        <v>491</v>
      </c>
    </row>
    <row r="26" spans="1:17" s="128" customFormat="1" ht="24.75" customHeight="1">
      <c r="A26" s="126">
        <v>3</v>
      </c>
      <c r="B26" s="192" t="s">
        <v>78</v>
      </c>
      <c r="C26" s="223">
        <v>151</v>
      </c>
      <c r="D26" s="194" t="s">
        <v>696</v>
      </c>
      <c r="E26" s="341">
        <v>33664</v>
      </c>
      <c r="F26" s="249" t="s">
        <v>358</v>
      </c>
      <c r="G26" s="199" t="s">
        <v>338</v>
      </c>
      <c r="H26" s="199" t="s">
        <v>338</v>
      </c>
      <c r="I26" s="154"/>
      <c r="J26" s="126">
        <v>3</v>
      </c>
      <c r="K26" s="192" t="s">
        <v>332</v>
      </c>
      <c r="L26" s="223">
        <v>200</v>
      </c>
      <c r="M26" s="200" t="s">
        <v>697</v>
      </c>
      <c r="N26" s="339">
        <v>34839</v>
      </c>
      <c r="O26" s="247" t="s">
        <v>363</v>
      </c>
      <c r="P26" s="201" t="s">
        <v>449</v>
      </c>
      <c r="Q26" s="201" t="s">
        <v>338</v>
      </c>
    </row>
    <row r="27" spans="1:17" s="128" customFormat="1" ht="24.75" customHeight="1">
      <c r="A27" s="126">
        <v>4</v>
      </c>
      <c r="B27" s="192" t="s">
        <v>79</v>
      </c>
      <c r="C27" s="223">
        <v>264</v>
      </c>
      <c r="D27" s="194" t="s">
        <v>563</v>
      </c>
      <c r="E27" s="341">
        <v>33499</v>
      </c>
      <c r="F27" s="249" t="s">
        <v>359</v>
      </c>
      <c r="G27" s="199" t="s">
        <v>566</v>
      </c>
      <c r="H27" s="199" t="s">
        <v>566</v>
      </c>
      <c r="I27" s="154"/>
      <c r="J27" s="126">
        <v>4</v>
      </c>
      <c r="K27" s="192" t="s">
        <v>333</v>
      </c>
      <c r="L27" s="223">
        <v>170</v>
      </c>
      <c r="M27" s="200" t="s">
        <v>419</v>
      </c>
      <c r="N27" s="339">
        <v>34388</v>
      </c>
      <c r="O27" s="247" t="s">
        <v>364</v>
      </c>
      <c r="P27" s="201" t="s">
        <v>420</v>
      </c>
      <c r="Q27" s="201" t="s">
        <v>338</v>
      </c>
    </row>
    <row r="28" spans="1:17" s="128" customFormat="1" ht="24.75" customHeight="1">
      <c r="A28" s="126">
        <v>5</v>
      </c>
      <c r="B28" s="192" t="s">
        <v>80</v>
      </c>
      <c r="C28" s="223">
        <v>316</v>
      </c>
      <c r="D28" s="194" t="s">
        <v>635</v>
      </c>
      <c r="E28" s="341">
        <v>34294</v>
      </c>
      <c r="F28" s="249" t="s">
        <v>360</v>
      </c>
      <c r="G28" s="199" t="s">
        <v>636</v>
      </c>
      <c r="H28" s="199" t="s">
        <v>338</v>
      </c>
      <c r="I28" s="154"/>
      <c r="J28" s="126">
        <v>5</v>
      </c>
      <c r="K28" s="192" t="s">
        <v>334</v>
      </c>
      <c r="L28" s="223">
        <v>296</v>
      </c>
      <c r="M28" s="200" t="s">
        <v>608</v>
      </c>
      <c r="N28" s="339">
        <v>34351</v>
      </c>
      <c r="O28" s="247" t="s">
        <v>365</v>
      </c>
      <c r="P28" s="201" t="s">
        <v>609</v>
      </c>
      <c r="Q28" s="201" t="s">
        <v>338</v>
      </c>
    </row>
    <row r="29" spans="1:17" s="128" customFormat="1" ht="24.75" customHeight="1">
      <c r="A29" s="126">
        <v>6</v>
      </c>
      <c r="B29" s="192" t="s">
        <v>81</v>
      </c>
      <c r="C29" s="223">
        <v>246</v>
      </c>
      <c r="D29" s="194" t="s">
        <v>528</v>
      </c>
      <c r="E29" s="341">
        <v>31048</v>
      </c>
      <c r="F29" s="249" t="s">
        <v>361</v>
      </c>
      <c r="G29" s="199" t="s">
        <v>529</v>
      </c>
      <c r="H29" s="199" t="s">
        <v>530</v>
      </c>
      <c r="I29" s="154"/>
      <c r="J29" s="126">
        <v>6</v>
      </c>
      <c r="K29" s="192" t="s">
        <v>335</v>
      </c>
      <c r="L29" s="223">
        <v>144</v>
      </c>
      <c r="M29" s="200" t="s">
        <v>392</v>
      </c>
      <c r="N29" s="339">
        <v>31759</v>
      </c>
      <c r="O29" s="247" t="s">
        <v>358</v>
      </c>
      <c r="P29" s="201" t="s">
        <v>338</v>
      </c>
      <c r="Q29" s="201" t="s">
        <v>338</v>
      </c>
    </row>
    <row r="30" spans="1:17" s="128" customFormat="1" ht="24.75" customHeight="1">
      <c r="A30" s="126">
        <v>7</v>
      </c>
      <c r="B30" s="192" t="s">
        <v>140</v>
      </c>
      <c r="C30" s="223">
        <v>226</v>
      </c>
      <c r="D30" s="194" t="s">
        <v>714</v>
      </c>
      <c r="E30" s="341">
        <v>34044</v>
      </c>
      <c r="F30" s="249" t="s">
        <v>362</v>
      </c>
      <c r="G30" s="199" t="s">
        <v>338</v>
      </c>
      <c r="H30" s="199" t="s">
        <v>338</v>
      </c>
      <c r="I30" s="154"/>
      <c r="J30" s="126">
        <v>7</v>
      </c>
      <c r="K30" s="192" t="s">
        <v>336</v>
      </c>
      <c r="L30" s="223">
        <v>267</v>
      </c>
      <c r="M30" s="200" t="s">
        <v>570</v>
      </c>
      <c r="N30" s="339">
        <v>32156</v>
      </c>
      <c r="O30" s="247" t="s">
        <v>359</v>
      </c>
      <c r="P30" s="201" t="s">
        <v>571</v>
      </c>
      <c r="Q30" s="201" t="s">
        <v>572</v>
      </c>
    </row>
    <row r="31" spans="1:17" s="128" customFormat="1" ht="24.75" customHeight="1">
      <c r="A31" s="126">
        <v>8</v>
      </c>
      <c r="B31" s="192" t="s">
        <v>141</v>
      </c>
      <c r="C31" s="223">
        <v>195</v>
      </c>
      <c r="D31" s="194" t="s">
        <v>450</v>
      </c>
      <c r="E31" s="341">
        <v>34686</v>
      </c>
      <c r="F31" s="249" t="s">
        <v>363</v>
      </c>
      <c r="G31" s="199" t="s">
        <v>451</v>
      </c>
      <c r="H31" s="199" t="s">
        <v>452</v>
      </c>
      <c r="I31" s="154"/>
      <c r="J31" s="126">
        <v>8</v>
      </c>
      <c r="K31" s="192" t="s">
        <v>337</v>
      </c>
      <c r="L31" s="223">
        <v>315</v>
      </c>
      <c r="M31" s="200" t="s">
        <v>633</v>
      </c>
      <c r="N31" s="339">
        <v>33771</v>
      </c>
      <c r="O31" s="247" t="s">
        <v>360</v>
      </c>
      <c r="P31" s="201" t="s">
        <v>634</v>
      </c>
      <c r="Q31" s="201" t="s">
        <v>572</v>
      </c>
    </row>
    <row r="32" spans="1:17" s="128" customFormat="1" ht="24.75" customHeight="1">
      <c r="A32" s="623" t="s">
        <v>142</v>
      </c>
      <c r="B32" s="623"/>
      <c r="C32" s="623"/>
      <c r="D32" s="623"/>
      <c r="E32" s="623"/>
      <c r="F32" s="623"/>
      <c r="G32" s="623"/>
      <c r="H32" s="623"/>
      <c r="I32" s="153"/>
      <c r="J32" s="623" t="s">
        <v>144</v>
      </c>
      <c r="K32" s="623"/>
      <c r="L32" s="623"/>
      <c r="M32" s="623"/>
      <c r="N32" s="623"/>
      <c r="O32" s="623"/>
      <c r="P32" s="623"/>
      <c r="Q32" s="623"/>
    </row>
    <row r="33" spans="1:17" s="128" customFormat="1" ht="24.75" customHeight="1">
      <c r="A33" s="220" t="s">
        <v>36</v>
      </c>
      <c r="B33" s="220"/>
      <c r="C33" s="220" t="s">
        <v>37</v>
      </c>
      <c r="D33" s="220" t="s">
        <v>75</v>
      </c>
      <c r="E33" s="338" t="s">
        <v>691</v>
      </c>
      <c r="F33" s="221" t="s">
        <v>38</v>
      </c>
      <c r="G33" s="222" t="s">
        <v>39</v>
      </c>
      <c r="H33" s="222" t="s">
        <v>40</v>
      </c>
      <c r="I33" s="153"/>
      <c r="J33" s="220" t="s">
        <v>36</v>
      </c>
      <c r="K33" s="220"/>
      <c r="L33" s="220" t="s">
        <v>37</v>
      </c>
      <c r="M33" s="220" t="s">
        <v>75</v>
      </c>
      <c r="N33" s="338" t="s">
        <v>691</v>
      </c>
      <c r="O33" s="221" t="s">
        <v>38</v>
      </c>
      <c r="P33" s="222" t="s">
        <v>39</v>
      </c>
      <c r="Q33" s="222" t="s">
        <v>40</v>
      </c>
    </row>
    <row r="34" spans="1:17" s="128" customFormat="1" ht="24.75" customHeight="1">
      <c r="A34" s="191">
        <v>1</v>
      </c>
      <c r="B34" s="192" t="s">
        <v>24</v>
      </c>
      <c r="C34" s="223">
        <v>141</v>
      </c>
      <c r="D34" s="194" t="s">
        <v>384</v>
      </c>
      <c r="E34" s="341">
        <v>32937</v>
      </c>
      <c r="F34" s="249" t="s">
        <v>358</v>
      </c>
      <c r="G34" s="202" t="s">
        <v>385</v>
      </c>
      <c r="H34" s="202" t="s">
        <v>687</v>
      </c>
      <c r="I34" s="154"/>
      <c r="J34" s="191">
        <v>1</v>
      </c>
      <c r="K34" s="192" t="s">
        <v>42</v>
      </c>
      <c r="L34" s="223">
        <v>205</v>
      </c>
      <c r="M34" s="200" t="s">
        <v>454</v>
      </c>
      <c r="N34" s="339">
        <v>33273</v>
      </c>
      <c r="O34" s="247" t="s">
        <v>363</v>
      </c>
      <c r="P34" s="201" t="s">
        <v>455</v>
      </c>
      <c r="Q34" s="201" t="s">
        <v>338</v>
      </c>
    </row>
    <row r="35" spans="1:17" s="128" customFormat="1" ht="24.75" customHeight="1">
      <c r="A35" s="126">
        <v>2</v>
      </c>
      <c r="B35" s="135" t="s">
        <v>25</v>
      </c>
      <c r="C35" s="223">
        <v>263</v>
      </c>
      <c r="D35" s="194" t="s">
        <v>560</v>
      </c>
      <c r="E35" s="341">
        <v>29987</v>
      </c>
      <c r="F35" s="249" t="s">
        <v>359</v>
      </c>
      <c r="G35" s="202" t="s">
        <v>561</v>
      </c>
      <c r="H35" s="202" t="s">
        <v>562</v>
      </c>
      <c r="I35" s="154"/>
      <c r="J35" s="126">
        <v>2</v>
      </c>
      <c r="K35" s="192" t="s">
        <v>43</v>
      </c>
      <c r="L35" s="223">
        <v>171</v>
      </c>
      <c r="M35" s="200" t="s">
        <v>421</v>
      </c>
      <c r="N35" s="339">
        <v>34098</v>
      </c>
      <c r="O35" s="247" t="s">
        <v>364</v>
      </c>
      <c r="P35" s="201" t="s">
        <v>424</v>
      </c>
      <c r="Q35" s="201" t="s">
        <v>425</v>
      </c>
    </row>
    <row r="36" spans="1:17" s="128" customFormat="1" ht="24.75" customHeight="1">
      <c r="A36" s="126">
        <v>3</v>
      </c>
      <c r="B36" s="135" t="s">
        <v>26</v>
      </c>
      <c r="C36" s="223">
        <v>313</v>
      </c>
      <c r="D36" s="194" t="s">
        <v>630</v>
      </c>
      <c r="E36" s="341">
        <v>33825</v>
      </c>
      <c r="F36" s="249" t="s">
        <v>360</v>
      </c>
      <c r="G36" s="202" t="s">
        <v>338</v>
      </c>
      <c r="H36" s="202" t="s">
        <v>338</v>
      </c>
      <c r="I36" s="154"/>
      <c r="J36" s="126">
        <v>3</v>
      </c>
      <c r="K36" s="192" t="s">
        <v>44</v>
      </c>
      <c r="L36" s="223">
        <v>292</v>
      </c>
      <c r="M36" s="200" t="s">
        <v>600</v>
      </c>
      <c r="N36" s="339">
        <v>33406</v>
      </c>
      <c r="O36" s="247" t="s">
        <v>365</v>
      </c>
      <c r="P36" s="201" t="s">
        <v>603</v>
      </c>
      <c r="Q36" s="201" t="s">
        <v>338</v>
      </c>
    </row>
    <row r="37" spans="1:17" ht="24.75" customHeight="1">
      <c r="A37" s="126">
        <v>4</v>
      </c>
      <c r="B37" s="135" t="s">
        <v>27</v>
      </c>
      <c r="C37" s="223">
        <v>242</v>
      </c>
      <c r="D37" s="194" t="s">
        <v>518</v>
      </c>
      <c r="E37" s="341">
        <v>34287</v>
      </c>
      <c r="F37" s="249" t="s">
        <v>361</v>
      </c>
      <c r="G37" s="202" t="s">
        <v>519</v>
      </c>
      <c r="H37" s="202" t="s">
        <v>519</v>
      </c>
      <c r="I37" s="156"/>
      <c r="J37" s="126">
        <v>4</v>
      </c>
      <c r="K37" s="192" t="s">
        <v>45</v>
      </c>
      <c r="L37" s="223">
        <v>141</v>
      </c>
      <c r="M37" s="200" t="s">
        <v>384</v>
      </c>
      <c r="N37" s="339">
        <v>32937</v>
      </c>
      <c r="O37" s="247" t="s">
        <v>358</v>
      </c>
      <c r="P37" s="201" t="s">
        <v>386</v>
      </c>
      <c r="Q37" s="201" t="s">
        <v>338</v>
      </c>
    </row>
    <row r="38" spans="1:17" ht="24.75" customHeight="1">
      <c r="A38" s="126">
        <v>5</v>
      </c>
      <c r="B38" s="135" t="s">
        <v>28</v>
      </c>
      <c r="C38" s="223">
        <v>217</v>
      </c>
      <c r="D38" s="194" t="s">
        <v>479</v>
      </c>
      <c r="E38" s="341">
        <v>32437</v>
      </c>
      <c r="F38" s="249" t="s">
        <v>362</v>
      </c>
      <c r="G38" s="202" t="s">
        <v>480</v>
      </c>
      <c r="H38" s="202" t="s">
        <v>481</v>
      </c>
      <c r="I38" s="154"/>
      <c r="J38" s="126">
        <v>5</v>
      </c>
      <c r="K38" s="192" t="s">
        <v>46</v>
      </c>
      <c r="L38" s="223">
        <v>271</v>
      </c>
      <c r="M38" s="200" t="s">
        <v>573</v>
      </c>
      <c r="N38" s="339">
        <v>33596</v>
      </c>
      <c r="O38" s="247" t="s">
        <v>359</v>
      </c>
      <c r="P38" s="201" t="s">
        <v>338</v>
      </c>
      <c r="Q38" s="201" t="s">
        <v>338</v>
      </c>
    </row>
    <row r="39" spans="1:17" s="128" customFormat="1" ht="24.75" customHeight="1">
      <c r="A39" s="126">
        <v>6</v>
      </c>
      <c r="B39" s="135" t="s">
        <v>29</v>
      </c>
      <c r="C39" s="223">
        <v>190</v>
      </c>
      <c r="D39" s="194" t="s">
        <v>443</v>
      </c>
      <c r="E39" s="341">
        <v>33999</v>
      </c>
      <c r="F39" s="249" t="s">
        <v>363</v>
      </c>
      <c r="G39" s="202" t="s">
        <v>444</v>
      </c>
      <c r="H39" s="202" t="s">
        <v>338</v>
      </c>
      <c r="I39" s="154"/>
      <c r="J39" s="126">
        <v>6</v>
      </c>
      <c r="K39" s="192" t="s">
        <v>47</v>
      </c>
      <c r="L39" s="223">
        <v>319</v>
      </c>
      <c r="M39" s="200" t="s">
        <v>639</v>
      </c>
      <c r="N39" s="339">
        <v>33879</v>
      </c>
      <c r="O39" s="247" t="s">
        <v>360</v>
      </c>
      <c r="P39" s="201" t="s">
        <v>640</v>
      </c>
      <c r="Q39" s="201" t="s">
        <v>640</v>
      </c>
    </row>
    <row r="40" spans="1:17" s="128" customFormat="1" ht="24.75" customHeight="1">
      <c r="A40" s="126">
        <v>7</v>
      </c>
      <c r="B40" s="135" t="s">
        <v>82</v>
      </c>
      <c r="C40" s="223">
        <v>168</v>
      </c>
      <c r="D40" s="194" t="s">
        <v>414</v>
      </c>
      <c r="E40" s="341">
        <v>34884</v>
      </c>
      <c r="F40" s="249" t="s">
        <v>364</v>
      </c>
      <c r="G40" s="202" t="s">
        <v>415</v>
      </c>
      <c r="H40" s="202" t="s">
        <v>338</v>
      </c>
      <c r="I40" s="154"/>
      <c r="J40" s="126">
        <v>7</v>
      </c>
      <c r="K40" s="192" t="s">
        <v>48</v>
      </c>
      <c r="L40" s="223">
        <v>242</v>
      </c>
      <c r="M40" s="200" t="s">
        <v>518</v>
      </c>
      <c r="N40" s="339">
        <v>34287</v>
      </c>
      <c r="O40" s="247" t="s">
        <v>361</v>
      </c>
      <c r="P40" s="201" t="s">
        <v>520</v>
      </c>
      <c r="Q40" s="201" t="s">
        <v>520</v>
      </c>
    </row>
    <row r="41" spans="1:17" s="136" customFormat="1" ht="24.75" customHeight="1">
      <c r="A41" s="126">
        <v>8</v>
      </c>
      <c r="B41" s="135" t="s">
        <v>83</v>
      </c>
      <c r="C41" s="223">
        <v>292</v>
      </c>
      <c r="D41" s="194" t="s">
        <v>600</v>
      </c>
      <c r="E41" s="341">
        <v>33406</v>
      </c>
      <c r="F41" s="249" t="s">
        <v>365</v>
      </c>
      <c r="G41" s="202" t="s">
        <v>601</v>
      </c>
      <c r="H41" s="202" t="s">
        <v>602</v>
      </c>
      <c r="I41" s="154"/>
      <c r="J41" s="126">
        <v>8</v>
      </c>
      <c r="K41" s="192" t="s">
        <v>49</v>
      </c>
      <c r="L41" s="223">
        <v>231</v>
      </c>
      <c r="M41" s="200" t="s">
        <v>495</v>
      </c>
      <c r="N41" s="339">
        <v>32650</v>
      </c>
      <c r="O41" s="247" t="s">
        <v>362</v>
      </c>
      <c r="P41" s="201" t="s">
        <v>496</v>
      </c>
      <c r="Q41" s="201" t="s">
        <v>497</v>
      </c>
    </row>
    <row r="42" spans="1:17" s="128" customFormat="1" ht="24.75" customHeight="1">
      <c r="A42" s="623" t="s">
        <v>6</v>
      </c>
      <c r="B42" s="623"/>
      <c r="C42" s="623"/>
      <c r="D42" s="623"/>
      <c r="E42" s="623"/>
      <c r="F42" s="623"/>
      <c r="G42" s="623"/>
      <c r="H42" s="623"/>
      <c r="I42" s="154"/>
      <c r="J42" s="623" t="s">
        <v>143</v>
      </c>
      <c r="K42" s="623"/>
      <c r="L42" s="623"/>
      <c r="M42" s="623"/>
      <c r="N42" s="623"/>
      <c r="O42" s="623"/>
      <c r="P42" s="623"/>
      <c r="Q42" s="623"/>
    </row>
    <row r="43" spans="1:17" s="128" customFormat="1" ht="24.75" customHeight="1">
      <c r="A43" s="220" t="s">
        <v>41</v>
      </c>
      <c r="B43" s="220"/>
      <c r="C43" s="220" t="s">
        <v>37</v>
      </c>
      <c r="D43" s="220" t="s">
        <v>75</v>
      </c>
      <c r="E43" s="338" t="s">
        <v>691</v>
      </c>
      <c r="F43" s="221" t="s">
        <v>38</v>
      </c>
      <c r="G43" s="222" t="s">
        <v>39</v>
      </c>
      <c r="H43" s="222" t="s">
        <v>40</v>
      </c>
      <c r="I43" s="154"/>
      <c r="J43" s="220" t="s">
        <v>36</v>
      </c>
      <c r="K43" s="220"/>
      <c r="L43" s="220" t="s">
        <v>37</v>
      </c>
      <c r="M43" s="220" t="s">
        <v>75</v>
      </c>
      <c r="N43" s="338" t="s">
        <v>691</v>
      </c>
      <c r="O43" s="221" t="s">
        <v>38</v>
      </c>
      <c r="P43" s="222" t="s">
        <v>39</v>
      </c>
      <c r="Q43" s="222" t="s">
        <v>40</v>
      </c>
    </row>
    <row r="44" spans="1:17" s="128" customFormat="1" ht="24.75" customHeight="1">
      <c r="A44" s="191">
        <v>1</v>
      </c>
      <c r="B44" s="192" t="s">
        <v>94</v>
      </c>
      <c r="C44" s="223">
        <v>306</v>
      </c>
      <c r="D44" s="200" t="s">
        <v>624</v>
      </c>
      <c r="E44" s="339">
        <v>32531</v>
      </c>
      <c r="F44" s="247" t="s">
        <v>365</v>
      </c>
      <c r="G44" s="195" t="s">
        <v>588</v>
      </c>
      <c r="H44" s="195" t="s">
        <v>338</v>
      </c>
      <c r="I44" s="154"/>
      <c r="J44" s="191">
        <v>1</v>
      </c>
      <c r="K44" s="192" t="s">
        <v>50</v>
      </c>
      <c r="L44" s="223">
        <v>168</v>
      </c>
      <c r="M44" s="194" t="s">
        <v>414</v>
      </c>
      <c r="N44" s="341">
        <v>34884</v>
      </c>
      <c r="O44" s="249" t="s">
        <v>364</v>
      </c>
      <c r="P44" s="202" t="s">
        <v>416</v>
      </c>
      <c r="Q44" s="202" t="s">
        <v>338</v>
      </c>
    </row>
    <row r="45" spans="1:17" s="128" customFormat="1" ht="24.75" customHeight="1">
      <c r="A45" s="126">
        <v>2</v>
      </c>
      <c r="B45" s="135" t="s">
        <v>95</v>
      </c>
      <c r="C45" s="223">
        <v>159</v>
      </c>
      <c r="D45" s="200" t="s">
        <v>402</v>
      </c>
      <c r="E45" s="339">
        <v>34391</v>
      </c>
      <c r="F45" s="247" t="s">
        <v>358</v>
      </c>
      <c r="G45" s="195" t="s">
        <v>403</v>
      </c>
      <c r="H45" s="195">
        <v>490</v>
      </c>
      <c r="I45" s="154"/>
      <c r="J45" s="126">
        <v>2</v>
      </c>
      <c r="K45" s="135" t="s">
        <v>51</v>
      </c>
      <c r="L45" s="223">
        <v>294</v>
      </c>
      <c r="M45" s="194" t="s">
        <v>605</v>
      </c>
      <c r="N45" s="341">
        <v>35985</v>
      </c>
      <c r="O45" s="249" t="s">
        <v>365</v>
      </c>
      <c r="P45" s="202" t="s">
        <v>338</v>
      </c>
      <c r="Q45" s="202" t="s">
        <v>338</v>
      </c>
    </row>
    <row r="46" spans="1:17" s="128" customFormat="1" ht="24.75" customHeight="1">
      <c r="A46" s="126">
        <v>3</v>
      </c>
      <c r="B46" s="135" t="s">
        <v>96</v>
      </c>
      <c r="C46" s="223">
        <v>277</v>
      </c>
      <c r="D46" s="200" t="s">
        <v>587</v>
      </c>
      <c r="E46" s="339">
        <v>31843</v>
      </c>
      <c r="F46" s="247" t="s">
        <v>359</v>
      </c>
      <c r="G46" s="195" t="s">
        <v>588</v>
      </c>
      <c r="H46" s="195" t="s">
        <v>338</v>
      </c>
      <c r="I46" s="154"/>
      <c r="J46" s="126">
        <v>3</v>
      </c>
      <c r="K46" s="135" t="s">
        <v>52</v>
      </c>
      <c r="L46" s="223">
        <v>142</v>
      </c>
      <c r="M46" s="194" t="s">
        <v>387</v>
      </c>
      <c r="N46" s="341">
        <v>33219</v>
      </c>
      <c r="O46" s="249" t="s">
        <v>358</v>
      </c>
      <c r="P46" s="202" t="s">
        <v>388</v>
      </c>
      <c r="Q46" s="202" t="s">
        <v>338</v>
      </c>
    </row>
    <row r="47" spans="1:17" s="128" customFormat="1" ht="24.75" customHeight="1">
      <c r="A47" s="126">
        <v>4</v>
      </c>
      <c r="B47" s="135" t="s">
        <v>97</v>
      </c>
      <c r="C47" s="223">
        <v>324</v>
      </c>
      <c r="D47" s="200" t="s">
        <v>652</v>
      </c>
      <c r="E47" s="339">
        <v>30206</v>
      </c>
      <c r="F47" s="247" t="s">
        <v>360</v>
      </c>
      <c r="G47" s="195" t="s">
        <v>653</v>
      </c>
      <c r="H47" s="195" t="s">
        <v>654</v>
      </c>
      <c r="I47" s="154"/>
      <c r="J47" s="126">
        <v>4</v>
      </c>
      <c r="K47" s="135" t="s">
        <v>53</v>
      </c>
      <c r="L47" s="223">
        <v>265</v>
      </c>
      <c r="M47" s="194" t="s">
        <v>567</v>
      </c>
      <c r="N47" s="341">
        <v>34435</v>
      </c>
      <c r="O47" s="249" t="s">
        <v>359</v>
      </c>
      <c r="P47" s="202" t="s">
        <v>338</v>
      </c>
      <c r="Q47" s="202" t="s">
        <v>338</v>
      </c>
    </row>
    <row r="48" spans="1:17" s="128" customFormat="1" ht="24.75" customHeight="1">
      <c r="A48" s="126">
        <v>5</v>
      </c>
      <c r="B48" s="135" t="s">
        <v>98</v>
      </c>
      <c r="C48" s="223">
        <v>259</v>
      </c>
      <c r="D48" s="200" t="s">
        <v>551</v>
      </c>
      <c r="E48" s="339">
        <v>32003</v>
      </c>
      <c r="F48" s="247" t="s">
        <v>361</v>
      </c>
      <c r="G48" s="195" t="s">
        <v>403</v>
      </c>
      <c r="H48" s="195" t="s">
        <v>338</v>
      </c>
      <c r="I48" s="154"/>
      <c r="J48" s="126">
        <v>5</v>
      </c>
      <c r="K48" s="135" t="s">
        <v>54</v>
      </c>
      <c r="L48" s="223">
        <v>314</v>
      </c>
      <c r="M48" s="194" t="s">
        <v>631</v>
      </c>
      <c r="N48" s="341">
        <v>33742</v>
      </c>
      <c r="O48" s="249" t="s">
        <v>360</v>
      </c>
      <c r="P48" s="202" t="s">
        <v>632</v>
      </c>
      <c r="Q48" s="202" t="s">
        <v>338</v>
      </c>
    </row>
    <row r="49" spans="1:17" s="128" customFormat="1" ht="24.75" customHeight="1">
      <c r="A49" s="126">
        <v>6</v>
      </c>
      <c r="B49" s="135" t="s">
        <v>99</v>
      </c>
      <c r="C49" s="223">
        <v>237</v>
      </c>
      <c r="D49" s="200" t="s">
        <v>504</v>
      </c>
      <c r="E49" s="339">
        <v>33565</v>
      </c>
      <c r="F49" s="247" t="s">
        <v>362</v>
      </c>
      <c r="G49" s="195" t="s">
        <v>505</v>
      </c>
      <c r="H49" s="195" t="s">
        <v>338</v>
      </c>
      <c r="I49" s="154"/>
      <c r="J49" s="126">
        <v>6</v>
      </c>
      <c r="K49" s="135" t="s">
        <v>55</v>
      </c>
      <c r="L49" s="223">
        <v>243</v>
      </c>
      <c r="M49" s="194" t="s">
        <v>521</v>
      </c>
      <c r="N49" s="341">
        <v>31342</v>
      </c>
      <c r="O49" s="249" t="s">
        <v>361</v>
      </c>
      <c r="P49" s="202" t="s">
        <v>522</v>
      </c>
      <c r="Q49" s="202" t="s">
        <v>523</v>
      </c>
    </row>
    <row r="50" spans="1:17" s="128" customFormat="1" ht="24.75" customHeight="1">
      <c r="A50" s="126">
        <v>7</v>
      </c>
      <c r="B50" s="135" t="s">
        <v>100</v>
      </c>
      <c r="C50" s="223">
        <v>211</v>
      </c>
      <c r="D50" s="200" t="s">
        <v>466</v>
      </c>
      <c r="E50" s="339">
        <v>33084</v>
      </c>
      <c r="F50" s="247" t="s">
        <v>363</v>
      </c>
      <c r="G50" s="195" t="s">
        <v>467</v>
      </c>
      <c r="H50" s="195" t="s">
        <v>338</v>
      </c>
      <c r="I50" s="154"/>
      <c r="J50" s="126">
        <v>7</v>
      </c>
      <c r="K50" s="135" t="s">
        <v>56</v>
      </c>
      <c r="L50" s="223">
        <v>219</v>
      </c>
      <c r="M50" s="194" t="s">
        <v>484</v>
      </c>
      <c r="N50" s="341">
        <v>29945</v>
      </c>
      <c r="O50" s="249" t="s">
        <v>362</v>
      </c>
      <c r="P50" s="202" t="s">
        <v>485</v>
      </c>
      <c r="Q50" s="202" t="s">
        <v>338</v>
      </c>
    </row>
    <row r="51" spans="1:17" s="128" customFormat="1" ht="24.75" customHeight="1">
      <c r="A51" s="126">
        <v>8</v>
      </c>
      <c r="B51" s="135" t="s">
        <v>101</v>
      </c>
      <c r="C51" s="223">
        <v>186</v>
      </c>
      <c r="D51" s="200" t="s">
        <v>435</v>
      </c>
      <c r="E51" s="339">
        <v>33730</v>
      </c>
      <c r="F51" s="247" t="s">
        <v>364</v>
      </c>
      <c r="G51" s="195" t="s">
        <v>404</v>
      </c>
      <c r="H51" s="195" t="s">
        <v>338</v>
      </c>
      <c r="I51" s="154"/>
      <c r="J51" s="126">
        <v>8</v>
      </c>
      <c r="K51" s="135" t="s">
        <v>57</v>
      </c>
      <c r="L51" s="223">
        <v>201</v>
      </c>
      <c r="M51" s="194" t="s">
        <v>859</v>
      </c>
      <c r="N51" s="341">
        <v>31043</v>
      </c>
      <c r="O51" s="249" t="s">
        <v>363</v>
      </c>
      <c r="P51" s="202" t="s">
        <v>338</v>
      </c>
      <c r="Q51" s="202" t="s">
        <v>338</v>
      </c>
    </row>
    <row r="52" spans="1:17" s="128" customFormat="1" ht="24.75" customHeight="1">
      <c r="A52" s="623" t="s">
        <v>7</v>
      </c>
      <c r="B52" s="623"/>
      <c r="C52" s="623"/>
      <c r="D52" s="623"/>
      <c r="E52" s="623"/>
      <c r="F52" s="623"/>
      <c r="G52" s="623"/>
      <c r="H52" s="623"/>
      <c r="I52" s="154"/>
      <c r="J52" s="623" t="s">
        <v>248</v>
      </c>
      <c r="K52" s="623"/>
      <c r="L52" s="623"/>
      <c r="M52" s="623"/>
      <c r="N52" s="623"/>
      <c r="O52" s="623"/>
      <c r="P52" s="623"/>
      <c r="Q52" s="623"/>
    </row>
    <row r="53" spans="1:17" s="128" customFormat="1" ht="24.75" customHeight="1">
      <c r="A53" s="220" t="s">
        <v>41</v>
      </c>
      <c r="B53" s="220"/>
      <c r="C53" s="220" t="s">
        <v>37</v>
      </c>
      <c r="D53" s="220" t="s">
        <v>75</v>
      </c>
      <c r="E53" s="338" t="s">
        <v>691</v>
      </c>
      <c r="F53" s="221" t="s">
        <v>38</v>
      </c>
      <c r="G53" s="222" t="s">
        <v>39</v>
      </c>
      <c r="H53" s="222" t="s">
        <v>40</v>
      </c>
      <c r="I53" s="154"/>
      <c r="J53" s="220" t="s">
        <v>36</v>
      </c>
      <c r="K53" s="220"/>
      <c r="L53" s="220" t="s">
        <v>37</v>
      </c>
      <c r="M53" s="220" t="s">
        <v>75</v>
      </c>
      <c r="N53" s="338" t="s">
        <v>691</v>
      </c>
      <c r="O53" s="221" t="s">
        <v>38</v>
      </c>
      <c r="P53" s="222" t="s">
        <v>39</v>
      </c>
      <c r="Q53" s="222" t="s">
        <v>40</v>
      </c>
    </row>
    <row r="54" spans="1:17" s="128" customFormat="1" ht="24.75" customHeight="1">
      <c r="A54" s="191">
        <v>1</v>
      </c>
      <c r="B54" s="192" t="s">
        <v>58</v>
      </c>
      <c r="C54" s="223">
        <v>166</v>
      </c>
      <c r="D54" s="194" t="s">
        <v>700</v>
      </c>
      <c r="E54" s="339">
        <v>30111</v>
      </c>
      <c r="F54" s="247" t="s">
        <v>364</v>
      </c>
      <c r="G54" s="195" t="s">
        <v>434</v>
      </c>
      <c r="H54" s="195" t="s">
        <v>434</v>
      </c>
      <c r="I54" s="154"/>
      <c r="J54" s="191">
        <v>1</v>
      </c>
      <c r="K54" s="192" t="s">
        <v>230</v>
      </c>
      <c r="L54" s="223">
        <v>193</v>
      </c>
      <c r="M54" s="194" t="s">
        <v>446</v>
      </c>
      <c r="N54" s="341">
        <v>31323</v>
      </c>
      <c r="O54" s="249" t="s">
        <v>363</v>
      </c>
      <c r="P54" s="202" t="s">
        <v>447</v>
      </c>
      <c r="Q54" s="202" t="s">
        <v>448</v>
      </c>
    </row>
    <row r="55" spans="1:17" s="128" customFormat="1" ht="24.75" customHeight="1">
      <c r="A55" s="126">
        <v>2</v>
      </c>
      <c r="B55" s="135" t="s">
        <v>59</v>
      </c>
      <c r="C55" s="223">
        <v>290</v>
      </c>
      <c r="D55" s="194" t="s">
        <v>595</v>
      </c>
      <c r="E55" s="339">
        <v>34046</v>
      </c>
      <c r="F55" s="247" t="s">
        <v>365</v>
      </c>
      <c r="G55" s="195" t="s">
        <v>596</v>
      </c>
      <c r="H55" s="195" t="s">
        <v>597</v>
      </c>
      <c r="I55" s="154"/>
      <c r="J55" s="126">
        <v>2</v>
      </c>
      <c r="K55" s="192" t="s">
        <v>231</v>
      </c>
      <c r="L55" s="223">
        <v>169</v>
      </c>
      <c r="M55" s="194" t="s">
        <v>417</v>
      </c>
      <c r="N55" s="341">
        <v>32547</v>
      </c>
      <c r="O55" s="249" t="s">
        <v>364</v>
      </c>
      <c r="P55" s="202" t="s">
        <v>418</v>
      </c>
      <c r="Q55" s="202" t="s">
        <v>338</v>
      </c>
    </row>
    <row r="56" spans="1:17" s="128" customFormat="1" ht="24.75" customHeight="1">
      <c r="A56" s="126">
        <v>3</v>
      </c>
      <c r="B56" s="135" t="s">
        <v>60</v>
      </c>
      <c r="C56" s="223">
        <v>158</v>
      </c>
      <c r="D56" s="194" t="s">
        <v>399</v>
      </c>
      <c r="E56" s="339">
        <v>32510</v>
      </c>
      <c r="F56" s="247" t="s">
        <v>358</v>
      </c>
      <c r="G56" s="195" t="s">
        <v>400</v>
      </c>
      <c r="H56" s="195" t="s">
        <v>338</v>
      </c>
      <c r="I56" s="154"/>
      <c r="J56" s="126">
        <v>3</v>
      </c>
      <c r="K56" s="192" t="s">
        <v>232</v>
      </c>
      <c r="L56" s="223">
        <v>295</v>
      </c>
      <c r="M56" s="194" t="s">
        <v>606</v>
      </c>
      <c r="N56" s="341">
        <v>33794</v>
      </c>
      <c r="O56" s="249" t="s">
        <v>365</v>
      </c>
      <c r="P56" s="202" t="s">
        <v>607</v>
      </c>
      <c r="Q56" s="202" t="s">
        <v>338</v>
      </c>
    </row>
    <row r="57" spans="1:17" ht="24.75" customHeight="1">
      <c r="A57" s="126">
        <v>4</v>
      </c>
      <c r="B57" s="135" t="s">
        <v>61</v>
      </c>
      <c r="C57" s="223">
        <v>276</v>
      </c>
      <c r="D57" s="194" t="s">
        <v>585</v>
      </c>
      <c r="E57" s="339">
        <v>32920</v>
      </c>
      <c r="F57" s="247" t="s">
        <v>359</v>
      </c>
      <c r="G57" s="195" t="s">
        <v>586</v>
      </c>
      <c r="H57" s="195" t="s">
        <v>338</v>
      </c>
      <c r="I57" s="154"/>
      <c r="J57" s="126">
        <v>4</v>
      </c>
      <c r="K57" s="192" t="s">
        <v>233</v>
      </c>
      <c r="L57" s="223">
        <v>143</v>
      </c>
      <c r="M57" s="194" t="s">
        <v>390</v>
      </c>
      <c r="N57" s="341">
        <v>32310</v>
      </c>
      <c r="O57" s="249" t="s">
        <v>358</v>
      </c>
      <c r="P57" s="202" t="s">
        <v>391</v>
      </c>
      <c r="Q57" s="202" t="s">
        <v>338</v>
      </c>
    </row>
    <row r="58" spans="1:17" ht="24.75" customHeight="1">
      <c r="A58" s="126">
        <v>5</v>
      </c>
      <c r="B58" s="135" t="s">
        <v>62</v>
      </c>
      <c r="C58" s="223">
        <v>318</v>
      </c>
      <c r="D58" s="194" t="s">
        <v>637</v>
      </c>
      <c r="E58" s="339">
        <v>31069</v>
      </c>
      <c r="F58" s="247" t="s">
        <v>360</v>
      </c>
      <c r="G58" s="195" t="s">
        <v>338</v>
      </c>
      <c r="H58" s="195" t="s">
        <v>338</v>
      </c>
      <c r="I58" s="154"/>
      <c r="J58" s="126">
        <v>5</v>
      </c>
      <c r="K58" s="192" t="s">
        <v>234</v>
      </c>
      <c r="L58" s="223">
        <v>266</v>
      </c>
      <c r="M58" s="194" t="s">
        <v>568</v>
      </c>
      <c r="N58" s="341">
        <v>31119</v>
      </c>
      <c r="O58" s="249" t="s">
        <v>359</v>
      </c>
      <c r="P58" s="202" t="s">
        <v>569</v>
      </c>
      <c r="Q58" s="202" t="s">
        <v>338</v>
      </c>
    </row>
    <row r="59" spans="1:17" s="128" customFormat="1" ht="24.75" customHeight="1">
      <c r="A59" s="126">
        <v>6</v>
      </c>
      <c r="B59" s="135" t="s">
        <v>63</v>
      </c>
      <c r="C59" s="223">
        <v>258</v>
      </c>
      <c r="D59" s="194" t="s">
        <v>549</v>
      </c>
      <c r="E59" s="339">
        <v>32752</v>
      </c>
      <c r="F59" s="247" t="s">
        <v>361</v>
      </c>
      <c r="G59" s="195" t="s">
        <v>550</v>
      </c>
      <c r="H59" s="195" t="s">
        <v>338</v>
      </c>
      <c r="I59" s="154"/>
      <c r="J59" s="126">
        <v>6</v>
      </c>
      <c r="K59" s="192" t="s">
        <v>235</v>
      </c>
      <c r="L59" s="223" t="s">
        <v>338</v>
      </c>
      <c r="M59" s="194" t="s">
        <v>338</v>
      </c>
      <c r="N59" s="341" t="s">
        <v>338</v>
      </c>
      <c r="O59" s="249" t="s">
        <v>360</v>
      </c>
      <c r="P59" s="202" t="s">
        <v>338</v>
      </c>
      <c r="Q59" s="202" t="s">
        <v>338</v>
      </c>
    </row>
    <row r="60" spans="1:17" s="128" customFormat="1" ht="24.75" customHeight="1">
      <c r="A60" s="126">
        <v>7</v>
      </c>
      <c r="B60" s="135" t="s">
        <v>64</v>
      </c>
      <c r="C60" s="223">
        <v>329</v>
      </c>
      <c r="D60" s="194" t="s">
        <v>723</v>
      </c>
      <c r="E60" s="339">
        <v>35084</v>
      </c>
      <c r="F60" s="247" t="s">
        <v>362</v>
      </c>
      <c r="G60" s="195" t="s">
        <v>338</v>
      </c>
      <c r="H60" s="195" t="s">
        <v>338</v>
      </c>
      <c r="I60" s="153"/>
      <c r="J60" s="126">
        <v>7</v>
      </c>
      <c r="K60" s="192" t="s">
        <v>236</v>
      </c>
      <c r="L60" s="223">
        <v>244</v>
      </c>
      <c r="M60" s="194" t="s">
        <v>524</v>
      </c>
      <c r="N60" s="341">
        <v>30468</v>
      </c>
      <c r="O60" s="249" t="s">
        <v>361</v>
      </c>
      <c r="P60" s="202" t="s">
        <v>525</v>
      </c>
      <c r="Q60" s="202" t="s">
        <v>338</v>
      </c>
    </row>
    <row r="61" spans="1:17" s="128" customFormat="1" ht="24.75" customHeight="1">
      <c r="A61" s="126">
        <v>8</v>
      </c>
      <c r="B61" s="135" t="s">
        <v>65</v>
      </c>
      <c r="C61" s="223">
        <v>210</v>
      </c>
      <c r="D61" s="194" t="s">
        <v>464</v>
      </c>
      <c r="E61" s="339">
        <v>32728</v>
      </c>
      <c r="F61" s="247" t="s">
        <v>363</v>
      </c>
      <c r="G61" s="195" t="s">
        <v>465</v>
      </c>
      <c r="H61" s="195" t="s">
        <v>338</v>
      </c>
      <c r="I61" s="153"/>
      <c r="J61" s="126">
        <v>8</v>
      </c>
      <c r="K61" s="192" t="s">
        <v>237</v>
      </c>
      <c r="L61" s="223">
        <v>220</v>
      </c>
      <c r="M61" s="194" t="s">
        <v>486</v>
      </c>
      <c r="N61" s="341">
        <v>32750</v>
      </c>
      <c r="O61" s="249" t="s">
        <v>362</v>
      </c>
      <c r="P61" s="202" t="s">
        <v>487</v>
      </c>
      <c r="Q61" s="202" t="s">
        <v>488</v>
      </c>
    </row>
    <row r="62" spans="1:17" s="128" customFormat="1" ht="24.75" customHeight="1">
      <c r="A62" s="623" t="s">
        <v>8</v>
      </c>
      <c r="B62" s="623"/>
      <c r="C62" s="623"/>
      <c r="D62" s="623"/>
      <c r="E62" s="623"/>
      <c r="F62" s="623"/>
      <c r="G62" s="623"/>
      <c r="H62" s="623"/>
      <c r="I62" s="154"/>
      <c r="J62" s="623" t="s">
        <v>9</v>
      </c>
      <c r="K62" s="623"/>
      <c r="L62" s="623"/>
      <c r="M62" s="623"/>
      <c r="N62" s="623"/>
      <c r="O62" s="623"/>
      <c r="P62" s="623"/>
      <c r="Q62" s="623"/>
    </row>
    <row r="63" spans="1:17" s="128" customFormat="1" ht="24.75" customHeight="1">
      <c r="A63" s="220" t="s">
        <v>41</v>
      </c>
      <c r="B63" s="220"/>
      <c r="C63" s="220" t="s">
        <v>37</v>
      </c>
      <c r="D63" s="220" t="s">
        <v>75</v>
      </c>
      <c r="E63" s="338" t="s">
        <v>691</v>
      </c>
      <c r="F63" s="221" t="s">
        <v>38</v>
      </c>
      <c r="G63" s="222" t="s">
        <v>39</v>
      </c>
      <c r="H63" s="222" t="s">
        <v>40</v>
      </c>
      <c r="I63" s="154"/>
      <c r="J63" s="220" t="s">
        <v>41</v>
      </c>
      <c r="K63" s="220"/>
      <c r="L63" s="220" t="s">
        <v>37</v>
      </c>
      <c r="M63" s="220" t="s">
        <v>75</v>
      </c>
      <c r="N63" s="338" t="s">
        <v>691</v>
      </c>
      <c r="O63" s="221" t="s">
        <v>38</v>
      </c>
      <c r="P63" s="222" t="s">
        <v>39</v>
      </c>
      <c r="Q63" s="222" t="s">
        <v>40</v>
      </c>
    </row>
    <row r="64" spans="1:17" s="128" customFormat="1" ht="24.75" customHeight="1">
      <c r="A64" s="191">
        <v>1</v>
      </c>
      <c r="B64" s="192" t="s">
        <v>66</v>
      </c>
      <c r="C64" s="223">
        <v>238</v>
      </c>
      <c r="D64" s="194" t="s">
        <v>506</v>
      </c>
      <c r="E64" s="341">
        <v>33672</v>
      </c>
      <c r="F64" s="249" t="s">
        <v>362</v>
      </c>
      <c r="G64" s="199" t="s">
        <v>507</v>
      </c>
      <c r="H64" s="199" t="s">
        <v>508</v>
      </c>
      <c r="I64" s="154"/>
      <c r="J64" s="191">
        <v>1</v>
      </c>
      <c r="K64" s="192" t="s">
        <v>17</v>
      </c>
      <c r="L64" s="223">
        <v>156</v>
      </c>
      <c r="M64" s="194" t="s">
        <v>395</v>
      </c>
      <c r="N64" s="339">
        <v>33006</v>
      </c>
      <c r="O64" s="247" t="s">
        <v>358</v>
      </c>
      <c r="P64" s="195" t="s">
        <v>396</v>
      </c>
      <c r="Q64" s="195" t="s">
        <v>338</v>
      </c>
    </row>
    <row r="65" spans="1:17" ht="24.75" customHeight="1">
      <c r="A65" s="126">
        <v>2</v>
      </c>
      <c r="B65" s="135" t="s">
        <v>67</v>
      </c>
      <c r="C65" s="223">
        <v>213</v>
      </c>
      <c r="D65" s="194" t="s">
        <v>468</v>
      </c>
      <c r="E65" s="341">
        <v>33677</v>
      </c>
      <c r="F65" s="249" t="s">
        <v>363</v>
      </c>
      <c r="G65" s="199" t="s">
        <v>469</v>
      </c>
      <c r="H65" s="199" t="s">
        <v>469</v>
      </c>
      <c r="I65" s="154"/>
      <c r="J65" s="126">
        <v>2</v>
      </c>
      <c r="K65" s="135" t="s">
        <v>18</v>
      </c>
      <c r="L65" s="223">
        <v>274</v>
      </c>
      <c r="M65" s="194" t="s">
        <v>579</v>
      </c>
      <c r="N65" s="339">
        <v>32987</v>
      </c>
      <c r="O65" s="247" t="s">
        <v>359</v>
      </c>
      <c r="P65" s="195" t="s">
        <v>580</v>
      </c>
      <c r="Q65" s="195" t="s">
        <v>581</v>
      </c>
    </row>
    <row r="66" spans="1:17" ht="24.75" customHeight="1">
      <c r="A66" s="126">
        <v>3</v>
      </c>
      <c r="B66" s="135" t="s">
        <v>68</v>
      </c>
      <c r="C66" s="223">
        <v>181</v>
      </c>
      <c r="D66" s="194" t="s">
        <v>426</v>
      </c>
      <c r="E66" s="341">
        <v>34795</v>
      </c>
      <c r="F66" s="249" t="s">
        <v>364</v>
      </c>
      <c r="G66" s="199" t="s">
        <v>428</v>
      </c>
      <c r="H66" s="199" t="s">
        <v>428</v>
      </c>
      <c r="I66" s="154"/>
      <c r="J66" s="126">
        <v>3</v>
      </c>
      <c r="K66" s="135" t="s">
        <v>19</v>
      </c>
      <c r="L66" s="223">
        <v>322</v>
      </c>
      <c r="M66" s="194" t="s">
        <v>647</v>
      </c>
      <c r="N66" s="339">
        <v>30927</v>
      </c>
      <c r="O66" s="247" t="s">
        <v>360</v>
      </c>
      <c r="P66" s="195" t="s">
        <v>648</v>
      </c>
      <c r="Q66" s="195" t="s">
        <v>649</v>
      </c>
    </row>
    <row r="67" spans="1:17" ht="24.75" customHeight="1">
      <c r="A67" s="126">
        <v>4</v>
      </c>
      <c r="B67" s="135" t="s">
        <v>69</v>
      </c>
      <c r="C67" s="223">
        <v>310</v>
      </c>
      <c r="D67" s="194" t="s">
        <v>625</v>
      </c>
      <c r="E67" s="341">
        <v>32874</v>
      </c>
      <c r="F67" s="249" t="s">
        <v>365</v>
      </c>
      <c r="G67" s="199" t="s">
        <v>626</v>
      </c>
      <c r="H67" s="199" t="s">
        <v>338</v>
      </c>
      <c r="I67" s="154"/>
      <c r="J67" s="126">
        <v>4</v>
      </c>
      <c r="K67" s="135" t="s">
        <v>20</v>
      </c>
      <c r="L67" s="223">
        <v>256</v>
      </c>
      <c r="M67" s="194" t="s">
        <v>545</v>
      </c>
      <c r="N67" s="339">
        <v>33271</v>
      </c>
      <c r="O67" s="247" t="s">
        <v>361</v>
      </c>
      <c r="P67" s="195" t="s">
        <v>546</v>
      </c>
      <c r="Q67" s="195" t="s">
        <v>547</v>
      </c>
    </row>
    <row r="68" spans="1:17" ht="24.75" customHeight="1">
      <c r="A68" s="126">
        <v>5</v>
      </c>
      <c r="B68" s="135" t="s">
        <v>70</v>
      </c>
      <c r="C68" s="223">
        <v>165</v>
      </c>
      <c r="D68" s="194" t="s">
        <v>405</v>
      </c>
      <c r="E68" s="341">
        <v>31202</v>
      </c>
      <c r="F68" s="249" t="s">
        <v>358</v>
      </c>
      <c r="G68" s="199" t="s">
        <v>406</v>
      </c>
      <c r="H68" s="199" t="s">
        <v>407</v>
      </c>
      <c r="I68" s="154"/>
      <c r="J68" s="126">
        <v>5</v>
      </c>
      <c r="K68" s="135" t="s">
        <v>21</v>
      </c>
      <c r="L68" s="223">
        <v>327</v>
      </c>
      <c r="M68" s="194" t="s">
        <v>721</v>
      </c>
      <c r="N68" s="339">
        <v>30814</v>
      </c>
      <c r="O68" s="247" t="s">
        <v>362</v>
      </c>
      <c r="P68" s="195" t="s">
        <v>338</v>
      </c>
      <c r="Q68" s="195" t="s">
        <v>338</v>
      </c>
    </row>
    <row r="69" spans="1:17" ht="24.75" customHeight="1">
      <c r="A69" s="126">
        <v>6</v>
      </c>
      <c r="B69" s="135" t="s">
        <v>71</v>
      </c>
      <c r="C69" s="223">
        <v>288</v>
      </c>
      <c r="D69" s="194" t="s">
        <v>589</v>
      </c>
      <c r="E69" s="341">
        <v>30430</v>
      </c>
      <c r="F69" s="249" t="s">
        <v>359</v>
      </c>
      <c r="G69" s="199" t="s">
        <v>590</v>
      </c>
      <c r="H69" s="199" t="s">
        <v>591</v>
      </c>
      <c r="I69" s="153"/>
      <c r="J69" s="126">
        <v>6</v>
      </c>
      <c r="K69" s="135" t="s">
        <v>22</v>
      </c>
      <c r="L69" s="223">
        <v>208</v>
      </c>
      <c r="M69" s="194" t="s">
        <v>462</v>
      </c>
      <c r="N69" s="339">
        <v>34231</v>
      </c>
      <c r="O69" s="247" t="s">
        <v>363</v>
      </c>
      <c r="P69" s="195" t="s">
        <v>463</v>
      </c>
      <c r="Q69" s="195" t="s">
        <v>463</v>
      </c>
    </row>
    <row r="70" spans="1:17" ht="24.75" customHeight="1">
      <c r="A70" s="126">
        <v>7</v>
      </c>
      <c r="B70" s="135" t="s">
        <v>72</v>
      </c>
      <c r="C70" s="223">
        <v>320</v>
      </c>
      <c r="D70" s="194" t="s">
        <v>641</v>
      </c>
      <c r="E70" s="341">
        <v>33402</v>
      </c>
      <c r="F70" s="249" t="s">
        <v>360</v>
      </c>
      <c r="G70" s="199" t="s">
        <v>406</v>
      </c>
      <c r="H70" s="199" t="s">
        <v>643</v>
      </c>
      <c r="I70" s="153"/>
      <c r="J70" s="126">
        <v>7</v>
      </c>
      <c r="K70" s="135" t="s">
        <v>84</v>
      </c>
      <c r="L70" s="223">
        <v>183</v>
      </c>
      <c r="M70" s="194" t="s">
        <v>429</v>
      </c>
      <c r="N70" s="339">
        <v>33302</v>
      </c>
      <c r="O70" s="247" t="s">
        <v>364</v>
      </c>
      <c r="P70" s="195" t="s">
        <v>430</v>
      </c>
      <c r="Q70" s="195" t="s">
        <v>338</v>
      </c>
    </row>
    <row r="71" spans="1:17" ht="24.75" customHeight="1">
      <c r="A71" s="126">
        <v>8</v>
      </c>
      <c r="B71" s="135" t="s">
        <v>73</v>
      </c>
      <c r="C71" s="223">
        <v>254</v>
      </c>
      <c r="D71" s="194" t="s">
        <v>538</v>
      </c>
      <c r="E71" s="341">
        <v>31673</v>
      </c>
      <c r="F71" s="249" t="s">
        <v>361</v>
      </c>
      <c r="G71" s="199" t="s">
        <v>540</v>
      </c>
      <c r="H71" s="199" t="s">
        <v>541</v>
      </c>
      <c r="I71" s="154"/>
      <c r="J71" s="126">
        <v>8</v>
      </c>
      <c r="K71" s="135" t="s">
        <v>85</v>
      </c>
      <c r="L71" s="223">
        <v>304</v>
      </c>
      <c r="M71" s="194" t="s">
        <v>619</v>
      </c>
      <c r="N71" s="339">
        <v>34918</v>
      </c>
      <c r="O71" s="247" t="s">
        <v>365</v>
      </c>
      <c r="P71" s="195" t="s">
        <v>620</v>
      </c>
      <c r="Q71" s="195" t="s">
        <v>338</v>
      </c>
    </row>
    <row r="72" spans="1:17" ht="24.75" customHeight="1">
      <c r="A72" s="623" t="s">
        <v>655</v>
      </c>
      <c r="B72" s="623"/>
      <c r="C72" s="623"/>
      <c r="D72" s="623"/>
      <c r="E72" s="623"/>
      <c r="F72" s="623"/>
      <c r="G72" s="623"/>
      <c r="H72" s="623"/>
      <c r="I72" s="154"/>
      <c r="J72" s="623" t="s">
        <v>10</v>
      </c>
      <c r="K72" s="623"/>
      <c r="L72" s="623"/>
      <c r="M72" s="623"/>
      <c r="N72" s="623"/>
      <c r="O72" s="623"/>
      <c r="P72" s="623"/>
      <c r="Q72" s="623"/>
    </row>
    <row r="73" spans="1:17" ht="24.75" customHeight="1">
      <c r="A73" s="220" t="s">
        <v>41</v>
      </c>
      <c r="B73" s="220"/>
      <c r="C73" s="220" t="s">
        <v>37</v>
      </c>
      <c r="D73" s="220" t="s">
        <v>75</v>
      </c>
      <c r="E73" s="338" t="s">
        <v>691</v>
      </c>
      <c r="F73" s="221" t="s">
        <v>38</v>
      </c>
      <c r="G73" s="222" t="s">
        <v>39</v>
      </c>
      <c r="H73" s="222" t="s">
        <v>40</v>
      </c>
      <c r="I73" s="154"/>
      <c r="J73" s="220" t="s">
        <v>41</v>
      </c>
      <c r="K73" s="220"/>
      <c r="L73" s="220" t="s">
        <v>37</v>
      </c>
      <c r="M73" s="220" t="s">
        <v>75</v>
      </c>
      <c r="N73" s="338" t="s">
        <v>691</v>
      </c>
      <c r="O73" s="221" t="s">
        <v>38</v>
      </c>
      <c r="P73" s="222" t="s">
        <v>39</v>
      </c>
      <c r="Q73" s="222" t="s">
        <v>40</v>
      </c>
    </row>
    <row r="74" spans="1:17" ht="24.75" customHeight="1">
      <c r="A74" s="191">
        <v>1</v>
      </c>
      <c r="B74" s="192" t="s">
        <v>675</v>
      </c>
      <c r="C74" s="223">
        <v>321</v>
      </c>
      <c r="D74" s="194" t="s">
        <v>644</v>
      </c>
      <c r="E74" s="341">
        <v>29480</v>
      </c>
      <c r="F74" s="249" t="s">
        <v>360</v>
      </c>
      <c r="G74" s="199" t="s">
        <v>645</v>
      </c>
      <c r="H74" s="199" t="s">
        <v>646</v>
      </c>
      <c r="I74" s="154"/>
      <c r="J74" s="191">
        <v>1</v>
      </c>
      <c r="K74" s="192" t="s">
        <v>86</v>
      </c>
      <c r="L74" s="223">
        <v>214</v>
      </c>
      <c r="M74" s="194" t="s">
        <v>470</v>
      </c>
      <c r="N74" s="339">
        <v>30792</v>
      </c>
      <c r="O74" s="247" t="s">
        <v>363</v>
      </c>
      <c r="P74" s="195" t="s">
        <v>471</v>
      </c>
      <c r="Q74" s="195" t="s">
        <v>472</v>
      </c>
    </row>
    <row r="75" spans="1:17" ht="24.75" customHeight="1">
      <c r="A75" s="126">
        <v>2</v>
      </c>
      <c r="B75" s="192" t="s">
        <v>676</v>
      </c>
      <c r="C75" s="223">
        <v>255</v>
      </c>
      <c r="D75" s="194" t="s">
        <v>542</v>
      </c>
      <c r="E75" s="341">
        <v>32208</v>
      </c>
      <c r="F75" s="249" t="s">
        <v>361</v>
      </c>
      <c r="G75" s="199" t="s">
        <v>543</v>
      </c>
      <c r="H75" s="199" t="s">
        <v>544</v>
      </c>
      <c r="I75" s="154"/>
      <c r="J75" s="126">
        <v>2</v>
      </c>
      <c r="K75" s="135" t="s">
        <v>87</v>
      </c>
      <c r="L75" s="223">
        <v>187</v>
      </c>
      <c r="M75" s="194" t="s">
        <v>436</v>
      </c>
      <c r="N75" s="339">
        <v>35106</v>
      </c>
      <c r="O75" s="247" t="s">
        <v>364</v>
      </c>
      <c r="P75" s="195" t="s">
        <v>437</v>
      </c>
      <c r="Q75" s="195" t="s">
        <v>338</v>
      </c>
    </row>
    <row r="76" spans="1:17" ht="24.75" customHeight="1">
      <c r="A76" s="126">
        <v>3</v>
      </c>
      <c r="B76" s="192" t="s">
        <v>677</v>
      </c>
      <c r="C76" s="223">
        <v>233</v>
      </c>
      <c r="D76" s="194" t="s">
        <v>501</v>
      </c>
      <c r="E76" s="341">
        <v>26668</v>
      </c>
      <c r="F76" s="249" t="s">
        <v>362</v>
      </c>
      <c r="G76" s="199" t="s">
        <v>502</v>
      </c>
      <c r="H76" s="199" t="s">
        <v>503</v>
      </c>
      <c r="I76" s="154"/>
      <c r="J76" s="126">
        <v>3</v>
      </c>
      <c r="K76" s="135" t="s">
        <v>88</v>
      </c>
      <c r="L76" s="223">
        <v>304</v>
      </c>
      <c r="M76" s="194" t="s">
        <v>619</v>
      </c>
      <c r="N76" s="339">
        <v>34918</v>
      </c>
      <c r="O76" s="247" t="s">
        <v>365</v>
      </c>
      <c r="P76" s="195" t="s">
        <v>621</v>
      </c>
      <c r="Q76" s="195" t="s">
        <v>338</v>
      </c>
    </row>
    <row r="77" spans="1:17" ht="24.75" customHeight="1">
      <c r="A77" s="126">
        <v>4</v>
      </c>
      <c r="B77" s="192" t="s">
        <v>678</v>
      </c>
      <c r="C77" s="223">
        <v>207</v>
      </c>
      <c r="D77" s="194" t="s">
        <v>459</v>
      </c>
      <c r="E77" s="341">
        <v>32165</v>
      </c>
      <c r="F77" s="249" t="s">
        <v>363</v>
      </c>
      <c r="G77" s="199" t="s">
        <v>460</v>
      </c>
      <c r="H77" s="199" t="s">
        <v>461</v>
      </c>
      <c r="I77" s="154"/>
      <c r="J77" s="126">
        <v>4</v>
      </c>
      <c r="K77" s="135" t="s">
        <v>89</v>
      </c>
      <c r="L77" s="223">
        <v>158</v>
      </c>
      <c r="M77" s="194" t="s">
        <v>399</v>
      </c>
      <c r="N77" s="339">
        <v>32510</v>
      </c>
      <c r="O77" s="247" t="s">
        <v>358</v>
      </c>
      <c r="P77" s="195" t="s">
        <v>401</v>
      </c>
      <c r="Q77" s="195" t="s">
        <v>338</v>
      </c>
    </row>
    <row r="78" spans="1:17" ht="24.75" customHeight="1">
      <c r="A78" s="126">
        <v>5</v>
      </c>
      <c r="B78" s="192" t="s">
        <v>679</v>
      </c>
      <c r="C78" s="223">
        <v>184</v>
      </c>
      <c r="D78" s="194" t="s">
        <v>431</v>
      </c>
      <c r="E78" s="341">
        <v>30845</v>
      </c>
      <c r="F78" s="249" t="s">
        <v>364</v>
      </c>
      <c r="G78" s="199" t="s">
        <v>338</v>
      </c>
      <c r="H78" s="199" t="s">
        <v>338</v>
      </c>
      <c r="I78" s="154"/>
      <c r="J78" s="126">
        <v>5</v>
      </c>
      <c r="K78" s="135" t="s">
        <v>90</v>
      </c>
      <c r="L78" s="223">
        <v>289</v>
      </c>
      <c r="M78" s="194" t="s">
        <v>592</v>
      </c>
      <c r="N78" s="339">
        <v>33736</v>
      </c>
      <c r="O78" s="247" t="s">
        <v>359</v>
      </c>
      <c r="P78" s="195" t="s">
        <v>593</v>
      </c>
      <c r="Q78" s="195" t="s">
        <v>594</v>
      </c>
    </row>
    <row r="79" spans="1:17" ht="24.75" customHeight="1">
      <c r="A79" s="126">
        <v>6</v>
      </c>
      <c r="B79" s="192" t="s">
        <v>680</v>
      </c>
      <c r="C79" s="223">
        <v>303</v>
      </c>
      <c r="D79" s="194" t="s">
        <v>617</v>
      </c>
      <c r="E79" s="341">
        <v>34096</v>
      </c>
      <c r="F79" s="249" t="s">
        <v>365</v>
      </c>
      <c r="G79" s="199" t="s">
        <v>618</v>
      </c>
      <c r="H79" s="199" t="s">
        <v>338</v>
      </c>
      <c r="I79" s="154"/>
      <c r="J79" s="126">
        <v>6</v>
      </c>
      <c r="K79" s="135" t="s">
        <v>91</v>
      </c>
      <c r="L79" s="223">
        <v>318</v>
      </c>
      <c r="M79" s="194" t="s">
        <v>637</v>
      </c>
      <c r="N79" s="339">
        <v>31069</v>
      </c>
      <c r="O79" s="247" t="s">
        <v>360</v>
      </c>
      <c r="P79" s="195" t="s">
        <v>638</v>
      </c>
      <c r="Q79" s="195" t="s">
        <v>338</v>
      </c>
    </row>
    <row r="80" spans="1:17" ht="24.75" customHeight="1">
      <c r="A80" s="126">
        <v>7</v>
      </c>
      <c r="B80" s="192" t="s">
        <v>681</v>
      </c>
      <c r="C80" s="223">
        <v>155</v>
      </c>
      <c r="D80" s="194" t="s">
        <v>393</v>
      </c>
      <c r="E80" s="341">
        <v>34921</v>
      </c>
      <c r="F80" s="249" t="s">
        <v>358</v>
      </c>
      <c r="G80" s="199" t="s">
        <v>394</v>
      </c>
      <c r="H80" s="199" t="s">
        <v>394</v>
      </c>
      <c r="I80" s="154"/>
      <c r="J80" s="126">
        <v>7</v>
      </c>
      <c r="K80" s="135" t="s">
        <v>92</v>
      </c>
      <c r="L80" s="223">
        <v>260</v>
      </c>
      <c r="M80" s="194" t="s">
        <v>552</v>
      </c>
      <c r="N80" s="339">
        <v>31985</v>
      </c>
      <c r="O80" s="247" t="s">
        <v>361</v>
      </c>
      <c r="P80" s="195" t="s">
        <v>553</v>
      </c>
      <c r="Q80" s="195" t="s">
        <v>554</v>
      </c>
    </row>
    <row r="81" spans="1:17" ht="24.75" customHeight="1">
      <c r="A81" s="126">
        <v>8</v>
      </c>
      <c r="B81" s="192" t="s">
        <v>682</v>
      </c>
      <c r="C81" s="223">
        <v>273</v>
      </c>
      <c r="D81" s="194" t="s">
        <v>577</v>
      </c>
      <c r="E81" s="341">
        <v>34995</v>
      </c>
      <c r="F81" s="249" t="s">
        <v>359</v>
      </c>
      <c r="G81" s="199" t="s">
        <v>578</v>
      </c>
      <c r="H81" s="199" t="s">
        <v>578</v>
      </c>
      <c r="I81" s="154"/>
      <c r="J81" s="126">
        <v>8</v>
      </c>
      <c r="K81" s="135" t="s">
        <v>93</v>
      </c>
      <c r="L81" s="223">
        <v>239</v>
      </c>
      <c r="M81" s="194" t="s">
        <v>509</v>
      </c>
      <c r="N81" s="339">
        <v>33281</v>
      </c>
      <c r="O81" s="247" t="s">
        <v>362</v>
      </c>
      <c r="P81" s="195" t="s">
        <v>510</v>
      </c>
      <c r="Q81" s="195" t="s">
        <v>511</v>
      </c>
    </row>
    <row r="82" spans="1:17" ht="24.75" customHeight="1">
      <c r="A82" s="623" t="s">
        <v>221</v>
      </c>
      <c r="B82" s="623"/>
      <c r="C82" s="623"/>
      <c r="D82" s="623"/>
      <c r="E82" s="623"/>
      <c r="F82" s="623"/>
      <c r="G82" s="623"/>
      <c r="H82" s="623"/>
      <c r="I82" s="154"/>
      <c r="J82" s="623" t="s">
        <v>165</v>
      </c>
      <c r="K82" s="623"/>
      <c r="L82" s="623"/>
      <c r="M82" s="623"/>
      <c r="N82" s="623"/>
      <c r="O82" s="623"/>
      <c r="P82" s="623"/>
      <c r="Q82" s="623"/>
    </row>
    <row r="83" spans="1:17" ht="24.75" customHeight="1">
      <c r="A83" s="220" t="s">
        <v>41</v>
      </c>
      <c r="B83" s="220"/>
      <c r="C83" s="220" t="s">
        <v>37</v>
      </c>
      <c r="D83" s="220" t="s">
        <v>75</v>
      </c>
      <c r="E83" s="338" t="s">
        <v>691</v>
      </c>
      <c r="F83" s="221" t="s">
        <v>38</v>
      </c>
      <c r="G83" s="222" t="s">
        <v>39</v>
      </c>
      <c r="H83" s="222" t="s">
        <v>40</v>
      </c>
      <c r="I83" s="154"/>
      <c r="J83" s="220" t="s">
        <v>41</v>
      </c>
      <c r="K83" s="220"/>
      <c r="L83" s="220" t="s">
        <v>37</v>
      </c>
      <c r="M83" s="220" t="s">
        <v>75</v>
      </c>
      <c r="N83" s="338" t="s">
        <v>691</v>
      </c>
      <c r="O83" s="221" t="s">
        <v>38</v>
      </c>
      <c r="P83" s="222" t="s">
        <v>39</v>
      </c>
      <c r="Q83" s="222" t="s">
        <v>40</v>
      </c>
    </row>
    <row r="84" spans="1:17" ht="24.75" customHeight="1">
      <c r="A84" s="191">
        <v>1</v>
      </c>
      <c r="B84" s="192" t="s">
        <v>274</v>
      </c>
      <c r="C84" s="223">
        <v>254</v>
      </c>
      <c r="D84" s="194" t="s">
        <v>538</v>
      </c>
      <c r="E84" s="341">
        <v>31673</v>
      </c>
      <c r="F84" s="249" t="s">
        <v>361</v>
      </c>
      <c r="G84" s="199" t="s">
        <v>539</v>
      </c>
      <c r="H84" s="199" t="s">
        <v>338</v>
      </c>
      <c r="I84" s="154"/>
      <c r="J84" s="191">
        <v>1</v>
      </c>
      <c r="K84" s="192" t="s">
        <v>266</v>
      </c>
      <c r="L84" s="223">
        <v>275</v>
      </c>
      <c r="M84" s="194" t="s">
        <v>582</v>
      </c>
      <c r="N84" s="341">
        <v>35216</v>
      </c>
      <c r="O84" s="249" t="s">
        <v>359</v>
      </c>
      <c r="P84" s="199" t="s">
        <v>583</v>
      </c>
      <c r="Q84" s="199" t="s">
        <v>584</v>
      </c>
    </row>
    <row r="85" spans="1:17" ht="24.75" customHeight="1">
      <c r="A85" s="126">
        <v>2</v>
      </c>
      <c r="B85" s="192" t="s">
        <v>275</v>
      </c>
      <c r="C85" s="223">
        <v>232</v>
      </c>
      <c r="D85" s="194" t="s">
        <v>498</v>
      </c>
      <c r="E85" s="341">
        <v>31333</v>
      </c>
      <c r="F85" s="249" t="s">
        <v>362</v>
      </c>
      <c r="G85" s="199" t="s">
        <v>499</v>
      </c>
      <c r="H85" s="199" t="s">
        <v>500</v>
      </c>
      <c r="I85" s="154"/>
      <c r="J85" s="126">
        <v>2</v>
      </c>
      <c r="K85" s="192" t="s">
        <v>267</v>
      </c>
      <c r="L85" s="223">
        <v>323</v>
      </c>
      <c r="M85" s="194" t="s">
        <v>650</v>
      </c>
      <c r="N85" s="341">
        <v>33156</v>
      </c>
      <c r="O85" s="249" t="s">
        <v>360</v>
      </c>
      <c r="P85" s="199" t="s">
        <v>651</v>
      </c>
      <c r="Q85" s="199" t="s">
        <v>651</v>
      </c>
    </row>
    <row r="86" spans="1:17" ht="24.75" customHeight="1">
      <c r="A86" s="126">
        <v>3</v>
      </c>
      <c r="B86" s="192" t="s">
        <v>276</v>
      </c>
      <c r="C86" s="223">
        <v>206</v>
      </c>
      <c r="D86" s="194" t="s">
        <v>456</v>
      </c>
      <c r="E86" s="341">
        <v>30195</v>
      </c>
      <c r="F86" s="249" t="s">
        <v>363</v>
      </c>
      <c r="G86" s="199" t="s">
        <v>457</v>
      </c>
      <c r="H86" s="199" t="s">
        <v>458</v>
      </c>
      <c r="I86" s="154"/>
      <c r="J86" s="126">
        <v>3</v>
      </c>
      <c r="K86" s="192" t="s">
        <v>268</v>
      </c>
      <c r="L86" s="223">
        <v>257</v>
      </c>
      <c r="M86" s="194" t="s">
        <v>548</v>
      </c>
      <c r="N86" s="341">
        <v>32773</v>
      </c>
      <c r="O86" s="249" t="s">
        <v>361</v>
      </c>
      <c r="P86" s="199" t="s">
        <v>338</v>
      </c>
      <c r="Q86" s="199" t="s">
        <v>338</v>
      </c>
    </row>
    <row r="87" spans="1:17" ht="24.75" customHeight="1">
      <c r="A87" s="126">
        <v>4</v>
      </c>
      <c r="B87" s="192" t="s">
        <v>277</v>
      </c>
      <c r="C87" s="223">
        <v>181</v>
      </c>
      <c r="D87" s="194" t="s">
        <v>426</v>
      </c>
      <c r="E87" s="341">
        <v>34795</v>
      </c>
      <c r="F87" s="249" t="s">
        <v>364</v>
      </c>
      <c r="G87" s="199" t="s">
        <v>427</v>
      </c>
      <c r="H87" s="199" t="s">
        <v>338</v>
      </c>
      <c r="I87" s="154"/>
      <c r="J87" s="126">
        <v>4</v>
      </c>
      <c r="K87" s="192" t="s">
        <v>269</v>
      </c>
      <c r="L87" s="223">
        <v>328</v>
      </c>
      <c r="M87" s="194" t="s">
        <v>722</v>
      </c>
      <c r="N87" s="341">
        <v>33982</v>
      </c>
      <c r="O87" s="249" t="s">
        <v>362</v>
      </c>
      <c r="P87" s="199" t="s">
        <v>338</v>
      </c>
      <c r="Q87" s="199" t="s">
        <v>338</v>
      </c>
    </row>
    <row r="88" spans="1:17" ht="24.75" customHeight="1">
      <c r="A88" s="126">
        <v>5</v>
      </c>
      <c r="B88" s="192" t="s">
        <v>278</v>
      </c>
      <c r="C88" s="223">
        <v>302</v>
      </c>
      <c r="D88" s="194" t="s">
        <v>614</v>
      </c>
      <c r="E88" s="341">
        <v>34062</v>
      </c>
      <c r="F88" s="249" t="s">
        <v>365</v>
      </c>
      <c r="G88" s="199" t="s">
        <v>615</v>
      </c>
      <c r="H88" s="199" t="s">
        <v>616</v>
      </c>
      <c r="I88" s="154"/>
      <c r="J88" s="126">
        <v>5</v>
      </c>
      <c r="K88" s="192" t="s">
        <v>270</v>
      </c>
      <c r="L88" s="223">
        <v>212</v>
      </c>
      <c r="M88" s="194" t="s">
        <v>698</v>
      </c>
      <c r="N88" s="341">
        <v>33540</v>
      </c>
      <c r="O88" s="249" t="s">
        <v>363</v>
      </c>
      <c r="P88" s="199" t="s">
        <v>338</v>
      </c>
      <c r="Q88" s="199" t="s">
        <v>338</v>
      </c>
    </row>
    <row r="89" spans="1:17" ht="24.75" customHeight="1">
      <c r="A89" s="126">
        <v>6</v>
      </c>
      <c r="B89" s="192" t="s">
        <v>279</v>
      </c>
      <c r="C89" s="223">
        <v>165</v>
      </c>
      <c r="D89" s="194" t="s">
        <v>405</v>
      </c>
      <c r="E89" s="341">
        <v>31202</v>
      </c>
      <c r="F89" s="249" t="s">
        <v>358</v>
      </c>
      <c r="G89" s="199" t="s">
        <v>338</v>
      </c>
      <c r="H89" s="199" t="s">
        <v>338</v>
      </c>
      <c r="I89" s="154"/>
      <c r="J89" s="126">
        <v>6</v>
      </c>
      <c r="K89" s="192" t="s">
        <v>271</v>
      </c>
      <c r="L89" s="223">
        <v>184</v>
      </c>
      <c r="M89" s="194" t="s">
        <v>431</v>
      </c>
      <c r="N89" s="341">
        <v>30845</v>
      </c>
      <c r="O89" s="249" t="s">
        <v>364</v>
      </c>
      <c r="P89" s="199" t="s">
        <v>432</v>
      </c>
      <c r="Q89" s="199" t="s">
        <v>433</v>
      </c>
    </row>
    <row r="90" spans="1:17" ht="24.75" customHeight="1">
      <c r="A90" s="126">
        <v>7</v>
      </c>
      <c r="B90" s="192" t="s">
        <v>280</v>
      </c>
      <c r="C90" s="223">
        <v>272</v>
      </c>
      <c r="D90" s="194" t="s">
        <v>574</v>
      </c>
      <c r="E90" s="341">
        <v>28781</v>
      </c>
      <c r="F90" s="249" t="s">
        <v>359</v>
      </c>
      <c r="G90" s="199" t="s">
        <v>575</v>
      </c>
      <c r="H90" s="199" t="s">
        <v>576</v>
      </c>
      <c r="I90" s="154"/>
      <c r="J90" s="126">
        <v>7</v>
      </c>
      <c r="K90" s="192" t="s">
        <v>272</v>
      </c>
      <c r="L90" s="223">
        <v>305</v>
      </c>
      <c r="M90" s="194" t="s">
        <v>622</v>
      </c>
      <c r="N90" s="341">
        <v>34378</v>
      </c>
      <c r="O90" s="249" t="s">
        <v>365</v>
      </c>
      <c r="P90" s="199" t="s">
        <v>623</v>
      </c>
      <c r="Q90" s="199" t="s">
        <v>338</v>
      </c>
    </row>
    <row r="91" spans="1:17" ht="24.75" customHeight="1">
      <c r="A91" s="126">
        <v>8</v>
      </c>
      <c r="B91" s="192" t="s">
        <v>281</v>
      </c>
      <c r="C91" s="223">
        <v>320</v>
      </c>
      <c r="D91" s="194" t="s">
        <v>641</v>
      </c>
      <c r="E91" s="341">
        <v>33402</v>
      </c>
      <c r="F91" s="249" t="s">
        <v>360</v>
      </c>
      <c r="G91" s="199" t="s">
        <v>642</v>
      </c>
      <c r="H91" s="199" t="s">
        <v>338</v>
      </c>
      <c r="I91" s="154"/>
      <c r="J91" s="126">
        <v>8</v>
      </c>
      <c r="K91" s="192" t="s">
        <v>273</v>
      </c>
      <c r="L91" s="223">
        <v>157</v>
      </c>
      <c r="M91" s="194" t="s">
        <v>397</v>
      </c>
      <c r="N91" s="341">
        <v>35551</v>
      </c>
      <c r="O91" s="249" t="s">
        <v>358</v>
      </c>
      <c r="P91" s="199" t="s">
        <v>398</v>
      </c>
      <c r="Q91" s="199" t="s">
        <v>689</v>
      </c>
    </row>
    <row r="92" spans="1:17" ht="24.75" customHeight="1">
      <c r="A92" s="626" t="s">
        <v>734</v>
      </c>
      <c r="B92" s="626"/>
      <c r="C92" s="626"/>
      <c r="D92" s="626"/>
      <c r="E92" s="626"/>
      <c r="F92" s="626"/>
      <c r="G92" s="626"/>
      <c r="H92" s="626"/>
      <c r="I92" s="154"/>
      <c r="J92" s="626" t="s">
        <v>735</v>
      </c>
      <c r="K92" s="626"/>
      <c r="L92" s="626"/>
      <c r="M92" s="626"/>
      <c r="N92" s="626"/>
      <c r="O92" s="626"/>
      <c r="P92" s="626"/>
      <c r="Q92" s="626"/>
    </row>
    <row r="93" spans="1:17" ht="24.75" customHeight="1">
      <c r="A93" s="220" t="s">
        <v>36</v>
      </c>
      <c r="B93" s="220"/>
      <c r="C93" s="220" t="s">
        <v>37</v>
      </c>
      <c r="D93" s="220" t="s">
        <v>75</v>
      </c>
      <c r="E93" s="338" t="s">
        <v>691</v>
      </c>
      <c r="F93" s="221" t="s">
        <v>38</v>
      </c>
      <c r="G93" s="222" t="s">
        <v>39</v>
      </c>
      <c r="H93" s="222" t="s">
        <v>40</v>
      </c>
      <c r="I93" s="154"/>
      <c r="J93" s="220" t="s">
        <v>36</v>
      </c>
      <c r="K93" s="220"/>
      <c r="L93" s="220" t="s">
        <v>37</v>
      </c>
      <c r="M93" s="220" t="s">
        <v>75</v>
      </c>
      <c r="N93" s="338" t="s">
        <v>691</v>
      </c>
      <c r="O93" s="221" t="s">
        <v>38</v>
      </c>
      <c r="P93" s="222" t="s">
        <v>39</v>
      </c>
      <c r="Q93" s="222" t="s">
        <v>40</v>
      </c>
    </row>
    <row r="94" spans="1:17" ht="24.75" customHeight="1">
      <c r="A94" s="191">
        <v>1</v>
      </c>
      <c r="B94" s="192" t="s">
        <v>665</v>
      </c>
      <c r="C94" s="223" t="s">
        <v>826</v>
      </c>
      <c r="D94" s="194" t="s">
        <v>826</v>
      </c>
      <c r="E94" s="339" t="s">
        <v>826</v>
      </c>
      <c r="F94" s="247" t="s">
        <v>826</v>
      </c>
      <c r="G94" s="195" t="s">
        <v>826</v>
      </c>
      <c r="H94" s="195" t="s">
        <v>826</v>
      </c>
      <c r="I94" s="154"/>
      <c r="J94" s="191">
        <v>1</v>
      </c>
      <c r="K94" s="192" t="s">
        <v>736</v>
      </c>
      <c r="L94" s="223" t="s">
        <v>826</v>
      </c>
      <c r="M94" s="194" t="s">
        <v>826</v>
      </c>
      <c r="N94" s="339" t="s">
        <v>826</v>
      </c>
      <c r="O94" s="247" t="s">
        <v>826</v>
      </c>
      <c r="P94" s="195" t="s">
        <v>826</v>
      </c>
      <c r="Q94" s="195" t="s">
        <v>826</v>
      </c>
    </row>
    <row r="95" spans="1:17" ht="24.75" customHeight="1">
      <c r="A95" s="126">
        <v>2</v>
      </c>
      <c r="B95" s="192" t="s">
        <v>666</v>
      </c>
      <c r="C95" s="224">
        <v>268</v>
      </c>
      <c r="D95" s="133" t="s">
        <v>766</v>
      </c>
      <c r="E95" s="340">
        <v>33913</v>
      </c>
      <c r="F95" s="248" t="s">
        <v>359</v>
      </c>
      <c r="G95" s="127" t="s">
        <v>338</v>
      </c>
      <c r="H95" s="127" t="s">
        <v>338</v>
      </c>
      <c r="I95" s="154"/>
      <c r="J95" s="126">
        <v>2</v>
      </c>
      <c r="K95" s="192" t="s">
        <v>737</v>
      </c>
      <c r="L95" s="223">
        <v>290</v>
      </c>
      <c r="M95" s="194" t="s">
        <v>595</v>
      </c>
      <c r="N95" s="339">
        <v>34046</v>
      </c>
      <c r="O95" s="247" t="s">
        <v>365</v>
      </c>
      <c r="P95" s="195" t="s">
        <v>338</v>
      </c>
      <c r="Q95" s="195" t="s">
        <v>338</v>
      </c>
    </row>
    <row r="96" spans="1:17" ht="24.75" customHeight="1">
      <c r="A96" s="126">
        <v>3</v>
      </c>
      <c r="B96" s="192" t="s">
        <v>667</v>
      </c>
      <c r="C96" s="224">
        <v>300</v>
      </c>
      <c r="D96" s="133" t="s">
        <v>716</v>
      </c>
      <c r="E96" s="340">
        <v>34026</v>
      </c>
      <c r="F96" s="248" t="s">
        <v>365</v>
      </c>
      <c r="G96" s="127" t="s">
        <v>338</v>
      </c>
      <c r="H96" s="127" t="s">
        <v>338</v>
      </c>
      <c r="I96" s="154"/>
      <c r="J96" s="126">
        <v>3</v>
      </c>
      <c r="K96" s="192" t="s">
        <v>738</v>
      </c>
      <c r="L96" s="223">
        <v>249</v>
      </c>
      <c r="M96" s="194" t="s">
        <v>534</v>
      </c>
      <c r="N96" s="339">
        <v>31973</v>
      </c>
      <c r="O96" s="247" t="s">
        <v>361</v>
      </c>
      <c r="P96" s="195" t="s">
        <v>535</v>
      </c>
      <c r="Q96" s="195" t="s">
        <v>536</v>
      </c>
    </row>
    <row r="97" spans="1:17" ht="24.75" customHeight="1">
      <c r="A97" s="126">
        <v>4</v>
      </c>
      <c r="B97" s="192" t="s">
        <v>668</v>
      </c>
      <c r="C97" s="224">
        <v>173</v>
      </c>
      <c r="D97" s="133" t="s">
        <v>727</v>
      </c>
      <c r="E97" s="340">
        <v>34554</v>
      </c>
      <c r="F97" s="248" t="s">
        <v>364</v>
      </c>
      <c r="G97" s="127" t="s">
        <v>338</v>
      </c>
      <c r="H97" s="127" t="s">
        <v>338</v>
      </c>
      <c r="I97" s="154"/>
      <c r="J97" s="126">
        <v>4</v>
      </c>
      <c r="K97" s="192" t="s">
        <v>739</v>
      </c>
      <c r="L97" s="223">
        <v>223</v>
      </c>
      <c r="M97" s="194" t="s">
        <v>715</v>
      </c>
      <c r="N97" s="339">
        <v>31316</v>
      </c>
      <c r="O97" s="247" t="s">
        <v>362</v>
      </c>
      <c r="P97" s="195">
        <v>1013</v>
      </c>
      <c r="Q97" s="195" t="s">
        <v>338</v>
      </c>
    </row>
    <row r="98" spans="1:17" ht="24.75" customHeight="1">
      <c r="A98" s="126">
        <v>5</v>
      </c>
      <c r="B98" s="192" t="s">
        <v>669</v>
      </c>
      <c r="C98" s="224">
        <v>199</v>
      </c>
      <c r="D98" s="133" t="s">
        <v>725</v>
      </c>
      <c r="E98" s="340">
        <v>35128</v>
      </c>
      <c r="F98" s="248" t="s">
        <v>363</v>
      </c>
      <c r="G98" s="127" t="s">
        <v>338</v>
      </c>
      <c r="H98" s="127" t="s">
        <v>338</v>
      </c>
      <c r="I98" s="154"/>
      <c r="J98" s="126">
        <v>5</v>
      </c>
      <c r="K98" s="192" t="s">
        <v>740</v>
      </c>
      <c r="L98" s="223">
        <v>148</v>
      </c>
      <c r="M98" s="194" t="s">
        <v>720</v>
      </c>
      <c r="N98" s="339">
        <v>34914</v>
      </c>
      <c r="O98" s="247" t="s">
        <v>358</v>
      </c>
      <c r="P98" s="195" t="s">
        <v>338</v>
      </c>
      <c r="Q98" s="195" t="s">
        <v>338</v>
      </c>
    </row>
    <row r="99" spans="1:17" ht="24.75" customHeight="1">
      <c r="A99" s="126">
        <v>6</v>
      </c>
      <c r="B99" s="192" t="s">
        <v>670</v>
      </c>
      <c r="C99" s="224">
        <v>247</v>
      </c>
      <c r="D99" s="133" t="s">
        <v>531</v>
      </c>
      <c r="E99" s="340">
        <v>32563</v>
      </c>
      <c r="F99" s="248" t="s">
        <v>361</v>
      </c>
      <c r="G99" s="127" t="s">
        <v>532</v>
      </c>
      <c r="H99" s="127" t="s">
        <v>533</v>
      </c>
      <c r="I99" s="154"/>
      <c r="J99" s="126">
        <v>6</v>
      </c>
      <c r="K99" s="192" t="s">
        <v>741</v>
      </c>
      <c r="L99" s="223">
        <v>196</v>
      </c>
      <c r="M99" s="194" t="s">
        <v>724</v>
      </c>
      <c r="N99" s="339">
        <v>33910</v>
      </c>
      <c r="O99" s="247" t="s">
        <v>363</v>
      </c>
      <c r="P99" s="195" t="s">
        <v>338</v>
      </c>
      <c r="Q99" s="195" t="s">
        <v>338</v>
      </c>
    </row>
    <row r="100" spans="1:17" ht="24.75" customHeight="1">
      <c r="A100" s="126">
        <v>7</v>
      </c>
      <c r="B100" s="192" t="s">
        <v>671</v>
      </c>
      <c r="C100" s="224">
        <v>298</v>
      </c>
      <c r="D100" s="133" t="s">
        <v>728</v>
      </c>
      <c r="E100" s="340">
        <v>30440</v>
      </c>
      <c r="F100" s="248" t="s">
        <v>365</v>
      </c>
      <c r="G100" s="127" t="s">
        <v>338</v>
      </c>
      <c r="H100" s="127" t="s">
        <v>338</v>
      </c>
      <c r="I100" s="154"/>
      <c r="J100" s="126">
        <v>7</v>
      </c>
      <c r="K100" s="192" t="s">
        <v>742</v>
      </c>
      <c r="L100" s="223">
        <v>174</v>
      </c>
      <c r="M100" s="194" t="s">
        <v>726</v>
      </c>
      <c r="N100" s="339">
        <v>33452</v>
      </c>
      <c r="O100" s="247" t="s">
        <v>364</v>
      </c>
      <c r="P100" s="195" t="s">
        <v>338</v>
      </c>
      <c r="Q100" s="195" t="s">
        <v>338</v>
      </c>
    </row>
    <row r="101" spans="1:17" ht="24.75" customHeight="1">
      <c r="A101" s="126">
        <v>8</v>
      </c>
      <c r="B101" s="192" t="s">
        <v>672</v>
      </c>
      <c r="C101" s="224" t="s">
        <v>826</v>
      </c>
      <c r="D101" s="133" t="s">
        <v>826</v>
      </c>
      <c r="E101" s="340" t="s">
        <v>826</v>
      </c>
      <c r="F101" s="248" t="s">
        <v>826</v>
      </c>
      <c r="G101" s="127" t="s">
        <v>826</v>
      </c>
      <c r="H101" s="127" t="s">
        <v>826</v>
      </c>
      <c r="I101" s="154"/>
      <c r="J101" s="126">
        <v>8</v>
      </c>
      <c r="K101" s="192" t="s">
        <v>743</v>
      </c>
      <c r="L101" s="223">
        <v>269</v>
      </c>
      <c r="M101" s="194" t="s">
        <v>765</v>
      </c>
      <c r="N101" s="339">
        <v>35095</v>
      </c>
      <c r="O101" s="247" t="s">
        <v>359</v>
      </c>
      <c r="P101" s="195" t="s">
        <v>338</v>
      </c>
      <c r="Q101" s="195" t="s">
        <v>338</v>
      </c>
    </row>
    <row r="102" spans="1:17" ht="24.75" hidden="1" customHeight="1">
      <c r="A102" s="626" t="s">
        <v>744</v>
      </c>
      <c r="B102" s="626"/>
      <c r="C102" s="626"/>
      <c r="D102" s="626"/>
      <c r="E102" s="626"/>
      <c r="F102" s="626"/>
      <c r="G102" s="626"/>
      <c r="H102" s="626"/>
      <c r="I102" s="154"/>
      <c r="J102" s="154"/>
      <c r="K102" s="154"/>
      <c r="L102" s="154"/>
      <c r="M102" s="154"/>
      <c r="N102" s="154"/>
      <c r="O102" s="154"/>
      <c r="P102" s="154"/>
      <c r="Q102" s="154"/>
    </row>
    <row r="103" spans="1:17" ht="24.75" hidden="1" customHeight="1">
      <c r="A103" s="220" t="s">
        <v>36</v>
      </c>
      <c r="B103" s="220"/>
      <c r="C103" s="220" t="s">
        <v>37</v>
      </c>
      <c r="D103" s="220" t="s">
        <v>75</v>
      </c>
      <c r="E103" s="338" t="s">
        <v>691</v>
      </c>
      <c r="F103" s="221" t="s">
        <v>38</v>
      </c>
      <c r="G103" s="222" t="s">
        <v>39</v>
      </c>
      <c r="H103" s="222" t="s">
        <v>40</v>
      </c>
      <c r="I103" s="154"/>
      <c r="J103" s="154"/>
      <c r="K103" s="154"/>
      <c r="L103" s="154"/>
      <c r="M103" s="154"/>
      <c r="N103" s="154"/>
      <c r="O103" s="154"/>
      <c r="P103" s="154"/>
      <c r="Q103" s="154"/>
    </row>
    <row r="104" spans="1:17" ht="24.75" hidden="1" customHeight="1">
      <c r="A104" s="191">
        <v>1</v>
      </c>
      <c r="B104" s="192" t="s">
        <v>745</v>
      </c>
      <c r="C104" s="223" t="s">
        <v>826</v>
      </c>
      <c r="D104" s="194" t="s">
        <v>826</v>
      </c>
      <c r="E104" s="339" t="s">
        <v>826</v>
      </c>
      <c r="F104" s="247" t="s">
        <v>826</v>
      </c>
      <c r="G104" s="195" t="s">
        <v>826</v>
      </c>
      <c r="H104" s="195" t="s">
        <v>826</v>
      </c>
      <c r="I104" s="154"/>
      <c r="J104" s="154"/>
      <c r="K104" s="154"/>
      <c r="L104" s="154"/>
      <c r="M104" s="154"/>
      <c r="N104" s="154"/>
      <c r="O104" s="154"/>
      <c r="P104" s="154"/>
      <c r="Q104" s="154"/>
    </row>
    <row r="105" spans="1:17" ht="24.75" hidden="1" customHeight="1">
      <c r="A105" s="126">
        <v>2</v>
      </c>
      <c r="B105" s="192" t="s">
        <v>746</v>
      </c>
      <c r="C105" s="224" t="s">
        <v>826</v>
      </c>
      <c r="D105" s="133" t="s">
        <v>826</v>
      </c>
      <c r="E105" s="340" t="s">
        <v>826</v>
      </c>
      <c r="F105" s="248" t="s">
        <v>826</v>
      </c>
      <c r="G105" s="127" t="s">
        <v>826</v>
      </c>
      <c r="H105" s="127" t="s">
        <v>826</v>
      </c>
      <c r="I105" s="154"/>
      <c r="J105" s="154"/>
      <c r="K105" s="154"/>
      <c r="L105" s="154"/>
      <c r="M105" s="154"/>
      <c r="N105" s="154"/>
      <c r="O105" s="154"/>
      <c r="P105" s="154"/>
      <c r="Q105" s="154"/>
    </row>
    <row r="106" spans="1:17" ht="24.75" hidden="1" customHeight="1">
      <c r="A106" s="126">
        <v>3</v>
      </c>
      <c r="B106" s="192" t="s">
        <v>747</v>
      </c>
      <c r="C106" s="224">
        <v>251</v>
      </c>
      <c r="D106" s="133" t="s">
        <v>731</v>
      </c>
      <c r="E106" s="340">
        <v>34638</v>
      </c>
      <c r="F106" s="248" t="s">
        <v>361</v>
      </c>
      <c r="G106" s="127" t="s">
        <v>338</v>
      </c>
      <c r="H106" s="127" t="s">
        <v>338</v>
      </c>
      <c r="I106" s="154"/>
      <c r="J106" s="154"/>
      <c r="K106" s="154"/>
      <c r="L106" s="154"/>
      <c r="M106" s="154"/>
      <c r="N106" s="154"/>
      <c r="O106" s="154"/>
      <c r="P106" s="154"/>
      <c r="Q106" s="154"/>
    </row>
    <row r="107" spans="1:17" ht="24.75" hidden="1" customHeight="1">
      <c r="A107" s="126">
        <v>4</v>
      </c>
      <c r="B107" s="192" t="s">
        <v>748</v>
      </c>
      <c r="C107" s="224">
        <v>250</v>
      </c>
      <c r="D107" s="133" t="s">
        <v>730</v>
      </c>
      <c r="E107" s="340">
        <v>34603</v>
      </c>
      <c r="F107" s="248" t="s">
        <v>361</v>
      </c>
      <c r="G107" s="127" t="s">
        <v>338</v>
      </c>
      <c r="H107" s="127" t="s">
        <v>338</v>
      </c>
      <c r="I107" s="154"/>
      <c r="J107" s="154"/>
      <c r="K107" s="154"/>
      <c r="L107" s="154"/>
      <c r="M107" s="154"/>
      <c r="N107" s="154"/>
      <c r="O107" s="154"/>
      <c r="P107" s="154"/>
      <c r="Q107" s="154"/>
    </row>
    <row r="108" spans="1:17" ht="24.75" hidden="1" customHeight="1">
      <c r="A108" s="126">
        <v>5</v>
      </c>
      <c r="B108" s="192" t="s">
        <v>749</v>
      </c>
      <c r="C108" s="224">
        <v>176</v>
      </c>
      <c r="D108" s="133" t="s">
        <v>733</v>
      </c>
      <c r="E108" s="340">
        <v>33239</v>
      </c>
      <c r="F108" s="248" t="s">
        <v>364</v>
      </c>
      <c r="G108" s="127" t="s">
        <v>338</v>
      </c>
      <c r="H108" s="127" t="s">
        <v>338</v>
      </c>
      <c r="I108" s="154"/>
      <c r="J108" s="154"/>
      <c r="K108" s="154"/>
      <c r="L108" s="154"/>
      <c r="M108" s="154"/>
      <c r="N108" s="154"/>
      <c r="O108" s="154"/>
      <c r="P108" s="154"/>
      <c r="Q108" s="154"/>
    </row>
    <row r="109" spans="1:17" ht="24.75" hidden="1" customHeight="1">
      <c r="A109" s="126">
        <v>6</v>
      </c>
      <c r="B109" s="192" t="s">
        <v>750</v>
      </c>
      <c r="C109" s="224">
        <v>178</v>
      </c>
      <c r="D109" s="133" t="s">
        <v>732</v>
      </c>
      <c r="E109" s="340">
        <v>33476</v>
      </c>
      <c r="F109" s="248" t="s">
        <v>364</v>
      </c>
      <c r="G109" s="127" t="s">
        <v>338</v>
      </c>
      <c r="H109" s="127" t="s">
        <v>338</v>
      </c>
      <c r="I109" s="154"/>
      <c r="J109" s="154"/>
      <c r="K109" s="154"/>
      <c r="L109" s="154"/>
      <c r="M109" s="154"/>
      <c r="N109" s="154"/>
      <c r="O109" s="154"/>
      <c r="P109" s="154"/>
      <c r="Q109" s="154"/>
    </row>
    <row r="110" spans="1:17" ht="24.75" hidden="1" customHeight="1">
      <c r="A110" s="126">
        <v>7</v>
      </c>
      <c r="B110" s="192" t="s">
        <v>751</v>
      </c>
      <c r="C110" s="224" t="s">
        <v>826</v>
      </c>
      <c r="D110" s="133" t="s">
        <v>826</v>
      </c>
      <c r="E110" s="340" t="s">
        <v>826</v>
      </c>
      <c r="F110" s="248" t="s">
        <v>826</v>
      </c>
      <c r="G110" s="127" t="s">
        <v>826</v>
      </c>
      <c r="H110" s="127" t="s">
        <v>826</v>
      </c>
      <c r="I110" s="154"/>
      <c r="J110" s="154"/>
      <c r="K110" s="154"/>
      <c r="L110" s="154"/>
      <c r="M110" s="154"/>
      <c r="N110" s="154"/>
      <c r="O110" s="154"/>
      <c r="P110" s="154"/>
      <c r="Q110" s="154"/>
    </row>
    <row r="111" spans="1:17" ht="24.75" hidden="1" customHeight="1">
      <c r="A111" s="126">
        <v>8</v>
      </c>
      <c r="B111" s="192" t="s">
        <v>752</v>
      </c>
      <c r="C111" s="224" t="s">
        <v>826</v>
      </c>
      <c r="D111" s="133" t="s">
        <v>826</v>
      </c>
      <c r="E111" s="340" t="s">
        <v>826</v>
      </c>
      <c r="F111" s="248" t="s">
        <v>826</v>
      </c>
      <c r="G111" s="127" t="s">
        <v>826</v>
      </c>
      <c r="H111" s="127" t="s">
        <v>826</v>
      </c>
      <c r="I111" s="154"/>
      <c r="J111" s="154"/>
      <c r="K111" s="154"/>
      <c r="L111" s="154"/>
      <c r="M111" s="154"/>
      <c r="N111" s="154"/>
      <c r="O111" s="154"/>
      <c r="P111" s="154"/>
      <c r="Q111" s="154"/>
    </row>
    <row r="112" spans="1:17" ht="24.75" customHeight="1">
      <c r="A112" s="626" t="s">
        <v>320</v>
      </c>
      <c r="B112" s="626"/>
      <c r="C112" s="626"/>
      <c r="D112" s="626"/>
      <c r="E112" s="626"/>
      <c r="F112" s="626"/>
      <c r="G112" s="626"/>
      <c r="H112" s="626"/>
      <c r="I112" s="154"/>
      <c r="J112" s="626" t="s">
        <v>656</v>
      </c>
      <c r="K112" s="626"/>
      <c r="L112" s="626"/>
      <c r="M112" s="626"/>
      <c r="N112" s="626"/>
      <c r="O112" s="626"/>
      <c r="P112" s="626"/>
      <c r="Q112" s="626"/>
    </row>
    <row r="113" spans="1:17" ht="24.75" customHeight="1">
      <c r="A113" s="220" t="s">
        <v>36</v>
      </c>
      <c r="B113" s="220"/>
      <c r="C113" s="220" t="s">
        <v>37</v>
      </c>
      <c r="D113" s="220" t="s">
        <v>75</v>
      </c>
      <c r="E113" s="338" t="s">
        <v>691</v>
      </c>
      <c r="F113" s="221" t="s">
        <v>38</v>
      </c>
      <c r="G113" s="222" t="s">
        <v>39</v>
      </c>
      <c r="H113" s="222" t="s">
        <v>40</v>
      </c>
      <c r="I113" s="154"/>
      <c r="J113" s="220" t="s">
        <v>36</v>
      </c>
      <c r="K113" s="220"/>
      <c r="L113" s="220" t="s">
        <v>37</v>
      </c>
      <c r="M113" s="220" t="s">
        <v>75</v>
      </c>
      <c r="N113" s="338" t="s">
        <v>691</v>
      </c>
      <c r="O113" s="221" t="s">
        <v>38</v>
      </c>
      <c r="P113" s="222" t="s">
        <v>39</v>
      </c>
      <c r="Q113" s="222" t="s">
        <v>40</v>
      </c>
    </row>
    <row r="114" spans="1:17" ht="106.5" customHeight="1">
      <c r="A114" s="191">
        <v>1</v>
      </c>
      <c r="B114" s="192" t="s">
        <v>282</v>
      </c>
      <c r="C114" s="346" t="s">
        <v>843</v>
      </c>
      <c r="D114" s="347" t="s">
        <v>844</v>
      </c>
      <c r="E114" s="348" t="s">
        <v>845</v>
      </c>
      <c r="F114" s="247" t="s">
        <v>360</v>
      </c>
      <c r="G114" s="195" t="s">
        <v>338</v>
      </c>
      <c r="H114" s="195" t="s">
        <v>338</v>
      </c>
      <c r="I114" s="154"/>
      <c r="J114" s="191">
        <v>1</v>
      </c>
      <c r="K114" s="192" t="s">
        <v>657</v>
      </c>
      <c r="L114" s="346" t="s">
        <v>903</v>
      </c>
      <c r="M114" s="347" t="s">
        <v>904</v>
      </c>
      <c r="N114" s="348" t="s">
        <v>905</v>
      </c>
      <c r="O114" s="247" t="s">
        <v>359</v>
      </c>
      <c r="P114" s="195" t="s">
        <v>338</v>
      </c>
      <c r="Q114" s="195" t="s">
        <v>338</v>
      </c>
    </row>
    <row r="115" spans="1:17" ht="106.5" customHeight="1">
      <c r="A115" s="126">
        <v>2</v>
      </c>
      <c r="B115" s="192" t="s">
        <v>283</v>
      </c>
      <c r="C115" s="346" t="s">
        <v>850</v>
      </c>
      <c r="D115" s="347" t="s">
        <v>851</v>
      </c>
      <c r="E115" s="348" t="s">
        <v>852</v>
      </c>
      <c r="F115" s="247" t="s">
        <v>361</v>
      </c>
      <c r="G115" s="195" t="s">
        <v>338</v>
      </c>
      <c r="H115" s="195" t="s">
        <v>338</v>
      </c>
      <c r="I115" s="154"/>
      <c r="J115" s="126">
        <v>2</v>
      </c>
      <c r="K115" s="192" t="s">
        <v>658</v>
      </c>
      <c r="L115" s="346" t="s">
        <v>892</v>
      </c>
      <c r="M115" s="347" t="s">
        <v>893</v>
      </c>
      <c r="N115" s="348" t="s">
        <v>894</v>
      </c>
      <c r="O115" s="247" t="s">
        <v>360</v>
      </c>
      <c r="P115" s="127" t="s">
        <v>338</v>
      </c>
      <c r="Q115" s="127" t="s">
        <v>338</v>
      </c>
    </row>
    <row r="116" spans="1:17" ht="106.5" customHeight="1">
      <c r="A116" s="126">
        <v>3</v>
      </c>
      <c r="B116" s="192" t="s">
        <v>284</v>
      </c>
      <c r="C116" s="346" t="s">
        <v>834</v>
      </c>
      <c r="D116" s="347" t="s">
        <v>835</v>
      </c>
      <c r="E116" s="348" t="s">
        <v>836</v>
      </c>
      <c r="F116" s="247" t="s">
        <v>362</v>
      </c>
      <c r="G116" s="195" t="s">
        <v>338</v>
      </c>
      <c r="H116" s="195" t="s">
        <v>338</v>
      </c>
      <c r="I116" s="154"/>
      <c r="J116" s="126">
        <v>3</v>
      </c>
      <c r="K116" s="192" t="s">
        <v>659</v>
      </c>
      <c r="L116" s="346" t="s">
        <v>880</v>
      </c>
      <c r="M116" s="347" t="s">
        <v>881</v>
      </c>
      <c r="N116" s="348" t="s">
        <v>882</v>
      </c>
      <c r="O116" s="247" t="s">
        <v>361</v>
      </c>
      <c r="P116" s="127" t="s">
        <v>338</v>
      </c>
      <c r="Q116" s="127" t="s">
        <v>338</v>
      </c>
    </row>
    <row r="117" spans="1:17" ht="106.5" customHeight="1">
      <c r="A117" s="126">
        <v>4</v>
      </c>
      <c r="B117" s="192" t="s">
        <v>285</v>
      </c>
      <c r="C117" s="346" t="s">
        <v>846</v>
      </c>
      <c r="D117" s="347" t="s">
        <v>847</v>
      </c>
      <c r="E117" s="348">
        <v>0</v>
      </c>
      <c r="F117" s="247" t="s">
        <v>363</v>
      </c>
      <c r="G117" s="195" t="s">
        <v>338</v>
      </c>
      <c r="H117" s="195" t="s">
        <v>338</v>
      </c>
      <c r="I117" s="154"/>
      <c r="J117" s="126">
        <v>4</v>
      </c>
      <c r="K117" s="192" t="s">
        <v>660</v>
      </c>
      <c r="L117" s="346" t="s">
        <v>883</v>
      </c>
      <c r="M117" s="347" t="s">
        <v>884</v>
      </c>
      <c r="N117" s="348" t="s">
        <v>885</v>
      </c>
      <c r="O117" s="247" t="s">
        <v>362</v>
      </c>
      <c r="P117" s="127" t="s">
        <v>338</v>
      </c>
      <c r="Q117" s="127" t="s">
        <v>338</v>
      </c>
    </row>
    <row r="118" spans="1:17" ht="106.5" customHeight="1">
      <c r="A118" s="126">
        <v>5</v>
      </c>
      <c r="B118" s="192" t="s">
        <v>286</v>
      </c>
      <c r="C118" s="346" t="s">
        <v>829</v>
      </c>
      <c r="D118" s="347" t="s">
        <v>828</v>
      </c>
      <c r="E118" s="348" t="s">
        <v>827</v>
      </c>
      <c r="F118" s="247" t="s">
        <v>364</v>
      </c>
      <c r="G118" s="195" t="s">
        <v>338</v>
      </c>
      <c r="H118" s="195" t="s">
        <v>338</v>
      </c>
      <c r="I118" s="154"/>
      <c r="J118" s="126">
        <v>5</v>
      </c>
      <c r="K118" s="192" t="s">
        <v>661</v>
      </c>
      <c r="L118" s="346" t="s">
        <v>768</v>
      </c>
      <c r="M118" s="347" t="s">
        <v>769</v>
      </c>
      <c r="N118" s="348" t="s">
        <v>767</v>
      </c>
      <c r="O118" s="247" t="s">
        <v>363</v>
      </c>
      <c r="P118" s="127" t="s">
        <v>338</v>
      </c>
      <c r="Q118" s="127" t="s">
        <v>338</v>
      </c>
    </row>
    <row r="119" spans="1:17" ht="106.5" customHeight="1">
      <c r="A119" s="126">
        <v>6</v>
      </c>
      <c r="B119" s="192" t="s">
        <v>287</v>
      </c>
      <c r="C119" s="346" t="s">
        <v>831</v>
      </c>
      <c r="D119" s="347" t="s">
        <v>832</v>
      </c>
      <c r="E119" s="348" t="s">
        <v>833</v>
      </c>
      <c r="F119" s="247" t="s">
        <v>365</v>
      </c>
      <c r="G119" s="195" t="s">
        <v>338</v>
      </c>
      <c r="H119" s="195" t="s">
        <v>338</v>
      </c>
      <c r="I119" s="154"/>
      <c r="J119" s="126">
        <v>6</v>
      </c>
      <c r="K119" s="192" t="s">
        <v>662</v>
      </c>
      <c r="L119" s="346" t="s">
        <v>906</v>
      </c>
      <c r="M119" s="347" t="s">
        <v>907</v>
      </c>
      <c r="N119" s="348" t="s">
        <v>908</v>
      </c>
      <c r="O119" s="247" t="s">
        <v>364</v>
      </c>
      <c r="P119" s="127" t="s">
        <v>338</v>
      </c>
      <c r="Q119" s="127" t="s">
        <v>338</v>
      </c>
    </row>
    <row r="120" spans="1:17" ht="106.5" customHeight="1">
      <c r="A120" s="126">
        <v>7</v>
      </c>
      <c r="B120" s="192" t="s">
        <v>288</v>
      </c>
      <c r="C120" s="346" t="s">
        <v>837</v>
      </c>
      <c r="D120" s="347" t="s">
        <v>838</v>
      </c>
      <c r="E120" s="348" t="s">
        <v>839</v>
      </c>
      <c r="F120" s="247" t="s">
        <v>358</v>
      </c>
      <c r="G120" s="195" t="s">
        <v>338</v>
      </c>
      <c r="H120" s="195" t="s">
        <v>338</v>
      </c>
      <c r="I120" s="154"/>
      <c r="J120" s="126">
        <v>7</v>
      </c>
      <c r="K120" s="192" t="s">
        <v>663</v>
      </c>
      <c r="L120" s="346" t="s">
        <v>886</v>
      </c>
      <c r="M120" s="347" t="s">
        <v>887</v>
      </c>
      <c r="N120" s="348" t="s">
        <v>888</v>
      </c>
      <c r="O120" s="247" t="s">
        <v>365</v>
      </c>
      <c r="P120" s="127" t="s">
        <v>338</v>
      </c>
      <c r="Q120" s="127" t="s">
        <v>338</v>
      </c>
    </row>
    <row r="121" spans="1:17" ht="106.5" customHeight="1">
      <c r="A121" s="126">
        <v>8</v>
      </c>
      <c r="B121" s="192" t="s">
        <v>289</v>
      </c>
      <c r="C121" s="346" t="s">
        <v>840</v>
      </c>
      <c r="D121" s="347" t="s">
        <v>841</v>
      </c>
      <c r="E121" s="348" t="s">
        <v>842</v>
      </c>
      <c r="F121" s="247" t="s">
        <v>359</v>
      </c>
      <c r="G121" s="195" t="s">
        <v>338</v>
      </c>
      <c r="H121" s="195" t="s">
        <v>338</v>
      </c>
      <c r="I121" s="154"/>
      <c r="J121" s="126">
        <v>8</v>
      </c>
      <c r="K121" s="192" t="s">
        <v>664</v>
      </c>
      <c r="L121" s="346" t="s">
        <v>895</v>
      </c>
      <c r="M121" s="347" t="s">
        <v>940</v>
      </c>
      <c r="N121" s="348" t="s">
        <v>897</v>
      </c>
      <c r="O121" s="247" t="s">
        <v>358</v>
      </c>
      <c r="P121" s="127" t="s">
        <v>338</v>
      </c>
      <c r="Q121" s="127" t="s">
        <v>338</v>
      </c>
    </row>
  </sheetData>
  <mergeCells count="25">
    <mergeCell ref="A112:H112"/>
    <mergeCell ref="A72:H72"/>
    <mergeCell ref="J82:Q82"/>
    <mergeCell ref="A82:H82"/>
    <mergeCell ref="J112:Q112"/>
    <mergeCell ref="A92:H92"/>
    <mergeCell ref="J72:Q72"/>
    <mergeCell ref="J92:Q92"/>
    <mergeCell ref="A102:H102"/>
    <mergeCell ref="J22:Q22"/>
    <mergeCell ref="A62:H62"/>
    <mergeCell ref="A22:H22"/>
    <mergeCell ref="J32:Q32"/>
    <mergeCell ref="A1:M1"/>
    <mergeCell ref="P1:Q1"/>
    <mergeCell ref="A2:H2"/>
    <mergeCell ref="J2:Q2"/>
    <mergeCell ref="J62:Q62"/>
    <mergeCell ref="J42:Q42"/>
    <mergeCell ref="J12:Q12"/>
    <mergeCell ref="A12:H12"/>
    <mergeCell ref="A52:H52"/>
    <mergeCell ref="A32:H32"/>
    <mergeCell ref="J52:Q52"/>
    <mergeCell ref="A42:H42"/>
  </mergeCells>
  <conditionalFormatting sqref="O122:O65546 F122:F65546 F1:F11 O1:O11 F22:F41 O32:O51 F52:F71 O62:O81">
    <cfRule type="containsText" dxfId="114" priority="19" stopIfTrue="1" operator="containsText" text="oc">
      <formula>NOT(ISERROR(SEARCH("oc",F1)))</formula>
    </cfRule>
  </conditionalFormatting>
  <conditionalFormatting sqref="O52:O61">
    <cfRule type="containsText" dxfId="113" priority="16" stopIfTrue="1" operator="containsText" text="oc">
      <formula>NOT(ISERROR(SEARCH("oc",O52)))</formula>
    </cfRule>
  </conditionalFormatting>
  <conditionalFormatting sqref="F42:F51">
    <cfRule type="containsText" dxfId="112" priority="15" stopIfTrue="1" operator="containsText" text="oc">
      <formula>NOT(ISERROR(SEARCH("oc",F42)))</formula>
    </cfRule>
  </conditionalFormatting>
  <conditionalFormatting sqref="F12:F21">
    <cfRule type="containsText" dxfId="111" priority="14" stopIfTrue="1" operator="containsText" text="oc">
      <formula>NOT(ISERROR(SEARCH("oc",F12)))</formula>
    </cfRule>
  </conditionalFormatting>
  <conditionalFormatting sqref="F72:F81">
    <cfRule type="containsText" dxfId="110" priority="13" stopIfTrue="1" operator="containsText" text="oc">
      <formula>NOT(ISERROR(SEARCH("oc",F72)))</formula>
    </cfRule>
  </conditionalFormatting>
  <conditionalFormatting sqref="O82:O91">
    <cfRule type="containsText" dxfId="109" priority="12" stopIfTrue="1" operator="containsText" text="oc">
      <formula>NOT(ISERROR(SEARCH("oc",O82)))</formula>
    </cfRule>
  </conditionalFormatting>
  <conditionalFormatting sqref="F82:F91">
    <cfRule type="containsText" dxfId="108" priority="11" stopIfTrue="1" operator="containsText" text="oc">
      <formula>NOT(ISERROR(SEARCH("oc",F82)))</formula>
    </cfRule>
  </conditionalFormatting>
  <conditionalFormatting sqref="O12:O21">
    <cfRule type="containsText" dxfId="107" priority="10" stopIfTrue="1" operator="containsText" text="oc">
      <formula>NOT(ISERROR(SEARCH("oc",O12)))</formula>
    </cfRule>
  </conditionalFormatting>
  <conditionalFormatting sqref="F112:F121">
    <cfRule type="containsText" dxfId="106" priority="9" stopIfTrue="1" operator="containsText" text="oc">
      <formula>NOT(ISERROR(SEARCH("oc",F112)))</formula>
    </cfRule>
  </conditionalFormatting>
  <conditionalFormatting sqref="O22:O31">
    <cfRule type="containsText" dxfId="105" priority="5" stopIfTrue="1" operator="containsText" text="oc">
      <formula>NOT(ISERROR(SEARCH("oc",O22)))</formula>
    </cfRule>
  </conditionalFormatting>
  <conditionalFormatting sqref="O112:O121">
    <cfRule type="containsText" dxfId="104" priority="4" stopIfTrue="1" operator="containsText" text="oc">
      <formula>NOT(ISERROR(SEARCH("oc",O112)))</formula>
    </cfRule>
  </conditionalFormatting>
  <conditionalFormatting sqref="F92:F101">
    <cfRule type="containsText" dxfId="103" priority="3" stopIfTrue="1" operator="containsText" text="oc">
      <formula>NOT(ISERROR(SEARCH("oc",F92)))</formula>
    </cfRule>
  </conditionalFormatting>
  <conditionalFormatting sqref="O92:O101">
    <cfRule type="containsText" dxfId="102" priority="2" stopIfTrue="1" operator="containsText" text="oc">
      <formula>NOT(ISERROR(SEARCH("oc",O92)))</formula>
    </cfRule>
  </conditionalFormatting>
  <conditionalFormatting sqref="F102:F111">
    <cfRule type="containsText" dxfId="101" priority="1" stopIfTrue="1" operator="containsText" text="oc">
      <formula>NOT(ISERROR(SEARCH("oc",F102)))</formula>
    </cfRule>
  </conditionalFormatting>
  <printOptions horizontalCentered="1"/>
  <pageMargins left="0.23622047244094491" right="0.23622047244094491" top="0.55118110236220474" bottom="0.34" header="0.51181102362204722" footer="0.23622047244094491"/>
  <pageSetup paperSize="9" scale="39" orientation="portrait" r:id="rId1"/>
  <headerFooter alignWithMargins="0"/>
  <rowBreaks count="1" manualBreakCount="1">
    <brk id="81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8"/>
  <sheetViews>
    <sheetView view="pageBreakPreview" topLeftCell="M1" zoomScale="60" workbookViewId="0">
      <selection activeCell="AA7" sqref="AA7"/>
    </sheetView>
  </sheetViews>
  <sheetFormatPr defaultColWidth="8.85546875" defaultRowHeight="12.75"/>
  <cols>
    <col min="1" max="1" width="8.28515625" style="35" hidden="1" customWidth="1"/>
    <col min="2" max="2" width="23.140625" style="35" hidden="1" customWidth="1"/>
    <col min="3" max="3" width="13.28515625" style="35" hidden="1" customWidth="1"/>
    <col min="4" max="4" width="25.42578125" style="35" hidden="1" customWidth="1"/>
    <col min="5" max="5" width="16.28515625" style="355" hidden="1" customWidth="1"/>
    <col min="6" max="6" width="49.42578125" style="35" hidden="1" customWidth="1"/>
    <col min="7" max="8" width="13.28515625" style="35" hidden="1" customWidth="1"/>
    <col min="9" max="9" width="14.28515625" style="35" hidden="1" customWidth="1"/>
    <col min="10" max="10" width="9.42578125" style="35" hidden="1" customWidth="1"/>
    <col min="11" max="11" width="0" style="35" hidden="1" customWidth="1"/>
    <col min="12" max="12" width="16.85546875" style="35" hidden="1" customWidth="1"/>
    <col min="13" max="14" width="10" style="35" customWidth="1"/>
    <col min="15" max="15" width="26.28515625" style="35" bestFit="1" customWidth="1"/>
    <col min="16" max="16" width="18.7109375" style="355" customWidth="1"/>
    <col min="17" max="17" width="33.85546875" style="35" customWidth="1"/>
    <col min="18" max="18" width="12.42578125" style="35" customWidth="1"/>
    <col min="19" max="19" width="12.7109375" style="35" bestFit="1" customWidth="1"/>
    <col min="20" max="20" width="12.7109375" style="35" customWidth="1"/>
    <col min="21" max="16384" width="8.85546875" style="35"/>
  </cols>
  <sheetData>
    <row r="1" spans="1:21" ht="42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ht="24.75" customHeight="1">
      <c r="A3" s="642" t="s">
        <v>304</v>
      </c>
      <c r="B3" s="643"/>
      <c r="C3" s="644"/>
      <c r="D3" s="115" t="s">
        <v>763</v>
      </c>
      <c r="E3" s="349"/>
      <c r="F3" s="59"/>
      <c r="G3" s="59"/>
      <c r="H3" s="59"/>
      <c r="I3" s="645"/>
      <c r="J3" s="645"/>
      <c r="K3" s="645"/>
      <c r="L3" s="646"/>
      <c r="M3" s="646"/>
      <c r="N3" s="646"/>
      <c r="O3" s="646"/>
      <c r="P3" s="648" t="s">
        <v>115</v>
      </c>
      <c r="Q3" s="648"/>
      <c r="R3" s="647" t="s">
        <v>302</v>
      </c>
      <c r="S3" s="647"/>
      <c r="T3" s="647"/>
    </row>
    <row r="4" spans="1:21" ht="24.75" customHeight="1">
      <c r="A4" s="627" t="s">
        <v>305</v>
      </c>
      <c r="B4" s="628"/>
      <c r="C4" s="629"/>
      <c r="D4" s="226" t="s">
        <v>339</v>
      </c>
      <c r="E4" s="350"/>
      <c r="F4" s="38"/>
      <c r="G4" s="38"/>
      <c r="H4" s="38"/>
      <c r="I4" s="630"/>
      <c r="J4" s="630"/>
      <c r="K4" s="630"/>
      <c r="L4" s="631"/>
      <c r="M4" s="631"/>
      <c r="N4" s="631"/>
      <c r="O4" s="631"/>
      <c r="P4" s="636" t="s">
        <v>116</v>
      </c>
      <c r="Q4" s="636"/>
      <c r="R4" s="635">
        <v>0.75694444444444453</v>
      </c>
      <c r="S4" s="635"/>
      <c r="T4" s="635"/>
    </row>
    <row r="5" spans="1:21" ht="34.5" customHeight="1">
      <c r="A5" s="462"/>
      <c r="B5" s="463"/>
      <c r="C5" s="464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483" t="s">
        <v>770</v>
      </c>
      <c r="R5" s="543">
        <v>958</v>
      </c>
      <c r="S5" s="481"/>
      <c r="T5" s="481"/>
    </row>
    <row r="6" spans="1:21" ht="24.75" customHeight="1">
      <c r="A6" s="462"/>
      <c r="B6" s="463"/>
      <c r="C6" s="464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483" t="s">
        <v>771</v>
      </c>
      <c r="R6" s="543">
        <v>986</v>
      </c>
      <c r="S6" s="481"/>
      <c r="T6" s="481"/>
    </row>
    <row r="7" spans="1:21" ht="47.25" customHeight="1">
      <c r="A7" s="462"/>
      <c r="B7" s="463"/>
      <c r="C7" s="464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483" t="s">
        <v>817</v>
      </c>
      <c r="R7" s="543">
        <v>1012</v>
      </c>
      <c r="S7" s="481"/>
      <c r="T7" s="481"/>
    </row>
    <row r="8" spans="1:21" ht="36.75" customHeight="1">
      <c r="A8" s="637" t="s">
        <v>753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863</v>
      </c>
      <c r="N8" s="638"/>
      <c r="O8" s="638"/>
      <c r="P8" s="638"/>
      <c r="Q8" s="638"/>
      <c r="R8" s="638"/>
      <c r="S8" s="638"/>
      <c r="T8" s="638"/>
    </row>
    <row r="9" spans="1:21" ht="25.5" customHeight="1">
      <c r="A9" s="56"/>
      <c r="B9" s="57"/>
      <c r="C9" s="58"/>
      <c r="D9" s="19"/>
      <c r="E9" s="351"/>
      <c r="F9" s="59"/>
      <c r="G9" s="59"/>
      <c r="H9" s="59"/>
      <c r="I9" s="299" t="s">
        <v>376</v>
      </c>
      <c r="J9" s="561" t="s">
        <v>824</v>
      </c>
      <c r="K9" s="36"/>
      <c r="L9" s="36"/>
      <c r="M9" s="36"/>
      <c r="N9" s="36"/>
      <c r="O9" s="36"/>
      <c r="P9" s="356"/>
      <c r="Q9" s="36"/>
      <c r="R9" s="299" t="s">
        <v>376</v>
      </c>
      <c r="S9" s="561" t="s">
        <v>824</v>
      </c>
      <c r="T9" s="41"/>
    </row>
    <row r="10" spans="1:21" ht="48.75" customHeight="1">
      <c r="A10" s="231" t="s">
        <v>36</v>
      </c>
      <c r="B10" s="159" t="s">
        <v>0</v>
      </c>
      <c r="C10" s="231" t="s">
        <v>309</v>
      </c>
      <c r="D10" s="231" t="s">
        <v>310</v>
      </c>
      <c r="E10" s="352" t="s">
        <v>691</v>
      </c>
      <c r="F10" s="231" t="s">
        <v>311</v>
      </c>
      <c r="G10" s="231" t="s">
        <v>39</v>
      </c>
      <c r="H10" s="231" t="s">
        <v>40</v>
      </c>
      <c r="I10" s="231" t="s">
        <v>312</v>
      </c>
      <c r="J10" s="160"/>
      <c r="K10" s="632"/>
      <c r="L10" s="55"/>
      <c r="M10" s="232" t="s">
        <v>313</v>
      </c>
      <c r="N10" s="233" t="s">
        <v>309</v>
      </c>
      <c r="O10" s="233" t="s">
        <v>310</v>
      </c>
      <c r="P10" s="357" t="s">
        <v>691</v>
      </c>
      <c r="Q10" s="233" t="s">
        <v>311</v>
      </c>
      <c r="R10" s="233" t="s">
        <v>312</v>
      </c>
      <c r="S10" s="232"/>
      <c r="T10" s="431" t="s">
        <v>685</v>
      </c>
      <c r="U10" s="41"/>
    </row>
    <row r="11" spans="1:21" ht="57.75" customHeight="1">
      <c r="A11" s="256">
        <v>1</v>
      </c>
      <c r="B11" s="257" t="s">
        <v>367</v>
      </c>
      <c r="C11" s="258" t="s">
        <v>826</v>
      </c>
      <c r="D11" s="367" t="s">
        <v>826</v>
      </c>
      <c r="E11" s="353" t="s">
        <v>826</v>
      </c>
      <c r="F11" s="366" t="s">
        <v>826</v>
      </c>
      <c r="G11" s="373" t="s">
        <v>826</v>
      </c>
      <c r="H11" s="373" t="s">
        <v>826</v>
      </c>
      <c r="I11" s="260"/>
      <c r="J11" s="256"/>
      <c r="K11" s="633"/>
      <c r="L11" s="186" t="s">
        <v>665</v>
      </c>
      <c r="M11" s="261">
        <v>1</v>
      </c>
      <c r="N11" s="262">
        <v>268</v>
      </c>
      <c r="O11" s="263" t="s">
        <v>766</v>
      </c>
      <c r="P11" s="358">
        <v>33913</v>
      </c>
      <c r="Q11" s="376" t="s">
        <v>359</v>
      </c>
      <c r="R11" s="265">
        <v>1071</v>
      </c>
      <c r="S11" s="266" t="s">
        <v>338</v>
      </c>
      <c r="T11" s="266"/>
      <c r="U11" s="41"/>
    </row>
    <row r="12" spans="1:21" ht="57.75" customHeight="1">
      <c r="A12" s="256">
        <v>2</v>
      </c>
      <c r="B12" s="257" t="s">
        <v>368</v>
      </c>
      <c r="C12" s="258">
        <v>268</v>
      </c>
      <c r="D12" s="367" t="s">
        <v>766</v>
      </c>
      <c r="E12" s="353">
        <v>33913</v>
      </c>
      <c r="F12" s="366" t="s">
        <v>359</v>
      </c>
      <c r="G12" s="373" t="s">
        <v>338</v>
      </c>
      <c r="H12" s="373" t="s">
        <v>338</v>
      </c>
      <c r="I12" s="260">
        <v>1071</v>
      </c>
      <c r="J12" s="256"/>
      <c r="K12" s="633"/>
      <c r="L12" s="186" t="s">
        <v>666</v>
      </c>
      <c r="M12" s="261">
        <v>2</v>
      </c>
      <c r="N12" s="262">
        <v>199</v>
      </c>
      <c r="O12" s="263" t="s">
        <v>725</v>
      </c>
      <c r="P12" s="358">
        <v>35128</v>
      </c>
      <c r="Q12" s="376" t="s">
        <v>363</v>
      </c>
      <c r="R12" s="265">
        <v>1075</v>
      </c>
      <c r="S12" s="266"/>
      <c r="T12" s="266"/>
      <c r="U12" s="41"/>
    </row>
    <row r="13" spans="1:21" ht="57.75" customHeight="1">
      <c r="A13" s="256">
        <v>3</v>
      </c>
      <c r="B13" s="257" t="s">
        <v>369</v>
      </c>
      <c r="C13" s="258">
        <v>300</v>
      </c>
      <c r="D13" s="367" t="s">
        <v>716</v>
      </c>
      <c r="E13" s="353">
        <v>34026</v>
      </c>
      <c r="F13" s="366" t="s">
        <v>365</v>
      </c>
      <c r="G13" s="373"/>
      <c r="H13" s="373"/>
      <c r="I13" s="260">
        <v>1119</v>
      </c>
      <c r="J13" s="256"/>
      <c r="K13" s="633"/>
      <c r="L13" s="186" t="s">
        <v>667</v>
      </c>
      <c r="M13" s="261">
        <v>3</v>
      </c>
      <c r="N13" s="262">
        <v>247</v>
      </c>
      <c r="O13" s="263" t="s">
        <v>531</v>
      </c>
      <c r="P13" s="358">
        <v>32563</v>
      </c>
      <c r="Q13" s="376" t="s">
        <v>361</v>
      </c>
      <c r="R13" s="265">
        <v>1098</v>
      </c>
      <c r="S13" s="266"/>
      <c r="T13" s="266"/>
      <c r="U13" s="41"/>
    </row>
    <row r="14" spans="1:21" ht="57.75" customHeight="1">
      <c r="A14" s="256">
        <v>4</v>
      </c>
      <c r="B14" s="257" t="s">
        <v>370</v>
      </c>
      <c r="C14" s="258">
        <v>173</v>
      </c>
      <c r="D14" s="367" t="s">
        <v>727</v>
      </c>
      <c r="E14" s="353">
        <v>34554</v>
      </c>
      <c r="F14" s="366" t="s">
        <v>364</v>
      </c>
      <c r="G14" s="373"/>
      <c r="H14" s="373"/>
      <c r="I14" s="260">
        <v>1114</v>
      </c>
      <c r="J14" s="256"/>
      <c r="K14" s="633"/>
      <c r="L14" s="186" t="s">
        <v>668</v>
      </c>
      <c r="M14" s="261">
        <v>4</v>
      </c>
      <c r="N14" s="262">
        <v>298</v>
      </c>
      <c r="O14" s="263" t="s">
        <v>728</v>
      </c>
      <c r="P14" s="358">
        <v>30440</v>
      </c>
      <c r="Q14" s="376" t="s">
        <v>365</v>
      </c>
      <c r="R14" s="265">
        <v>1106</v>
      </c>
      <c r="S14" s="266"/>
      <c r="T14" s="266"/>
      <c r="U14" s="41"/>
    </row>
    <row r="15" spans="1:21" ht="57.75" customHeight="1">
      <c r="A15" s="256">
        <v>5</v>
      </c>
      <c r="B15" s="257" t="s">
        <v>371</v>
      </c>
      <c r="C15" s="258">
        <v>199</v>
      </c>
      <c r="D15" s="367" t="s">
        <v>725</v>
      </c>
      <c r="E15" s="353">
        <v>35128</v>
      </c>
      <c r="F15" s="366" t="s">
        <v>363</v>
      </c>
      <c r="G15" s="373"/>
      <c r="H15" s="373"/>
      <c r="I15" s="260">
        <v>1075</v>
      </c>
      <c r="J15" s="256"/>
      <c r="K15" s="633"/>
      <c r="L15" s="186" t="s">
        <v>669</v>
      </c>
      <c r="M15" s="261">
        <v>5</v>
      </c>
      <c r="N15" s="262">
        <v>173</v>
      </c>
      <c r="O15" s="263" t="s">
        <v>727</v>
      </c>
      <c r="P15" s="358">
        <v>34554</v>
      </c>
      <c r="Q15" s="376" t="s">
        <v>364</v>
      </c>
      <c r="R15" s="265">
        <v>1114</v>
      </c>
      <c r="S15" s="266"/>
      <c r="T15" s="266"/>
      <c r="U15" s="41"/>
    </row>
    <row r="16" spans="1:21" ht="57.75" customHeight="1">
      <c r="A16" s="256">
        <v>6</v>
      </c>
      <c r="B16" s="257" t="s">
        <v>372</v>
      </c>
      <c r="C16" s="258">
        <v>247</v>
      </c>
      <c r="D16" s="367" t="s">
        <v>531</v>
      </c>
      <c r="E16" s="353">
        <v>32563</v>
      </c>
      <c r="F16" s="366" t="s">
        <v>361</v>
      </c>
      <c r="G16" s="373"/>
      <c r="H16" s="373"/>
      <c r="I16" s="260">
        <v>1098</v>
      </c>
      <c r="J16" s="256"/>
      <c r="K16" s="633"/>
      <c r="L16" s="186" t="s">
        <v>670</v>
      </c>
      <c r="M16" s="261">
        <v>6</v>
      </c>
      <c r="N16" s="262">
        <v>300</v>
      </c>
      <c r="O16" s="263" t="s">
        <v>716</v>
      </c>
      <c r="P16" s="358">
        <v>34026</v>
      </c>
      <c r="Q16" s="376" t="s">
        <v>365</v>
      </c>
      <c r="R16" s="265">
        <v>1119</v>
      </c>
      <c r="S16" s="266"/>
      <c r="T16" s="266"/>
      <c r="U16" s="41"/>
    </row>
    <row r="17" spans="1:21" ht="57.75" customHeight="1">
      <c r="A17" s="256">
        <v>7</v>
      </c>
      <c r="B17" s="257" t="s">
        <v>373</v>
      </c>
      <c r="C17" s="258">
        <v>298</v>
      </c>
      <c r="D17" s="367" t="s">
        <v>728</v>
      </c>
      <c r="E17" s="353">
        <v>30440</v>
      </c>
      <c r="F17" s="366" t="s">
        <v>365</v>
      </c>
      <c r="G17" s="373"/>
      <c r="H17" s="373"/>
      <c r="I17" s="260">
        <v>1106</v>
      </c>
      <c r="J17" s="256"/>
      <c r="K17" s="633"/>
      <c r="L17" s="186" t="s">
        <v>671</v>
      </c>
      <c r="M17" s="261"/>
      <c r="N17" s="262"/>
      <c r="O17" s="263"/>
      <c r="P17" s="358"/>
      <c r="Q17" s="376"/>
      <c r="R17" s="265"/>
      <c r="S17" s="266"/>
      <c r="T17" s="266"/>
      <c r="U17" s="41"/>
    </row>
    <row r="18" spans="1:21" ht="57.75" customHeight="1">
      <c r="A18" s="256">
        <v>8</v>
      </c>
      <c r="B18" s="257" t="s">
        <v>374</v>
      </c>
      <c r="C18" s="258" t="s">
        <v>826</v>
      </c>
      <c r="D18" s="367" t="s">
        <v>826</v>
      </c>
      <c r="E18" s="353" t="s">
        <v>826</v>
      </c>
      <c r="F18" s="366" t="s">
        <v>826</v>
      </c>
      <c r="G18" s="373" t="s">
        <v>826</v>
      </c>
      <c r="H18" s="373" t="s">
        <v>826</v>
      </c>
      <c r="I18" s="260"/>
      <c r="J18" s="256"/>
      <c r="K18" s="634"/>
      <c r="L18" s="186" t="s">
        <v>672</v>
      </c>
      <c r="M18" s="261"/>
      <c r="N18" s="262"/>
      <c r="O18" s="263"/>
      <c r="P18" s="358"/>
      <c r="Q18" s="376"/>
      <c r="R18" s="265"/>
      <c r="S18" s="266"/>
      <c r="T18" s="266"/>
      <c r="U18" s="41"/>
    </row>
  </sheetData>
  <sortState ref="N11:R16">
    <sortCondition ref="R11:R16"/>
  </sortState>
  <mergeCells count="15">
    <mergeCell ref="A1:T1"/>
    <mergeCell ref="A2:T2"/>
    <mergeCell ref="A3:C3"/>
    <mergeCell ref="I3:K3"/>
    <mergeCell ref="L3:O3"/>
    <mergeCell ref="R3:T3"/>
    <mergeCell ref="P3:Q3"/>
    <mergeCell ref="A4:C4"/>
    <mergeCell ref="I4:K4"/>
    <mergeCell ref="L4:O4"/>
    <mergeCell ref="K10:K18"/>
    <mergeCell ref="R4:T4"/>
    <mergeCell ref="P4:Q4"/>
    <mergeCell ref="A8:J8"/>
    <mergeCell ref="M8:T8"/>
  </mergeCells>
  <conditionalFormatting sqref="F11:H18">
    <cfRule type="containsText" dxfId="100" priority="14" stopIfTrue="1" operator="containsText" text="OC">
      <formula>NOT(ISERROR(SEARCH("OC",F11)))</formula>
    </cfRule>
  </conditionalFormatting>
  <conditionalFormatting sqref="A11:A18">
    <cfRule type="containsText" dxfId="99" priority="13" stopIfTrue="1" operator="containsText" text="OC">
      <formula>NOT(ISERROR(SEARCH("OC",A11)))</formula>
    </cfRule>
  </conditionalFormatting>
  <conditionalFormatting sqref="M11:M18">
    <cfRule type="expression" dxfId="98" priority="15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7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8"/>
  <sheetViews>
    <sheetView view="pageBreakPreview" topLeftCell="M1" zoomScale="60" workbookViewId="0">
      <selection activeCell="AA9" sqref="AA9"/>
    </sheetView>
  </sheetViews>
  <sheetFormatPr defaultColWidth="8.85546875" defaultRowHeight="12.75"/>
  <cols>
    <col min="1" max="1" width="8.28515625" style="35" hidden="1" customWidth="1"/>
    <col min="2" max="2" width="23.140625" style="35" hidden="1" customWidth="1"/>
    <col min="3" max="3" width="13.28515625" style="35" hidden="1" customWidth="1"/>
    <col min="4" max="4" width="25.42578125" style="35" hidden="1" customWidth="1"/>
    <col min="5" max="5" width="16.28515625" style="355" hidden="1" customWidth="1"/>
    <col min="6" max="6" width="48.85546875" style="35" hidden="1" customWidth="1"/>
    <col min="7" max="8" width="13.28515625" style="35" hidden="1" customWidth="1"/>
    <col min="9" max="9" width="14.28515625" style="35" hidden="1" customWidth="1"/>
    <col min="10" max="10" width="9.42578125" style="35" hidden="1" customWidth="1"/>
    <col min="11" max="11" width="0" style="35" hidden="1" customWidth="1"/>
    <col min="12" max="12" width="16.85546875" style="35" hidden="1" customWidth="1"/>
    <col min="13" max="14" width="10" style="35" customWidth="1"/>
    <col min="15" max="15" width="26.28515625" style="35" bestFit="1" customWidth="1"/>
    <col min="16" max="16" width="18.7109375" style="355" customWidth="1"/>
    <col min="17" max="17" width="33.85546875" style="35" customWidth="1"/>
    <col min="18" max="18" width="12.42578125" style="35" customWidth="1"/>
    <col min="19" max="19" width="12.7109375" style="35" bestFit="1" customWidth="1"/>
    <col min="20" max="20" width="12.7109375" style="35" customWidth="1"/>
    <col min="21" max="16384" width="8.85546875" style="35"/>
  </cols>
  <sheetData>
    <row r="1" spans="1:21" ht="42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1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ht="24.75" customHeight="1">
      <c r="A3" s="642" t="s">
        <v>304</v>
      </c>
      <c r="B3" s="643"/>
      <c r="C3" s="644"/>
      <c r="D3" s="115" t="s">
        <v>764</v>
      </c>
      <c r="E3" s="349"/>
      <c r="F3" s="59"/>
      <c r="G3" s="59"/>
      <c r="H3" s="59"/>
      <c r="I3" s="645"/>
      <c r="J3" s="645"/>
      <c r="K3" s="645"/>
      <c r="L3" s="646"/>
      <c r="M3" s="646"/>
      <c r="N3" s="646"/>
      <c r="O3" s="646"/>
      <c r="P3" s="648" t="s">
        <v>115</v>
      </c>
      <c r="Q3" s="648"/>
      <c r="R3" s="647" t="s">
        <v>302</v>
      </c>
      <c r="S3" s="647"/>
      <c r="T3" s="647"/>
    </row>
    <row r="4" spans="1:21" ht="24.75" customHeight="1">
      <c r="A4" s="627" t="s">
        <v>305</v>
      </c>
      <c r="B4" s="628"/>
      <c r="C4" s="629"/>
      <c r="D4" s="226" t="s">
        <v>339</v>
      </c>
      <c r="E4" s="350"/>
      <c r="F4" s="38"/>
      <c r="G4" s="38"/>
      <c r="H4" s="38"/>
      <c r="I4" s="630"/>
      <c r="J4" s="630"/>
      <c r="K4" s="630"/>
      <c r="L4" s="631"/>
      <c r="M4" s="631"/>
      <c r="N4" s="631"/>
      <c r="O4" s="631"/>
      <c r="P4" s="636" t="s">
        <v>116</v>
      </c>
      <c r="Q4" s="636"/>
      <c r="R4" s="635">
        <v>0.75694444444444453</v>
      </c>
      <c r="S4" s="635"/>
      <c r="T4" s="635"/>
    </row>
    <row r="5" spans="1:21" ht="34.5" customHeight="1">
      <c r="A5" s="556"/>
      <c r="B5" s="557"/>
      <c r="C5" s="558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559" t="s">
        <v>770</v>
      </c>
      <c r="R5" s="543">
        <v>958</v>
      </c>
      <c r="S5" s="481"/>
      <c r="T5" s="481"/>
    </row>
    <row r="6" spans="1:21" ht="24.75" customHeight="1">
      <c r="A6" s="556"/>
      <c r="B6" s="557"/>
      <c r="C6" s="558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559" t="s">
        <v>771</v>
      </c>
      <c r="R6" s="543">
        <v>986</v>
      </c>
      <c r="S6" s="481"/>
      <c r="T6" s="481"/>
    </row>
    <row r="7" spans="1:21" ht="47.25" customHeight="1">
      <c r="A7" s="556"/>
      <c r="B7" s="557"/>
      <c r="C7" s="558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559" t="s">
        <v>772</v>
      </c>
      <c r="R7" s="543">
        <v>1012</v>
      </c>
      <c r="S7" s="481"/>
      <c r="T7" s="481"/>
    </row>
    <row r="8" spans="1:21" ht="36.75" customHeight="1">
      <c r="A8" s="637" t="s">
        <v>754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864</v>
      </c>
      <c r="N8" s="638"/>
      <c r="O8" s="638"/>
      <c r="P8" s="638"/>
      <c r="Q8" s="638"/>
      <c r="R8" s="638"/>
      <c r="S8" s="638"/>
      <c r="T8" s="638"/>
    </row>
    <row r="9" spans="1:21" ht="25.5" customHeight="1">
      <c r="A9" s="56"/>
      <c r="B9" s="57"/>
      <c r="C9" s="58"/>
      <c r="D9" s="19"/>
      <c r="E9" s="351"/>
      <c r="F9" s="59"/>
      <c r="G9" s="59"/>
      <c r="H9" s="59"/>
      <c r="I9" s="299" t="s">
        <v>376</v>
      </c>
      <c r="J9" s="561" t="s">
        <v>865</v>
      </c>
      <c r="K9" s="36"/>
      <c r="L9" s="36"/>
      <c r="M9" s="36"/>
      <c r="N9" s="36"/>
      <c r="O9" s="36"/>
      <c r="P9" s="356"/>
      <c r="Q9" s="36"/>
      <c r="R9" s="575" t="s">
        <v>377</v>
      </c>
      <c r="S9" s="576" t="s">
        <v>865</v>
      </c>
      <c r="T9" s="41"/>
    </row>
    <row r="10" spans="1:21" ht="48.75" customHeight="1">
      <c r="A10" s="231" t="s">
        <v>36</v>
      </c>
      <c r="B10" s="159" t="s">
        <v>0</v>
      </c>
      <c r="C10" s="231" t="s">
        <v>309</v>
      </c>
      <c r="D10" s="231" t="s">
        <v>310</v>
      </c>
      <c r="E10" s="352" t="s">
        <v>691</v>
      </c>
      <c r="F10" s="231" t="s">
        <v>311</v>
      </c>
      <c r="G10" s="231" t="s">
        <v>39</v>
      </c>
      <c r="H10" s="231" t="s">
        <v>40</v>
      </c>
      <c r="I10" s="231" t="s">
        <v>312</v>
      </c>
      <c r="J10" s="160"/>
      <c r="K10" s="632"/>
      <c r="L10" s="55"/>
      <c r="M10" s="232" t="s">
        <v>313</v>
      </c>
      <c r="N10" s="233" t="s">
        <v>309</v>
      </c>
      <c r="O10" s="233" t="s">
        <v>310</v>
      </c>
      <c r="P10" s="357" t="s">
        <v>691</v>
      </c>
      <c r="Q10" s="233" t="s">
        <v>311</v>
      </c>
      <c r="R10" s="233" t="s">
        <v>312</v>
      </c>
      <c r="S10" s="232"/>
      <c r="T10" s="431" t="s">
        <v>685</v>
      </c>
      <c r="U10" s="41"/>
    </row>
    <row r="11" spans="1:21" ht="57.75" customHeight="1">
      <c r="A11" s="256">
        <v>1</v>
      </c>
      <c r="B11" s="257" t="s">
        <v>755</v>
      </c>
      <c r="C11" s="258" t="s">
        <v>826</v>
      </c>
      <c r="D11" s="367" t="s">
        <v>826</v>
      </c>
      <c r="E11" s="353" t="s">
        <v>826</v>
      </c>
      <c r="F11" s="366" t="s">
        <v>826</v>
      </c>
      <c r="G11" s="373" t="s">
        <v>826</v>
      </c>
      <c r="H11" s="373" t="s">
        <v>826</v>
      </c>
      <c r="I11" s="260"/>
      <c r="J11" s="256"/>
      <c r="K11" s="633"/>
      <c r="L11" s="186" t="s">
        <v>736</v>
      </c>
      <c r="M11" s="261">
        <v>1</v>
      </c>
      <c r="N11" s="262">
        <v>196</v>
      </c>
      <c r="O11" s="263" t="s">
        <v>724</v>
      </c>
      <c r="P11" s="358">
        <v>33910</v>
      </c>
      <c r="Q11" s="376" t="s">
        <v>363</v>
      </c>
      <c r="R11" s="265">
        <v>1061</v>
      </c>
      <c r="S11" s="266"/>
      <c r="T11" s="266"/>
      <c r="U11" s="41"/>
    </row>
    <row r="12" spans="1:21" ht="57.75" customHeight="1">
      <c r="A12" s="256">
        <v>2</v>
      </c>
      <c r="B12" s="257" t="s">
        <v>756</v>
      </c>
      <c r="C12" s="258">
        <v>290</v>
      </c>
      <c r="D12" s="367" t="s">
        <v>595</v>
      </c>
      <c r="E12" s="353">
        <v>34046</v>
      </c>
      <c r="F12" s="366" t="s">
        <v>365</v>
      </c>
      <c r="G12" s="373" t="s">
        <v>338</v>
      </c>
      <c r="H12" s="373" t="s">
        <v>338</v>
      </c>
      <c r="I12" s="260" t="s">
        <v>825</v>
      </c>
      <c r="J12" s="256"/>
      <c r="K12" s="633"/>
      <c r="L12" s="186" t="s">
        <v>737</v>
      </c>
      <c r="M12" s="261">
        <v>2</v>
      </c>
      <c r="N12" s="262">
        <v>223</v>
      </c>
      <c r="O12" s="263" t="s">
        <v>715</v>
      </c>
      <c r="P12" s="358">
        <v>31316</v>
      </c>
      <c r="Q12" s="376" t="s">
        <v>362</v>
      </c>
      <c r="R12" s="265">
        <v>1065</v>
      </c>
      <c r="S12" s="266"/>
      <c r="T12" s="266"/>
      <c r="U12" s="41"/>
    </row>
    <row r="13" spans="1:21" ht="57.75" customHeight="1">
      <c r="A13" s="256">
        <v>3</v>
      </c>
      <c r="B13" s="257" t="s">
        <v>757</v>
      </c>
      <c r="C13" s="258">
        <v>249</v>
      </c>
      <c r="D13" s="367" t="s">
        <v>534</v>
      </c>
      <c r="E13" s="353">
        <v>31973</v>
      </c>
      <c r="F13" s="366" t="s">
        <v>361</v>
      </c>
      <c r="G13" s="373"/>
      <c r="H13" s="373"/>
      <c r="I13" s="260">
        <v>1072</v>
      </c>
      <c r="J13" s="256"/>
      <c r="K13" s="633"/>
      <c r="L13" s="186" t="s">
        <v>738</v>
      </c>
      <c r="M13" s="261">
        <v>3</v>
      </c>
      <c r="N13" s="262">
        <v>249</v>
      </c>
      <c r="O13" s="263" t="s">
        <v>534</v>
      </c>
      <c r="P13" s="358">
        <v>31973</v>
      </c>
      <c r="Q13" s="376" t="s">
        <v>361</v>
      </c>
      <c r="R13" s="265">
        <v>1072</v>
      </c>
      <c r="S13" s="266"/>
      <c r="T13" s="266"/>
      <c r="U13" s="41"/>
    </row>
    <row r="14" spans="1:21" ht="57.75" customHeight="1">
      <c r="A14" s="256">
        <v>4</v>
      </c>
      <c r="B14" s="257" t="s">
        <v>758</v>
      </c>
      <c r="C14" s="258">
        <v>223</v>
      </c>
      <c r="D14" s="367" t="s">
        <v>715</v>
      </c>
      <c r="E14" s="353">
        <v>31316</v>
      </c>
      <c r="F14" s="366" t="s">
        <v>362</v>
      </c>
      <c r="G14" s="373"/>
      <c r="H14" s="373"/>
      <c r="I14" s="260">
        <v>1065</v>
      </c>
      <c r="J14" s="256"/>
      <c r="K14" s="633"/>
      <c r="L14" s="186" t="s">
        <v>739</v>
      </c>
      <c r="M14" s="261">
        <v>4</v>
      </c>
      <c r="N14" s="262">
        <v>148</v>
      </c>
      <c r="O14" s="263" t="s">
        <v>720</v>
      </c>
      <c r="P14" s="358">
        <v>34914</v>
      </c>
      <c r="Q14" s="376" t="s">
        <v>358</v>
      </c>
      <c r="R14" s="265">
        <v>1081</v>
      </c>
      <c r="S14" s="266"/>
      <c r="T14" s="266"/>
      <c r="U14" s="41"/>
    </row>
    <row r="15" spans="1:21" ht="57.75" customHeight="1">
      <c r="A15" s="256">
        <v>5</v>
      </c>
      <c r="B15" s="257" t="s">
        <v>759</v>
      </c>
      <c r="C15" s="258">
        <v>148</v>
      </c>
      <c r="D15" s="367" t="s">
        <v>720</v>
      </c>
      <c r="E15" s="353">
        <v>34914</v>
      </c>
      <c r="F15" s="366" t="s">
        <v>358</v>
      </c>
      <c r="G15" s="373"/>
      <c r="H15" s="373"/>
      <c r="I15" s="260">
        <v>1081</v>
      </c>
      <c r="J15" s="256"/>
      <c r="K15" s="633"/>
      <c r="L15" s="186" t="s">
        <v>740</v>
      </c>
      <c r="M15" s="261">
        <v>5</v>
      </c>
      <c r="N15" s="262">
        <v>269</v>
      </c>
      <c r="O15" s="263" t="s">
        <v>765</v>
      </c>
      <c r="P15" s="358">
        <v>35095</v>
      </c>
      <c r="Q15" s="376" t="s">
        <v>359</v>
      </c>
      <c r="R15" s="265">
        <v>1093</v>
      </c>
      <c r="S15" s="266"/>
      <c r="T15" s="266"/>
      <c r="U15" s="41"/>
    </row>
    <row r="16" spans="1:21" ht="57.75" customHeight="1">
      <c r="A16" s="256">
        <v>6</v>
      </c>
      <c r="B16" s="257" t="s">
        <v>760</v>
      </c>
      <c r="C16" s="258">
        <v>196</v>
      </c>
      <c r="D16" s="367" t="s">
        <v>724</v>
      </c>
      <c r="E16" s="353">
        <v>33910</v>
      </c>
      <c r="F16" s="366" t="s">
        <v>363</v>
      </c>
      <c r="G16" s="373"/>
      <c r="H16" s="373"/>
      <c r="I16" s="260">
        <v>1061</v>
      </c>
      <c r="J16" s="256"/>
      <c r="K16" s="633"/>
      <c r="L16" s="186" t="s">
        <v>741</v>
      </c>
      <c r="M16" s="261" t="s">
        <v>823</v>
      </c>
      <c r="N16" s="262">
        <v>290</v>
      </c>
      <c r="O16" s="263" t="s">
        <v>595</v>
      </c>
      <c r="P16" s="358">
        <v>34046</v>
      </c>
      <c r="Q16" s="376" t="s">
        <v>365</v>
      </c>
      <c r="R16" s="265" t="s">
        <v>825</v>
      </c>
      <c r="S16" s="266"/>
      <c r="T16" s="266"/>
      <c r="U16" s="41"/>
    </row>
    <row r="17" spans="1:21" ht="57.75" customHeight="1">
      <c r="A17" s="256">
        <v>7</v>
      </c>
      <c r="B17" s="257" t="s">
        <v>761</v>
      </c>
      <c r="C17" s="258">
        <v>174</v>
      </c>
      <c r="D17" s="367" t="s">
        <v>726</v>
      </c>
      <c r="E17" s="353">
        <v>33452</v>
      </c>
      <c r="F17" s="366" t="s">
        <v>364</v>
      </c>
      <c r="G17" s="373"/>
      <c r="H17" s="373"/>
      <c r="I17" s="260" t="s">
        <v>825</v>
      </c>
      <c r="J17" s="256"/>
      <c r="K17" s="633"/>
      <c r="L17" s="186" t="s">
        <v>742</v>
      </c>
      <c r="M17" s="261" t="s">
        <v>823</v>
      </c>
      <c r="N17" s="262">
        <v>174</v>
      </c>
      <c r="O17" s="263" t="s">
        <v>726</v>
      </c>
      <c r="P17" s="358">
        <v>33452</v>
      </c>
      <c r="Q17" s="376" t="s">
        <v>364</v>
      </c>
      <c r="R17" s="265" t="s">
        <v>825</v>
      </c>
      <c r="S17" s="266"/>
      <c r="T17" s="266"/>
      <c r="U17" s="41"/>
    </row>
    <row r="18" spans="1:21" ht="57.75" customHeight="1">
      <c r="A18" s="256">
        <v>8</v>
      </c>
      <c r="B18" s="257" t="s">
        <v>762</v>
      </c>
      <c r="C18" s="258">
        <v>269</v>
      </c>
      <c r="D18" s="367" t="s">
        <v>765</v>
      </c>
      <c r="E18" s="353">
        <v>35095</v>
      </c>
      <c r="F18" s="366" t="s">
        <v>359</v>
      </c>
      <c r="G18" s="373" t="s">
        <v>338</v>
      </c>
      <c r="H18" s="373" t="s">
        <v>338</v>
      </c>
      <c r="I18" s="260">
        <v>1093</v>
      </c>
      <c r="J18" s="256"/>
      <c r="K18" s="634"/>
      <c r="L18" s="186" t="s">
        <v>743</v>
      </c>
      <c r="M18" s="261"/>
      <c r="N18" s="262"/>
      <c r="O18" s="263"/>
      <c r="P18" s="358"/>
      <c r="Q18" s="376"/>
      <c r="R18" s="265"/>
      <c r="S18" s="266"/>
      <c r="T18" s="266"/>
      <c r="U18" s="41"/>
    </row>
  </sheetData>
  <sortState ref="N11:R17">
    <sortCondition ref="R11:R17"/>
  </sortState>
  <mergeCells count="15">
    <mergeCell ref="A8:J8"/>
    <mergeCell ref="M8:T8"/>
    <mergeCell ref="K10:K18"/>
    <mergeCell ref="A1:T1"/>
    <mergeCell ref="A2:T2"/>
    <mergeCell ref="A3:C3"/>
    <mergeCell ref="I3:K3"/>
    <mergeCell ref="L3:O3"/>
    <mergeCell ref="P3:Q3"/>
    <mergeCell ref="R3:T3"/>
    <mergeCell ref="A4:C4"/>
    <mergeCell ref="I4:K4"/>
    <mergeCell ref="L4:O4"/>
    <mergeCell ref="P4:Q4"/>
    <mergeCell ref="R4:T4"/>
  </mergeCells>
  <conditionalFormatting sqref="F11:H18">
    <cfRule type="containsText" dxfId="97" priority="11" stopIfTrue="1" operator="containsText" text="OC">
      <formula>NOT(ISERROR(SEARCH("OC",F11)))</formula>
    </cfRule>
  </conditionalFormatting>
  <conditionalFormatting sqref="A11:A18">
    <cfRule type="containsText" dxfId="96" priority="10" stopIfTrue="1" operator="containsText" text="OC">
      <formula>NOT(ISERROR(SEARCH("OC",A11)))</formula>
    </cfRule>
  </conditionalFormatting>
  <conditionalFormatting sqref="M11:M18">
    <cfRule type="expression" dxfId="95" priority="12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7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7"/>
  <sheetViews>
    <sheetView view="pageBreakPreview" topLeftCell="B1" zoomScale="60" workbookViewId="0"/>
  </sheetViews>
  <sheetFormatPr defaultColWidth="8.85546875" defaultRowHeight="12.75"/>
  <cols>
    <col min="1" max="1" width="9.140625" style="35" hidden="1" customWidth="1"/>
    <col min="2" max="2" width="9.42578125" style="35" customWidth="1"/>
    <col min="3" max="3" width="24.42578125" style="35" hidden="1" customWidth="1"/>
    <col min="4" max="4" width="12.140625" style="35" bestFit="1" customWidth="1"/>
    <col min="5" max="5" width="28.42578125" style="35" customWidth="1"/>
    <col min="6" max="6" width="16.28515625" style="355" bestFit="1" customWidth="1"/>
    <col min="7" max="7" width="49.85546875" style="35" customWidth="1"/>
    <col min="8" max="9" width="11.140625" style="35" hidden="1" customWidth="1"/>
    <col min="10" max="13" width="18.7109375" style="35" customWidth="1"/>
    <col min="14" max="14" width="13.7109375" style="35" customWidth="1"/>
    <col min="15" max="18" width="8.85546875" style="35"/>
    <col min="19" max="19" width="8.7109375" style="35" bestFit="1" customWidth="1"/>
    <col min="20" max="16384" width="8.85546875" style="35"/>
  </cols>
  <sheetData>
    <row r="1" spans="1:19" ht="45.75" customHeight="1">
      <c r="B1" s="649" t="s">
        <v>300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</row>
    <row r="2" spans="1:19" ht="29.25" customHeight="1">
      <c r="B2" s="651" t="s">
        <v>301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</row>
    <row r="3" spans="1:19" s="137" customFormat="1" ht="20.25">
      <c r="B3" s="652" t="s">
        <v>692</v>
      </c>
      <c r="C3" s="653"/>
      <c r="D3" s="654"/>
      <c r="E3" s="452" t="s">
        <v>673</v>
      </c>
      <c r="F3" s="453"/>
      <c r="G3" s="655"/>
      <c r="H3" s="655"/>
      <c r="I3" s="655"/>
      <c r="J3" s="655"/>
      <c r="K3" s="655"/>
      <c r="L3" s="656"/>
      <c r="M3" s="657"/>
      <c r="N3" s="658" t="s">
        <v>693</v>
      </c>
      <c r="O3" s="658"/>
      <c r="P3" s="659" t="s">
        <v>302</v>
      </c>
      <c r="Q3" s="660"/>
      <c r="R3" s="660"/>
      <c r="S3" s="660"/>
    </row>
    <row r="4" spans="1:19" s="137" customFormat="1" ht="30.75" customHeight="1">
      <c r="B4" s="652" t="s">
        <v>694</v>
      </c>
      <c r="C4" s="653"/>
      <c r="D4" s="654"/>
      <c r="E4" s="485" t="s">
        <v>339</v>
      </c>
      <c r="F4" s="455"/>
      <c r="G4" s="667"/>
      <c r="H4" s="667"/>
      <c r="I4" s="667"/>
      <c r="J4" s="667"/>
      <c r="K4" s="667"/>
      <c r="L4" s="668"/>
      <c r="M4" s="669"/>
      <c r="N4" s="658" t="s">
        <v>695</v>
      </c>
      <c r="O4" s="658"/>
      <c r="P4" s="673">
        <v>0.72916666666666663</v>
      </c>
      <c r="Q4" s="673"/>
      <c r="R4" s="673"/>
      <c r="S4" s="673"/>
    </row>
    <row r="5" spans="1:19" s="137" customFormat="1" ht="30.75" customHeight="1">
      <c r="B5" s="486"/>
      <c r="C5" s="487"/>
      <c r="D5" s="488"/>
      <c r="E5" s="489"/>
      <c r="F5" s="490"/>
      <c r="G5" s="491"/>
      <c r="H5" s="491"/>
      <c r="I5" s="491"/>
      <c r="J5" s="491"/>
      <c r="K5" s="491"/>
      <c r="L5" s="492"/>
      <c r="M5" s="482" t="s">
        <v>701</v>
      </c>
      <c r="N5" s="668" t="s">
        <v>793</v>
      </c>
      <c r="O5" s="668"/>
      <c r="P5" s="668"/>
      <c r="Q5" s="668"/>
      <c r="R5" s="674">
        <v>8674</v>
      </c>
      <c r="S5" s="674"/>
    </row>
    <row r="6" spans="1:19" s="137" customFormat="1" ht="30.75" customHeight="1">
      <c r="B6" s="465"/>
      <c r="C6" s="466"/>
      <c r="D6" s="467"/>
      <c r="E6" s="485"/>
      <c r="F6" s="453"/>
      <c r="G6" s="493"/>
      <c r="H6" s="493"/>
      <c r="I6" s="493"/>
      <c r="J6" s="493"/>
      <c r="K6" s="493"/>
      <c r="L6" s="483"/>
      <c r="M6" s="482" t="s">
        <v>702</v>
      </c>
      <c r="N6" s="668" t="s">
        <v>793</v>
      </c>
      <c r="O6" s="668"/>
      <c r="P6" s="668"/>
      <c r="Q6" s="668"/>
      <c r="R6" s="675">
        <v>8674</v>
      </c>
      <c r="S6" s="675"/>
    </row>
    <row r="7" spans="1:19" s="8" customFormat="1" ht="27.75" customHeight="1">
      <c r="B7" s="116"/>
      <c r="C7" s="116"/>
      <c r="D7" s="117"/>
      <c r="E7" s="118"/>
      <c r="F7" s="349"/>
      <c r="G7" s="18"/>
      <c r="H7" s="18"/>
      <c r="I7" s="18"/>
      <c r="J7" s="47"/>
      <c r="K7" s="47"/>
      <c r="L7" s="471"/>
      <c r="M7" s="482" t="s">
        <v>703</v>
      </c>
      <c r="N7" s="668" t="s">
        <v>820</v>
      </c>
      <c r="O7" s="668"/>
      <c r="P7" s="668"/>
      <c r="Q7" s="668"/>
      <c r="R7" s="676">
        <v>8022</v>
      </c>
      <c r="S7" s="676"/>
    </row>
    <row r="8" spans="1:19" s="8" customFormat="1" ht="27" customHeight="1">
      <c r="B8" s="663" t="s">
        <v>313</v>
      </c>
      <c r="C8" s="164"/>
      <c r="D8" s="663" t="s">
        <v>309</v>
      </c>
      <c r="E8" s="663" t="s">
        <v>310</v>
      </c>
      <c r="F8" s="665" t="s">
        <v>691</v>
      </c>
      <c r="G8" s="663" t="s">
        <v>311</v>
      </c>
      <c r="H8" s="432"/>
      <c r="I8" s="432"/>
      <c r="J8" s="661" t="s">
        <v>31</v>
      </c>
      <c r="K8" s="662"/>
      <c r="L8" s="662"/>
      <c r="M8" s="662"/>
      <c r="N8" s="663" t="s">
        <v>312</v>
      </c>
      <c r="O8" s="671" t="s">
        <v>314</v>
      </c>
      <c r="P8" s="671" t="s">
        <v>685</v>
      </c>
      <c r="Q8" s="157"/>
      <c r="R8" s="157"/>
      <c r="S8" s="23"/>
    </row>
    <row r="9" spans="1:19" s="8" customFormat="1" ht="37.5" customHeight="1">
      <c r="B9" s="664"/>
      <c r="C9" s="439" t="s">
        <v>0</v>
      </c>
      <c r="D9" s="664"/>
      <c r="E9" s="664"/>
      <c r="F9" s="666"/>
      <c r="G9" s="664"/>
      <c r="H9" s="433" t="s">
        <v>39</v>
      </c>
      <c r="I9" s="433" t="s">
        <v>40</v>
      </c>
      <c r="J9" s="440" t="s">
        <v>15</v>
      </c>
      <c r="K9" s="440" t="s">
        <v>12</v>
      </c>
      <c r="L9" s="440" t="s">
        <v>13</v>
      </c>
      <c r="M9" s="441" t="s">
        <v>14</v>
      </c>
      <c r="N9" s="670"/>
      <c r="O9" s="672"/>
      <c r="P9" s="672"/>
      <c r="Q9" s="44"/>
      <c r="R9" s="44"/>
      <c r="S9" s="23"/>
    </row>
    <row r="10" spans="1:19" s="8" customFormat="1" ht="72" customHeight="1">
      <c r="A10" s="8" t="s">
        <v>201</v>
      </c>
      <c r="B10" s="267">
        <v>1</v>
      </c>
      <c r="C10" s="268" t="s">
        <v>675</v>
      </c>
      <c r="D10" s="269">
        <v>321</v>
      </c>
      <c r="E10" s="276" t="s">
        <v>644</v>
      </c>
      <c r="F10" s="361">
        <v>29480</v>
      </c>
      <c r="G10" s="369" t="s">
        <v>360</v>
      </c>
      <c r="H10" s="377" t="s">
        <v>645</v>
      </c>
      <c r="I10" s="377" t="s">
        <v>646</v>
      </c>
      <c r="J10" s="311">
        <v>6922</v>
      </c>
      <c r="K10" s="311">
        <v>7538</v>
      </c>
      <c r="L10" s="311">
        <v>7355</v>
      </c>
      <c r="M10" s="311" t="s">
        <v>822</v>
      </c>
      <c r="N10" s="228">
        <v>7538</v>
      </c>
      <c r="O10" s="245">
        <v>8</v>
      </c>
      <c r="P10" s="245" t="s">
        <v>40</v>
      </c>
      <c r="Q10" s="45"/>
      <c r="R10" s="44"/>
      <c r="S10" s="23"/>
    </row>
    <row r="11" spans="1:19" s="8" customFormat="1" ht="72" customHeight="1">
      <c r="A11" s="8" t="s">
        <v>202</v>
      </c>
      <c r="B11" s="267">
        <v>2</v>
      </c>
      <c r="C11" s="287" t="s">
        <v>678</v>
      </c>
      <c r="D11" s="269">
        <v>207</v>
      </c>
      <c r="E11" s="276" t="s">
        <v>459</v>
      </c>
      <c r="F11" s="361">
        <v>32165</v>
      </c>
      <c r="G11" s="369" t="s">
        <v>363</v>
      </c>
      <c r="H11" s="377" t="s">
        <v>460</v>
      </c>
      <c r="I11" s="377" t="s">
        <v>461</v>
      </c>
      <c r="J11" s="311">
        <v>6410</v>
      </c>
      <c r="K11" s="311">
        <v>6838</v>
      </c>
      <c r="L11" s="311" t="s">
        <v>822</v>
      </c>
      <c r="M11" s="311" t="s">
        <v>822</v>
      </c>
      <c r="N11" s="228">
        <v>6838</v>
      </c>
      <c r="O11" s="245">
        <v>7</v>
      </c>
      <c r="P11" s="245" t="s">
        <v>39</v>
      </c>
      <c r="Q11" s="45"/>
      <c r="R11" s="44"/>
      <c r="S11" s="23"/>
    </row>
    <row r="12" spans="1:19" s="8" customFormat="1" ht="72" customHeight="1">
      <c r="A12" s="8" t="s">
        <v>203</v>
      </c>
      <c r="B12" s="267">
        <v>3</v>
      </c>
      <c r="C12" s="287" t="s">
        <v>677</v>
      </c>
      <c r="D12" s="269">
        <v>233</v>
      </c>
      <c r="E12" s="276" t="s">
        <v>501</v>
      </c>
      <c r="F12" s="361">
        <v>26668</v>
      </c>
      <c r="G12" s="369" t="s">
        <v>362</v>
      </c>
      <c r="H12" s="377" t="s">
        <v>502</v>
      </c>
      <c r="I12" s="377" t="s">
        <v>503</v>
      </c>
      <c r="J12" s="311">
        <v>6741</v>
      </c>
      <c r="K12" s="311">
        <v>6811</v>
      </c>
      <c r="L12" s="311">
        <v>6633</v>
      </c>
      <c r="M12" s="311" t="s">
        <v>822</v>
      </c>
      <c r="N12" s="228">
        <v>6811</v>
      </c>
      <c r="O12" s="245">
        <v>6</v>
      </c>
      <c r="P12" s="245"/>
      <c r="Q12" s="45"/>
      <c r="R12" s="44"/>
      <c r="S12" s="23"/>
    </row>
    <row r="13" spans="1:19" s="8" customFormat="1" ht="72" customHeight="1">
      <c r="A13" s="8" t="s">
        <v>204</v>
      </c>
      <c r="B13" s="267">
        <v>4</v>
      </c>
      <c r="C13" s="287" t="s">
        <v>676</v>
      </c>
      <c r="D13" s="269">
        <v>255</v>
      </c>
      <c r="E13" s="276" t="s">
        <v>542</v>
      </c>
      <c r="F13" s="361">
        <v>32208</v>
      </c>
      <c r="G13" s="369" t="s">
        <v>361</v>
      </c>
      <c r="H13" s="377" t="s">
        <v>543</v>
      </c>
      <c r="I13" s="377" t="s">
        <v>544</v>
      </c>
      <c r="J13" s="311">
        <v>6588</v>
      </c>
      <c r="K13" s="311" t="s">
        <v>822</v>
      </c>
      <c r="L13" s="311" t="s">
        <v>822</v>
      </c>
      <c r="M13" s="311">
        <v>6626</v>
      </c>
      <c r="N13" s="228">
        <v>6626</v>
      </c>
      <c r="O13" s="245">
        <v>5</v>
      </c>
      <c r="P13" s="245"/>
      <c r="Q13" s="45"/>
      <c r="R13" s="44"/>
      <c r="S13" s="23"/>
    </row>
    <row r="14" spans="1:19" s="8" customFormat="1" ht="72" customHeight="1">
      <c r="A14" s="8" t="s">
        <v>205</v>
      </c>
      <c r="B14" s="267">
        <v>5</v>
      </c>
      <c r="C14" s="287" t="s">
        <v>681</v>
      </c>
      <c r="D14" s="269">
        <v>155</v>
      </c>
      <c r="E14" s="276" t="s">
        <v>393</v>
      </c>
      <c r="F14" s="361">
        <v>34921</v>
      </c>
      <c r="G14" s="369" t="s">
        <v>358</v>
      </c>
      <c r="H14" s="377" t="s">
        <v>394</v>
      </c>
      <c r="I14" s="377" t="s">
        <v>394</v>
      </c>
      <c r="J14" s="311">
        <v>6111</v>
      </c>
      <c r="K14" s="311">
        <v>6252</v>
      </c>
      <c r="L14" s="311">
        <v>6224</v>
      </c>
      <c r="M14" s="311">
        <v>6317</v>
      </c>
      <c r="N14" s="228">
        <v>6317</v>
      </c>
      <c r="O14" s="245">
        <v>4</v>
      </c>
      <c r="P14" s="245" t="s">
        <v>39</v>
      </c>
      <c r="Q14" s="45"/>
      <c r="R14" s="44"/>
      <c r="S14" s="23"/>
    </row>
    <row r="15" spans="1:19" s="8" customFormat="1" ht="72" customHeight="1">
      <c r="A15" s="8" t="s">
        <v>206</v>
      </c>
      <c r="B15" s="267">
        <v>6</v>
      </c>
      <c r="C15" s="287" t="s">
        <v>682</v>
      </c>
      <c r="D15" s="269">
        <v>273</v>
      </c>
      <c r="E15" s="276" t="s">
        <v>577</v>
      </c>
      <c r="F15" s="361">
        <v>34995</v>
      </c>
      <c r="G15" s="369" t="s">
        <v>359</v>
      </c>
      <c r="H15" s="377" t="s">
        <v>578</v>
      </c>
      <c r="I15" s="377" t="s">
        <v>578</v>
      </c>
      <c r="J15" s="311">
        <v>6237</v>
      </c>
      <c r="K15" s="311">
        <v>6176</v>
      </c>
      <c r="L15" s="311">
        <v>6064</v>
      </c>
      <c r="M15" s="311" t="s">
        <v>822</v>
      </c>
      <c r="N15" s="228">
        <v>6237</v>
      </c>
      <c r="O15" s="245">
        <v>3</v>
      </c>
      <c r="P15" s="245"/>
      <c r="Q15" s="45"/>
      <c r="R15" s="44"/>
      <c r="S15" s="23"/>
    </row>
    <row r="16" spans="1:19" s="8" customFormat="1" ht="72" customHeight="1">
      <c r="A16" s="8" t="s">
        <v>207</v>
      </c>
      <c r="B16" s="267">
        <v>7</v>
      </c>
      <c r="C16" s="287" t="s">
        <v>680</v>
      </c>
      <c r="D16" s="269">
        <v>303</v>
      </c>
      <c r="E16" s="276" t="s">
        <v>617</v>
      </c>
      <c r="F16" s="361">
        <v>34096</v>
      </c>
      <c r="G16" s="369" t="s">
        <v>365</v>
      </c>
      <c r="H16" s="377" t="s">
        <v>618</v>
      </c>
      <c r="I16" s="377" t="s">
        <v>338</v>
      </c>
      <c r="J16" s="311">
        <v>5099</v>
      </c>
      <c r="K16" s="311" t="s">
        <v>822</v>
      </c>
      <c r="L16" s="311">
        <v>5350</v>
      </c>
      <c r="M16" s="311">
        <v>5469</v>
      </c>
      <c r="N16" s="228">
        <v>5469</v>
      </c>
      <c r="O16" s="245">
        <v>2</v>
      </c>
      <c r="P16" s="245" t="s">
        <v>39</v>
      </c>
      <c r="Q16" s="45"/>
      <c r="R16" s="44"/>
      <c r="S16" s="23"/>
    </row>
    <row r="17" spans="1:19" s="8" customFormat="1" ht="72" customHeight="1">
      <c r="A17" s="8" t="s">
        <v>208</v>
      </c>
      <c r="B17" s="267">
        <v>8</v>
      </c>
      <c r="C17" s="287" t="s">
        <v>679</v>
      </c>
      <c r="D17" s="269">
        <v>184</v>
      </c>
      <c r="E17" s="276" t="s">
        <v>431</v>
      </c>
      <c r="F17" s="361">
        <v>30845</v>
      </c>
      <c r="G17" s="369" t="s">
        <v>364</v>
      </c>
      <c r="H17" s="377" t="s">
        <v>338</v>
      </c>
      <c r="I17" s="377" t="s">
        <v>338</v>
      </c>
      <c r="J17" s="311">
        <v>2112</v>
      </c>
      <c r="K17" s="311" t="s">
        <v>823</v>
      </c>
      <c r="L17" s="311" t="s">
        <v>823</v>
      </c>
      <c r="M17" s="311" t="s">
        <v>823</v>
      </c>
      <c r="N17" s="228">
        <v>2112</v>
      </c>
      <c r="O17" s="245">
        <v>1</v>
      </c>
      <c r="P17" s="245"/>
      <c r="Q17" s="45"/>
      <c r="R17" s="44"/>
      <c r="S17" s="23"/>
    </row>
  </sheetData>
  <sortState ref="B10:N17">
    <sortCondition descending="1" ref="N10:N17"/>
  </sortState>
  <mergeCells count="27">
    <mergeCell ref="N4:O4"/>
    <mergeCell ref="N8:N9"/>
    <mergeCell ref="O8:O9"/>
    <mergeCell ref="N5:Q5"/>
    <mergeCell ref="N6:Q6"/>
    <mergeCell ref="N7:Q7"/>
    <mergeCell ref="P8:P9"/>
    <mergeCell ref="P4:S4"/>
    <mergeCell ref="R5:S5"/>
    <mergeCell ref="R6:S6"/>
    <mergeCell ref="R7:S7"/>
    <mergeCell ref="B4:D4"/>
    <mergeCell ref="J8:M8"/>
    <mergeCell ref="B8:B9"/>
    <mergeCell ref="D8:D9"/>
    <mergeCell ref="E8:E9"/>
    <mergeCell ref="F8:F9"/>
    <mergeCell ref="G8:G9"/>
    <mergeCell ref="G4:K4"/>
    <mergeCell ref="L4:M4"/>
    <mergeCell ref="B1:S1"/>
    <mergeCell ref="B2:S2"/>
    <mergeCell ref="B3:D3"/>
    <mergeCell ref="G3:K3"/>
    <mergeCell ref="L3:M3"/>
    <mergeCell ref="N3:O3"/>
    <mergeCell ref="P3:S3"/>
  </mergeCells>
  <conditionalFormatting sqref="G10:I17">
    <cfRule type="containsText" dxfId="94" priority="9" stopIfTrue="1" operator="containsText" text="OC">
      <formula>NOT(ISERROR(SEARCH("OC",G10)))</formula>
    </cfRule>
  </conditionalFormatting>
  <conditionalFormatting sqref="B10:B17">
    <cfRule type="expression" dxfId="93" priority="10" stopIfTrue="1">
      <formula>NOT(ISERROR(SEARCH("OC",B10)))</formula>
    </cfRule>
  </conditionalFormatting>
  <conditionalFormatting sqref="N10:N17">
    <cfRule type="cellIs" dxfId="92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7"/>
  <sheetViews>
    <sheetView view="pageBreakPreview" topLeftCell="M1" zoomScale="60" workbookViewId="0">
      <selection activeCell="AA11" sqref="AA11"/>
    </sheetView>
  </sheetViews>
  <sheetFormatPr defaultColWidth="8.85546875" defaultRowHeight="12.75"/>
  <cols>
    <col min="1" max="1" width="8.42578125" style="35" hidden="1" customWidth="1"/>
    <col min="2" max="2" width="23.42578125" style="35" hidden="1" customWidth="1"/>
    <col min="3" max="3" width="13.140625" style="35" hidden="1" customWidth="1"/>
    <col min="4" max="4" width="25.28515625" style="35" hidden="1" customWidth="1"/>
    <col min="5" max="5" width="16.28515625" style="355" hidden="1" customWidth="1"/>
    <col min="6" max="6" width="50" style="35" hidden="1" customWidth="1"/>
    <col min="7" max="8" width="12.140625" style="35" hidden="1" customWidth="1"/>
    <col min="9" max="9" width="12.28515625" style="35" hidden="1" customWidth="1"/>
    <col min="10" max="10" width="9.42578125" style="35" hidden="1" customWidth="1"/>
    <col min="11" max="11" width="0" style="35" hidden="1" customWidth="1"/>
    <col min="12" max="12" width="11" style="35" hidden="1" customWidth="1"/>
    <col min="13" max="13" width="8.85546875" style="35"/>
    <col min="14" max="14" width="9.85546875" style="35" customWidth="1"/>
    <col min="15" max="15" width="26.7109375" style="35" customWidth="1"/>
    <col min="16" max="16" width="19.85546875" style="355" customWidth="1"/>
    <col min="17" max="17" width="37.42578125" style="35" bestFit="1" customWidth="1"/>
    <col min="18" max="18" width="14.7109375" style="35" customWidth="1"/>
    <col min="19" max="20" width="9.42578125" style="35" customWidth="1"/>
    <col min="21" max="16384" width="8.85546875" style="35"/>
  </cols>
  <sheetData>
    <row r="1" spans="1:25" ht="40.5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:25" ht="29.25" customHeight="1">
      <c r="A2" s="641" t="s">
        <v>301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5" ht="18">
      <c r="A3" s="642" t="s">
        <v>304</v>
      </c>
      <c r="B3" s="643"/>
      <c r="C3" s="644"/>
      <c r="D3" s="115" t="s">
        <v>156</v>
      </c>
      <c r="E3" s="349"/>
      <c r="F3" s="59"/>
      <c r="G3" s="59"/>
      <c r="H3" s="59"/>
      <c r="I3" s="645"/>
      <c r="J3" s="645"/>
      <c r="K3" s="645"/>
      <c r="L3" s="646"/>
      <c r="M3" s="646"/>
      <c r="N3" s="646"/>
      <c r="O3" s="646"/>
      <c r="P3" s="677" t="s">
        <v>306</v>
      </c>
      <c r="Q3" s="648"/>
      <c r="R3" s="647" t="s">
        <v>302</v>
      </c>
      <c r="S3" s="647"/>
      <c r="T3" s="647"/>
    </row>
    <row r="4" spans="1:25" ht="23.25" customHeight="1">
      <c r="A4" s="627" t="s">
        <v>305</v>
      </c>
      <c r="B4" s="628"/>
      <c r="C4" s="629"/>
      <c r="D4" s="226" t="s">
        <v>339</v>
      </c>
      <c r="E4" s="350"/>
      <c r="F4" s="38"/>
      <c r="G4" s="38"/>
      <c r="H4" s="38"/>
      <c r="I4" s="630"/>
      <c r="J4" s="630"/>
      <c r="K4" s="630"/>
      <c r="L4" s="631"/>
      <c r="M4" s="631"/>
      <c r="N4" s="631"/>
      <c r="O4" s="631"/>
      <c r="P4" s="678" t="s">
        <v>307</v>
      </c>
      <c r="Q4" s="636"/>
      <c r="R4" s="635">
        <v>0.79861111111111116</v>
      </c>
      <c r="S4" s="635"/>
      <c r="T4" s="635"/>
    </row>
    <row r="5" spans="1:25" ht="23.25" customHeight="1">
      <c r="A5" s="462"/>
      <c r="B5" s="463"/>
      <c r="C5" s="464"/>
      <c r="D5" s="476"/>
      <c r="E5" s="477"/>
      <c r="F5" s="478"/>
      <c r="G5" s="478"/>
      <c r="H5" s="478"/>
      <c r="I5" s="479"/>
      <c r="J5" s="479"/>
      <c r="K5" s="479"/>
      <c r="L5" s="480"/>
      <c r="M5" s="480"/>
      <c r="N5" s="480"/>
      <c r="O5" s="480"/>
      <c r="P5" s="482" t="s">
        <v>701</v>
      </c>
      <c r="Q5" s="549" t="s">
        <v>781</v>
      </c>
      <c r="R5" s="484">
        <v>4678</v>
      </c>
      <c r="S5" s="481"/>
      <c r="T5" s="481"/>
    </row>
    <row r="6" spans="1:25" ht="23.25" customHeight="1">
      <c r="A6" s="462"/>
      <c r="B6" s="463"/>
      <c r="C6" s="464"/>
      <c r="D6" s="476"/>
      <c r="E6" s="477"/>
      <c r="F6" s="478"/>
      <c r="G6" s="478"/>
      <c r="H6" s="478"/>
      <c r="I6" s="479"/>
      <c r="J6" s="479"/>
      <c r="K6" s="479"/>
      <c r="L6" s="480"/>
      <c r="M6" s="480"/>
      <c r="N6" s="480"/>
      <c r="O6" s="480"/>
      <c r="P6" s="482" t="s">
        <v>702</v>
      </c>
      <c r="Q6" s="549" t="s">
        <v>782</v>
      </c>
      <c r="R6" s="484">
        <v>4737</v>
      </c>
      <c r="S6" s="481"/>
      <c r="T6" s="481"/>
    </row>
    <row r="7" spans="1:25" ht="23.25" customHeight="1">
      <c r="A7" s="462"/>
      <c r="B7" s="463"/>
      <c r="C7" s="464"/>
      <c r="D7" s="476"/>
      <c r="E7" s="477"/>
      <c r="F7" s="478"/>
      <c r="G7" s="478"/>
      <c r="H7" s="478"/>
      <c r="I7" s="479"/>
      <c r="J7" s="479"/>
      <c r="K7" s="479"/>
      <c r="L7" s="480"/>
      <c r="M7" s="480"/>
      <c r="N7" s="480"/>
      <c r="O7" s="480"/>
      <c r="P7" s="482" t="s">
        <v>703</v>
      </c>
      <c r="Q7" s="549" t="s">
        <v>783</v>
      </c>
      <c r="R7" s="484">
        <v>4881</v>
      </c>
      <c r="S7" s="481"/>
      <c r="T7" s="481"/>
    </row>
    <row r="8" spans="1:25" ht="38.25" customHeight="1">
      <c r="A8" s="637" t="s">
        <v>690</v>
      </c>
      <c r="B8" s="637"/>
      <c r="C8" s="637"/>
      <c r="D8" s="637"/>
      <c r="E8" s="637"/>
      <c r="F8" s="637"/>
      <c r="G8" s="637"/>
      <c r="H8" s="637"/>
      <c r="I8" s="637"/>
      <c r="J8" s="637"/>
      <c r="K8" s="449"/>
      <c r="L8" s="450"/>
      <c r="M8" s="638" t="s">
        <v>312</v>
      </c>
      <c r="N8" s="638"/>
      <c r="O8" s="638"/>
      <c r="P8" s="638"/>
      <c r="Q8" s="638"/>
      <c r="R8" s="638"/>
      <c r="S8" s="638"/>
      <c r="T8" s="638"/>
    </row>
    <row r="9" spans="1:25" ht="45.75" customHeight="1">
      <c r="A9" s="231" t="s">
        <v>36</v>
      </c>
      <c r="B9" s="159" t="s">
        <v>0</v>
      </c>
      <c r="C9" s="231" t="s">
        <v>309</v>
      </c>
      <c r="D9" s="231" t="s">
        <v>310</v>
      </c>
      <c r="E9" s="352" t="s">
        <v>691</v>
      </c>
      <c r="F9" s="231" t="s">
        <v>311</v>
      </c>
      <c r="G9" s="231" t="s">
        <v>39</v>
      </c>
      <c r="H9" s="231" t="s">
        <v>40</v>
      </c>
      <c r="I9" s="231" t="s">
        <v>312</v>
      </c>
      <c r="J9" s="160"/>
      <c r="K9" s="632"/>
      <c r="L9" s="55"/>
      <c r="M9" s="232" t="s">
        <v>313</v>
      </c>
      <c r="N9" s="233" t="s">
        <v>309</v>
      </c>
      <c r="O9" s="233" t="s">
        <v>310</v>
      </c>
      <c r="P9" s="357" t="s">
        <v>691</v>
      </c>
      <c r="Q9" s="233" t="s">
        <v>311</v>
      </c>
      <c r="R9" s="233" t="s">
        <v>312</v>
      </c>
      <c r="S9" s="232" t="s">
        <v>314</v>
      </c>
      <c r="T9" s="431" t="s">
        <v>685</v>
      </c>
      <c r="U9" s="36"/>
    </row>
    <row r="10" spans="1:25" ht="55.5" customHeight="1">
      <c r="A10" s="267">
        <v>1</v>
      </c>
      <c r="B10" s="268" t="s">
        <v>157</v>
      </c>
      <c r="C10" s="269">
        <v>245</v>
      </c>
      <c r="D10" s="276" t="s">
        <v>526</v>
      </c>
      <c r="E10" s="361">
        <v>33680</v>
      </c>
      <c r="F10" s="369" t="s">
        <v>361</v>
      </c>
      <c r="G10" s="373" t="s">
        <v>527</v>
      </c>
      <c r="H10" s="373" t="s">
        <v>449</v>
      </c>
      <c r="I10" s="273">
        <v>5154</v>
      </c>
      <c r="J10" s="267"/>
      <c r="K10" s="633"/>
      <c r="L10" s="186" t="s">
        <v>157</v>
      </c>
      <c r="M10" s="267">
        <v>1</v>
      </c>
      <c r="N10" s="562">
        <v>144</v>
      </c>
      <c r="O10" s="274" t="s">
        <v>392</v>
      </c>
      <c r="P10" s="362">
        <v>31759</v>
      </c>
      <c r="Q10" s="275" t="s">
        <v>358</v>
      </c>
      <c r="R10" s="308">
        <v>5018</v>
      </c>
      <c r="S10" s="280">
        <v>8</v>
      </c>
      <c r="T10" s="266" t="s">
        <v>39</v>
      </c>
      <c r="U10" s="36"/>
    </row>
    <row r="11" spans="1:25" ht="55.5" customHeight="1">
      <c r="A11" s="267">
        <v>2</v>
      </c>
      <c r="B11" s="268" t="s">
        <v>158</v>
      </c>
      <c r="C11" s="269">
        <v>221</v>
      </c>
      <c r="D11" s="276" t="s">
        <v>489</v>
      </c>
      <c r="E11" s="361">
        <v>32348</v>
      </c>
      <c r="F11" s="369" t="s">
        <v>362</v>
      </c>
      <c r="G11" s="373" t="s">
        <v>490</v>
      </c>
      <c r="H11" s="373" t="s">
        <v>491</v>
      </c>
      <c r="I11" s="273">
        <v>5133</v>
      </c>
      <c r="J11" s="267"/>
      <c r="K11" s="633"/>
      <c r="L11" s="186" t="s">
        <v>158</v>
      </c>
      <c r="M11" s="267">
        <v>2</v>
      </c>
      <c r="N11" s="562">
        <v>315</v>
      </c>
      <c r="O11" s="274" t="s">
        <v>633</v>
      </c>
      <c r="P11" s="362">
        <v>33771</v>
      </c>
      <c r="Q11" s="275" t="s">
        <v>360</v>
      </c>
      <c r="R11" s="308">
        <v>5061</v>
      </c>
      <c r="S11" s="280">
        <v>7</v>
      </c>
      <c r="T11" s="266" t="s">
        <v>40</v>
      </c>
      <c r="U11" s="36"/>
    </row>
    <row r="12" spans="1:25" ht="55.5" customHeight="1">
      <c r="A12" s="267">
        <v>3</v>
      </c>
      <c r="B12" s="268" t="s">
        <v>159</v>
      </c>
      <c r="C12" s="269">
        <v>200</v>
      </c>
      <c r="D12" s="276" t="s">
        <v>697</v>
      </c>
      <c r="E12" s="361">
        <v>34839</v>
      </c>
      <c r="F12" s="369" t="s">
        <v>363</v>
      </c>
      <c r="G12" s="373" t="s">
        <v>449</v>
      </c>
      <c r="H12" s="373" t="s">
        <v>338</v>
      </c>
      <c r="I12" s="273">
        <v>5280</v>
      </c>
      <c r="J12" s="267"/>
      <c r="K12" s="633"/>
      <c r="L12" s="186" t="s">
        <v>159</v>
      </c>
      <c r="M12" s="267">
        <v>3</v>
      </c>
      <c r="N12" s="562">
        <v>296</v>
      </c>
      <c r="O12" s="274" t="s">
        <v>608</v>
      </c>
      <c r="P12" s="362">
        <v>34351</v>
      </c>
      <c r="Q12" s="275" t="s">
        <v>365</v>
      </c>
      <c r="R12" s="308">
        <v>5112</v>
      </c>
      <c r="S12" s="280">
        <v>6</v>
      </c>
      <c r="T12" s="266" t="s">
        <v>40</v>
      </c>
      <c r="U12" s="36"/>
    </row>
    <row r="13" spans="1:25" ht="55.5" customHeight="1">
      <c r="A13" s="267">
        <v>4</v>
      </c>
      <c r="B13" s="268" t="s">
        <v>160</v>
      </c>
      <c r="C13" s="269">
        <v>170</v>
      </c>
      <c r="D13" s="276" t="s">
        <v>419</v>
      </c>
      <c r="E13" s="361">
        <v>34388</v>
      </c>
      <c r="F13" s="369" t="s">
        <v>364</v>
      </c>
      <c r="G13" s="373" t="s">
        <v>420</v>
      </c>
      <c r="H13" s="373" t="s">
        <v>338</v>
      </c>
      <c r="I13" s="273">
        <v>5520</v>
      </c>
      <c r="J13" s="267"/>
      <c r="K13" s="633"/>
      <c r="L13" s="186" t="s">
        <v>160</v>
      </c>
      <c r="M13" s="267">
        <v>4</v>
      </c>
      <c r="N13" s="562">
        <v>267</v>
      </c>
      <c r="O13" s="274" t="s">
        <v>570</v>
      </c>
      <c r="P13" s="362">
        <v>32156</v>
      </c>
      <c r="Q13" s="275" t="s">
        <v>359</v>
      </c>
      <c r="R13" s="308">
        <v>5126</v>
      </c>
      <c r="S13" s="280">
        <v>5</v>
      </c>
      <c r="T13" s="266"/>
      <c r="U13" s="36"/>
    </row>
    <row r="14" spans="1:25" ht="55.5" customHeight="1">
      <c r="A14" s="267">
        <v>5</v>
      </c>
      <c r="B14" s="268" t="s">
        <v>161</v>
      </c>
      <c r="C14" s="269">
        <v>296</v>
      </c>
      <c r="D14" s="276" t="s">
        <v>608</v>
      </c>
      <c r="E14" s="361">
        <v>34351</v>
      </c>
      <c r="F14" s="369" t="s">
        <v>365</v>
      </c>
      <c r="G14" s="373" t="s">
        <v>609</v>
      </c>
      <c r="H14" s="373" t="s">
        <v>338</v>
      </c>
      <c r="I14" s="273">
        <v>5112</v>
      </c>
      <c r="J14" s="267"/>
      <c r="K14" s="633"/>
      <c r="L14" s="186" t="s">
        <v>161</v>
      </c>
      <c r="M14" s="267">
        <v>5</v>
      </c>
      <c r="N14" s="562">
        <v>221</v>
      </c>
      <c r="O14" s="274" t="s">
        <v>489</v>
      </c>
      <c r="P14" s="362">
        <v>32348</v>
      </c>
      <c r="Q14" s="275" t="s">
        <v>362</v>
      </c>
      <c r="R14" s="308">
        <v>5133</v>
      </c>
      <c r="S14" s="280">
        <v>4</v>
      </c>
      <c r="T14" s="266" t="s">
        <v>40</v>
      </c>
      <c r="U14" s="36"/>
    </row>
    <row r="15" spans="1:25" ht="55.5" customHeight="1">
      <c r="A15" s="267">
        <v>6</v>
      </c>
      <c r="B15" s="268" t="s">
        <v>162</v>
      </c>
      <c r="C15" s="269">
        <v>144</v>
      </c>
      <c r="D15" s="276" t="s">
        <v>392</v>
      </c>
      <c r="E15" s="361">
        <v>31759</v>
      </c>
      <c r="F15" s="369" t="s">
        <v>358</v>
      </c>
      <c r="G15" s="373" t="s">
        <v>338</v>
      </c>
      <c r="H15" s="373"/>
      <c r="I15" s="273">
        <v>5018</v>
      </c>
      <c r="J15" s="267"/>
      <c r="K15" s="633"/>
      <c r="L15" s="186" t="s">
        <v>162</v>
      </c>
      <c r="M15" s="267">
        <v>6</v>
      </c>
      <c r="N15" s="562">
        <v>245</v>
      </c>
      <c r="O15" s="274" t="s">
        <v>526</v>
      </c>
      <c r="P15" s="362">
        <v>33680</v>
      </c>
      <c r="Q15" s="275" t="s">
        <v>361</v>
      </c>
      <c r="R15" s="308">
        <v>5154</v>
      </c>
      <c r="S15" s="280">
        <v>3</v>
      </c>
      <c r="T15" s="266" t="s">
        <v>40</v>
      </c>
      <c r="U15" s="36"/>
    </row>
    <row r="16" spans="1:25" ht="55.5" customHeight="1">
      <c r="A16" s="267">
        <v>7</v>
      </c>
      <c r="B16" s="268" t="s">
        <v>163</v>
      </c>
      <c r="C16" s="269">
        <v>267</v>
      </c>
      <c r="D16" s="276" t="s">
        <v>570</v>
      </c>
      <c r="E16" s="361">
        <v>32156</v>
      </c>
      <c r="F16" s="369" t="s">
        <v>359</v>
      </c>
      <c r="G16" s="373" t="s">
        <v>571</v>
      </c>
      <c r="H16" s="373" t="s">
        <v>572</v>
      </c>
      <c r="I16" s="273">
        <v>5126</v>
      </c>
      <c r="J16" s="267"/>
      <c r="K16" s="633"/>
      <c r="L16" s="186" t="s">
        <v>163</v>
      </c>
      <c r="M16" s="267">
        <v>7</v>
      </c>
      <c r="N16" s="562">
        <v>200</v>
      </c>
      <c r="O16" s="274" t="s">
        <v>697</v>
      </c>
      <c r="P16" s="362">
        <v>34839</v>
      </c>
      <c r="Q16" s="275" t="s">
        <v>363</v>
      </c>
      <c r="R16" s="308">
        <v>5280</v>
      </c>
      <c r="S16" s="280">
        <v>2</v>
      </c>
      <c r="T16" s="266" t="s">
        <v>40</v>
      </c>
      <c r="U16" s="36"/>
      <c r="Y16"/>
    </row>
    <row r="17" spans="1:25" ht="55.5" customHeight="1">
      <c r="A17" s="267">
        <v>8</v>
      </c>
      <c r="B17" s="268" t="s">
        <v>164</v>
      </c>
      <c r="C17" s="269">
        <v>315</v>
      </c>
      <c r="D17" s="276" t="s">
        <v>633</v>
      </c>
      <c r="E17" s="361">
        <v>33771</v>
      </c>
      <c r="F17" s="369" t="s">
        <v>360</v>
      </c>
      <c r="G17" s="373" t="s">
        <v>634</v>
      </c>
      <c r="H17" s="373" t="s">
        <v>572</v>
      </c>
      <c r="I17" s="273">
        <v>5061</v>
      </c>
      <c r="J17" s="267"/>
      <c r="K17" s="634"/>
      <c r="L17" s="186" t="s">
        <v>164</v>
      </c>
      <c r="M17" s="267">
        <v>8</v>
      </c>
      <c r="N17" s="562">
        <v>170</v>
      </c>
      <c r="O17" s="274" t="s">
        <v>419</v>
      </c>
      <c r="P17" s="362">
        <v>34388</v>
      </c>
      <c r="Q17" s="275" t="s">
        <v>364</v>
      </c>
      <c r="R17" s="308">
        <v>5520</v>
      </c>
      <c r="S17" s="280">
        <v>1</v>
      </c>
      <c r="T17" s="266" t="s">
        <v>39</v>
      </c>
      <c r="U17" s="36"/>
      <c r="Y17"/>
    </row>
  </sheetData>
  <sortState ref="N10:R17">
    <sortCondition ref="R10:R17"/>
  </sortState>
  <mergeCells count="15">
    <mergeCell ref="K9:K17"/>
    <mergeCell ref="A1:T1"/>
    <mergeCell ref="A2:T2"/>
    <mergeCell ref="A3:C3"/>
    <mergeCell ref="I3:K3"/>
    <mergeCell ref="L3:O3"/>
    <mergeCell ref="P3:Q3"/>
    <mergeCell ref="R3:T3"/>
    <mergeCell ref="R4:T4"/>
    <mergeCell ref="A8:J8"/>
    <mergeCell ref="M8:T8"/>
    <mergeCell ref="A4:C4"/>
    <mergeCell ref="I4:K4"/>
    <mergeCell ref="L4:O4"/>
    <mergeCell ref="P4:Q4"/>
  </mergeCells>
  <conditionalFormatting sqref="F10:F17">
    <cfRule type="containsText" dxfId="91" priority="15" stopIfTrue="1" operator="containsText" text="OC">
      <formula>NOT(ISERROR(SEARCH("OC",F10)))</formula>
    </cfRule>
  </conditionalFormatting>
  <conditionalFormatting sqref="A10:A17">
    <cfRule type="containsText" dxfId="90" priority="14" stopIfTrue="1" operator="containsText" text="OC">
      <formula>NOT(ISERROR(SEARCH("OC",A10)))</formula>
    </cfRule>
  </conditionalFormatting>
  <conditionalFormatting sqref="M10:M17">
    <cfRule type="expression" dxfId="89" priority="16" stopIfTrue="1">
      <formula>NOT(ISERROR(SEARCH("OC",M10)))</formula>
    </cfRule>
  </conditionalFormatting>
  <conditionalFormatting sqref="Q10:Q17">
    <cfRule type="containsText" dxfId="88" priority="13" stopIfTrue="1" operator="containsText" text="oc">
      <formula>NOT(ISERROR(SEARCH("oc",Q10)))</formula>
    </cfRule>
  </conditionalFormatting>
  <conditionalFormatting sqref="G10:H17">
    <cfRule type="containsText" dxfId="87" priority="1" stopIfTrue="1" operator="containsText" text="OC">
      <formula>NOT(ISERROR(SEARCH("OC",G10)))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7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28</vt:i4>
      </vt:variant>
    </vt:vector>
  </HeadingPairs>
  <TitlesOfParts>
    <vt:vector size="57" baseType="lpstr">
      <vt:lpstr>Cover</vt:lpstr>
      <vt:lpstr>Program</vt:lpstr>
      <vt:lpstr>Kayıt Listesi</vt:lpstr>
      <vt:lpstr>Registration List</vt:lpstr>
      <vt:lpstr>Start List-Men</vt:lpstr>
      <vt:lpstr>extra100m.1</vt:lpstr>
      <vt:lpstr>extra100m.2</vt:lpstr>
      <vt:lpstr>Hammer Throw</vt:lpstr>
      <vt:lpstr>400m.Hurdles</vt:lpstr>
      <vt:lpstr>100m.</vt:lpstr>
      <vt:lpstr>1500m.</vt:lpstr>
      <vt:lpstr>Shot Put</vt:lpstr>
      <vt:lpstr>High Jump</vt:lpstr>
      <vt:lpstr>5000m.</vt:lpstr>
      <vt:lpstr>Long Jump</vt:lpstr>
      <vt:lpstr>400m.</vt:lpstr>
      <vt:lpstr>4x100m.</vt:lpstr>
      <vt:lpstr>TOTAL POINT</vt:lpstr>
      <vt:lpstr>110m.Hurdles</vt:lpstr>
      <vt:lpstr>800m.</vt:lpstr>
      <vt:lpstr>3000m.Steeple</vt:lpstr>
      <vt:lpstr>Discus Throw</vt:lpstr>
      <vt:lpstr>Triple Jump</vt:lpstr>
      <vt:lpstr>200m.</vt:lpstr>
      <vt:lpstr>3000m.</vt:lpstr>
      <vt:lpstr>Pole Vault</vt:lpstr>
      <vt:lpstr>Javelin Throw</vt:lpstr>
      <vt:lpstr>4x400m.</vt:lpstr>
      <vt:lpstr>Result List-Men</vt:lpstr>
      <vt:lpstr>'100m.'!Yazdırma_Alanı</vt:lpstr>
      <vt:lpstr>'110m.Hurdles'!Yazdırma_Alanı</vt:lpstr>
      <vt:lpstr>'1500m.'!Yazdırma_Alanı</vt:lpstr>
      <vt:lpstr>'200m.'!Yazdırma_Alanı</vt:lpstr>
      <vt:lpstr>'3000m.'!Yazdırma_Alanı</vt:lpstr>
      <vt:lpstr>'3000m.Steeple'!Yazdırma_Alanı</vt:lpstr>
      <vt:lpstr>'400m.'!Yazdırma_Alanı</vt:lpstr>
      <vt:lpstr>'400m.Hurdles'!Yazdırma_Alanı</vt:lpstr>
      <vt:lpstr>'4x100m.'!Yazdırma_Alanı</vt:lpstr>
      <vt:lpstr>'4x400m.'!Yazdırma_Alanı</vt:lpstr>
      <vt:lpstr>'5000m.'!Yazdırma_Alanı</vt:lpstr>
      <vt:lpstr>'800m.'!Yazdırma_Alanı</vt:lpstr>
      <vt:lpstr>'Discus Throw'!Yazdırma_Alanı</vt:lpstr>
      <vt:lpstr>extra100m.1!Yazdırma_Alanı</vt:lpstr>
      <vt:lpstr>extra100m.2!Yazdırma_Alanı</vt:lpstr>
      <vt:lpstr>'Hammer Throw'!Yazdırma_Alanı</vt:lpstr>
      <vt:lpstr>'High Jump'!Yazdırma_Alanı</vt:lpstr>
      <vt:lpstr>'Javelin Throw'!Yazdırma_Alanı</vt:lpstr>
      <vt:lpstr>'Kayıt Listesi'!Yazdırma_Alanı</vt:lpstr>
      <vt:lpstr>'Long Jump'!Yazdırma_Alanı</vt:lpstr>
      <vt:lpstr>'Pole Vault'!Yazdırma_Alanı</vt:lpstr>
      <vt:lpstr>Program!Yazdırma_Alanı</vt:lpstr>
      <vt:lpstr>'Registration List'!Yazdırma_Alanı</vt:lpstr>
      <vt:lpstr>'Result List-Men'!Yazdırma_Alanı</vt:lpstr>
      <vt:lpstr>'Shot Put'!Yazdırma_Alanı</vt:lpstr>
      <vt:lpstr>'Start List-Men'!Yazdırma_Alanı</vt:lpstr>
      <vt:lpstr>'TOTAL POINT'!Yazdırma_Alanı</vt:lpstr>
      <vt:lpstr>'Triple Jump'!Yazdırma_Alanı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2015-06-01T19:33:02Z</cp:lastPrinted>
  <dcterms:created xsi:type="dcterms:W3CDTF">2004-05-10T13:01:28Z</dcterms:created>
  <dcterms:modified xsi:type="dcterms:W3CDTF">2015-06-01T21:13:35Z</dcterms:modified>
</cp:coreProperties>
</file>