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15480" windowHeight="9525" tabRatio="939" activeTab="0"/>
  </bookViews>
  <sheets>
    <sheet name="KAYIT LİSTESİ-KIZLAR" sheetId="1" r:id="rId1"/>
    <sheet name="KAYIT LİSTESİ-ERKEKLER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'KAYIT LİSTESİ-ERKEKLER'!$A$3:$K$23</definedName>
    <definedName name="_xlnm._FilterDatabase" localSheetId="0" hidden="1">'KAYIT LİSTESİ-KIZLAR'!$A$3:$K$41</definedName>
    <definedName name="_xlfn.IFERROR" hidden="1">#NAME?</definedName>
    <definedName name="Excel_BuiltIn__FilterDatabase_3" localSheetId="1">#REF!</definedName>
    <definedName name="Excel_BuiltIn__FilterDatabase_3" localSheetId="0">#REF!</definedName>
    <definedName name="Excel_BuiltIn__FilterDatabase_3">#REF!</definedName>
    <definedName name="Excel_BuiltIn__FilterDatabase_3_1">#N/A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 localSheetId="0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 localSheetId="0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 localSheetId="0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 localSheetId="0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'KAYIT LİSTESİ-ERKEKLER'!$A$1:$K$343</definedName>
    <definedName name="_xlnm.Print_Area" localSheetId="0">'KAYIT LİSTESİ-KIZLAR'!$A$1:$K$404</definedName>
    <definedName name="_xlnm.Print_Titles" localSheetId="1">'KAYIT LİSTESİ-ERKEKLER'!$1:$3</definedName>
    <definedName name="_xlnm.Print_Titles" localSheetId="0">'KAYIT LİSTESİ-KIZLAR'!$1:$3</definedName>
  </definedNames>
  <calcPr fullCalcOnLoad="1"/>
</workbook>
</file>

<file path=xl/sharedStrings.xml><?xml version="1.0" encoding="utf-8"?>
<sst xmlns="http://schemas.openxmlformats.org/spreadsheetml/2006/main" count="3054" uniqueCount="787">
  <si>
    <t>ADI VE SOYADI</t>
  </si>
  <si>
    <t>DOĞUM TARİHİ</t>
  </si>
  <si>
    <t>S.N.</t>
  </si>
  <si>
    <t>SERİ-KULVAR FORMÜLÜ</t>
  </si>
  <si>
    <t>EN İYİ DERECESİ</t>
  </si>
  <si>
    <t>UZUN</t>
  </si>
  <si>
    <t>YÜKSEK</t>
  </si>
  <si>
    <t>GÖĞÜS NO</t>
  </si>
  <si>
    <t>Kayıt Listesi</t>
  </si>
  <si>
    <t>800M</t>
  </si>
  <si>
    <t>SERİ</t>
  </si>
  <si>
    <t>KULVAR</t>
  </si>
  <si>
    <t>ATMA-ATLAMA SIRASI</t>
  </si>
  <si>
    <t>YARIŞACAĞI 
BRANŞ</t>
  </si>
  <si>
    <t>100M</t>
  </si>
  <si>
    <t>100M.ENG</t>
  </si>
  <si>
    <t>1500M</t>
  </si>
  <si>
    <t>GÜLLE</t>
  </si>
  <si>
    <t>DİSK</t>
  </si>
  <si>
    <t>CİRİT</t>
  </si>
  <si>
    <t>200M</t>
  </si>
  <si>
    <t>400M</t>
  </si>
  <si>
    <t>ÜÇADIM</t>
  </si>
  <si>
    <t>SIRIK</t>
  </si>
  <si>
    <t>400M.ENG</t>
  </si>
  <si>
    <t>3000M</t>
  </si>
  <si>
    <t>ÇEKİÇ</t>
  </si>
  <si>
    <t>4X100M</t>
  </si>
  <si>
    <t>İLİ-TAKIMI</t>
  </si>
  <si>
    <t>2000M.ENG</t>
  </si>
  <si>
    <t>İSVEÇ</t>
  </si>
  <si>
    <t>-</t>
  </si>
  <si>
    <t>3000M.YUR</t>
  </si>
  <si>
    <t>EZGİ SERT</t>
  </si>
  <si>
    <t>ESİN ÖZCAN</t>
  </si>
  <si>
    <t>ELİF AKDAĞ</t>
  </si>
  <si>
    <t>MELEK ÇEVİK</t>
  </si>
  <si>
    <t>GAMZE ÇELİK</t>
  </si>
  <si>
    <t>CANSU ÇEVİK</t>
  </si>
  <si>
    <t>CANAN FİDAN</t>
  </si>
  <si>
    <t>SELİN EKER</t>
  </si>
  <si>
    <t>FEYZA KAYRANCIOĞLU</t>
  </si>
  <si>
    <t>YASEMİN ONAT</t>
  </si>
  <si>
    <t>BÜŞRA SULTAN GÜRCAN</t>
  </si>
  <si>
    <t>BOLU-BELEDİYE SPOR KULÜBÜ</t>
  </si>
  <si>
    <t>GAMZE ÇELİK
EZGİ SERT
ELİF AKDAĞ
CANSU ÇEVİK
ELİF EYİBAKAN
PERVİN AYVAZ</t>
  </si>
  <si>
    <t>EZGİ SERT
BÜŞRA SULTAN GÜRCAN
ELİF AKDAĞ
CANSU ÇEVİK
MELEK ÇEVİK
İLAYDA SILA SIR</t>
  </si>
  <si>
    <t>05.02.2000
16.05.2000
08.01.2001
01.02.2000
10.06.2002
01.03.2001</t>
  </si>
  <si>
    <t>16.05.2000
10.03.1999
08.01.2001
01.02.2000
10.09.2001
14.02.2000</t>
  </si>
  <si>
    <t>KEZİBAN SÖYLEMEZ</t>
  </si>
  <si>
    <t>AYSEL TÜRHAN</t>
  </si>
  <si>
    <t>MEHTAP ALTUN</t>
  </si>
  <si>
    <t>EMİNE AKBİNGÖL</t>
  </si>
  <si>
    <t>HASRET URNEK</t>
  </si>
  <si>
    <t>HAMDİYE GÜVEN</t>
  </si>
  <si>
    <t>EDA IŞIK</t>
  </si>
  <si>
    <t>KÜBRA YILMAZ</t>
  </si>
  <si>
    <t>MUŞ-GENÇLİK HİZMETLERİ SPOR KULÜBÜ</t>
  </si>
  <si>
    <t>EDA IŞIK
HASRET URNEK
AYSEL TÜRHAN
KEZİBAN SÖYLEMEZ
HAMDİYE GÜVEN
EMİNE AKBİNGÖL</t>
  </si>
  <si>
    <t>14.01.1998
01.01.2000
26.05.1998
15.12.2002
12.06.1998
11.07.2000</t>
  </si>
  <si>
    <t>EDA IŞIK
HASRET URNEK
KEZİBAN SÖYLEMEZ
EMİNE AKBİNGÖL
HAMDİYE GÜVEN</t>
  </si>
  <si>
    <t>14.01.1998
01.01.2000
15.12.2002
11.07.2000
12.06.1998</t>
  </si>
  <si>
    <t>SEFANUR ŞAHİN</t>
  </si>
  <si>
    <t>HAVVA HÜDAN</t>
  </si>
  <si>
    <t>MİLENAY GÜNSOY</t>
  </si>
  <si>
    <t>NEZİHAT DOYGUNEL</t>
  </si>
  <si>
    <t>ELİF ÖZTÜRK</t>
  </si>
  <si>
    <t>İREM ALYAGUT</t>
  </si>
  <si>
    <t>SUDE KADIOĞLU</t>
  </si>
  <si>
    <t>SUDE SARAÇ</t>
  </si>
  <si>
    <t>İLAYDA ALTUN</t>
  </si>
  <si>
    <t>ZEYNEP SÜNGÜ</t>
  </si>
  <si>
    <t>ASYA YOKUŞOĞLU</t>
  </si>
  <si>
    <t>AYTEN YAVUZ</t>
  </si>
  <si>
    <t>KKTC</t>
  </si>
  <si>
    <t>26.04.2002
12.06.2000
12.08.2001
11.04.2001
02.02.1998
30.06.2001</t>
  </si>
  <si>
    <t>SEFANUR ŞAHİN
HAVVA HÜDAN
AYÇA SAĞALTICI
ZEYNEP SÜNGÜ
ELİF ÖZTÜRK
SELMA NEŞE</t>
  </si>
  <si>
    <t>MİLENAY GÜNSOY
HAVVA HÜDAN
SEFANUR ŞAHİN
DENİZ SÜNGÜ
SELMA NEŞE
AYÇA SAĞALTICI</t>
  </si>
  <si>
    <t>İREM GÖKÇE ATASAYAR</t>
  </si>
  <si>
    <t>HAVVANUR DEMİR</t>
  </si>
  <si>
    <t>FİLİZ KARAKOÇ</t>
  </si>
  <si>
    <t>ŞULE AKTAŞ</t>
  </si>
  <si>
    <t>TUĞBA NUR TAŞDEMİR</t>
  </si>
  <si>
    <t>MERVE KARACA</t>
  </si>
  <si>
    <t>SİNEM YILDIRIM</t>
  </si>
  <si>
    <t>SONGÜL ÇALPARMAK</t>
  </si>
  <si>
    <t>ZEYNEP İREM KARAKUU</t>
  </si>
  <si>
    <t>ŞEYMA OCAK</t>
  </si>
  <si>
    <t>TUĞBA İNCE</t>
  </si>
  <si>
    <t>ŞEKER EROĞLU</t>
  </si>
  <si>
    <t>SAMSUN-ATAK SPOR KULÜBÜ</t>
  </si>
  <si>
    <t>11.04.2002
24.05.2000
16.09.2000
09.02.1999
21.01.1998
03.12.2002</t>
  </si>
  <si>
    <t>İREM GÖKÇE ATASAYAR
FİLİZ KARAKOÇ
HAVVANUR DEMİR
ŞEYMA OCAK
EDA İNAL
BURCU SİNEM KAPLAN</t>
  </si>
  <si>
    <t>RÜMEYSA YILMAZ
YELİZ DUMAN
BURCU SİNEM KAPLAN
EDA İNAL
FİLİZ KARAKOÇ
ŞEYMA OCAK</t>
  </si>
  <si>
    <t>22.03.2000
23.10.2001
03.12.2002
21.01.1998
24.05.2000
09.02.1999</t>
  </si>
  <si>
    <t>İREM KARACAOĞLAN</t>
  </si>
  <si>
    <t>KÜBRA TURĞAY</t>
  </si>
  <si>
    <t>MİZGİN DEMİR</t>
  </si>
  <si>
    <t>SEDA PINAR</t>
  </si>
  <si>
    <t>ALEV KAPLAN</t>
  </si>
  <si>
    <t>EDANUR BOZKURT</t>
  </si>
  <si>
    <t>REVŞAN KODAY</t>
  </si>
  <si>
    <t>ESRA BARAN</t>
  </si>
  <si>
    <t>SEVGİ PINAR</t>
  </si>
  <si>
    <t>ECEM TENEKEBÜKEN</t>
  </si>
  <si>
    <t>ADANA-SEYHAN BELEDİYE SPOR KULÜBÜ</t>
  </si>
  <si>
    <t>13.07.2001
23.03.2001
04.10.2000
10.02.1999
04.10.2000
10.02.1999</t>
  </si>
  <si>
    <t>MELİSA İNCİ GÜRBÜZ
İREM KARACAOĞLAN
SEVGİ PINAR
KÜBRA TURĞAY
SEDA PINAR
KÜBRA TURĞAY</t>
  </si>
  <si>
    <t xml:space="preserve">10.02.1999
23.03.2001
27.06.2002
01.03.2001
04.10.2000
13.07.2001 </t>
  </si>
  <si>
    <t>KÜBRA TURĞAY
İREM KARACAOĞLAN
ALMİLA SERT
MİZGİN DEMİR
SEDA PINAR
MELİSA İNCİ GÜRBÜZ</t>
  </si>
  <si>
    <t>ZEHRA ERHAN</t>
  </si>
  <si>
    <t>KÜBRA ÖNALAN</t>
  </si>
  <si>
    <t>EZGİ KAYA</t>
  </si>
  <si>
    <t>EMİNE BAYDİLİ</t>
  </si>
  <si>
    <t>TUĞBA YAĞIŞAN</t>
  </si>
  <si>
    <t>EDANUR CELEP</t>
  </si>
  <si>
    <t>BEYZA KURT</t>
  </si>
  <si>
    <t>BUSE NUR AKGÜL</t>
  </si>
  <si>
    <t>FEYZA BAHADIR</t>
  </si>
  <si>
    <t>İNCİ KAYAN</t>
  </si>
  <si>
    <t>İSTANBUL-PENDİK BELEDİYE SPOR</t>
  </si>
  <si>
    <t>09.07.1999
17.03.1999
29.08.2000
19.09.2001
21.08.2000
01.01.2001</t>
  </si>
  <si>
    <t>17.03.1999
09.07.1999
01.01.2001
19.09.2001
29.08.2000
21.08.2000</t>
  </si>
  <si>
    <t>FEYZA BAHADIR
EMİNE BAYDİLİ
KÜBRA ÖNALAN
ZEHRA ERHAN
TUĞBA YAĞIŞAN
EZGİ KAYA</t>
  </si>
  <si>
    <t>EMİNE BAYDİLİ
FEYZA BAHADIR
EZGİ KAYA
ZEHRA ERHAN
KÜBRA ÖNALAN
TUĞBA YAĞIŞAN</t>
  </si>
  <si>
    <t>ZÜLHA  ARMUTCU</t>
  </si>
  <si>
    <t>MEDİNE  BOZALİ</t>
  </si>
  <si>
    <t>CEREN AKDEMİR</t>
  </si>
  <si>
    <t>BEYZANUR  YAVUZ</t>
  </si>
  <si>
    <t>ÖZNUR GEDİK</t>
  </si>
  <si>
    <t>MELİSA  AKGÖZ</t>
  </si>
  <si>
    <t>SÜMEYRA BETÜL BOĞOÇLU</t>
  </si>
  <si>
    <t>SELDANUR KÖŞELİ</t>
  </si>
  <si>
    <t>MELİSA  TAŞLI</t>
  </si>
  <si>
    <t>DİLARA  ARSLAN</t>
  </si>
  <si>
    <t>SEMANUR  ARMUTCİ</t>
  </si>
  <si>
    <t>TRABZON-KARAYOLLARI SPOR KÜLÜBÜ</t>
  </si>
  <si>
    <t>06.03.2000
06.11.2000
15.03.2001
01.08.2002
25.04.2001</t>
  </si>
  <si>
    <t>BEYZANUR  YAVUZ
DİLARA ARSLAN
ÖZNUR GEDİK
ZÜLHA ARMUTÇU
SEMANUR ARMUTCİ</t>
  </si>
  <si>
    <t>06.03.2000
01.08.2002
06.11.2000
27.03.2000</t>
  </si>
  <si>
    <t>BEYZANUR YAVUZ
ZÜLHA ARMUTCU
DİLARA ARSLAN
MEDİNE BOZALİ</t>
  </si>
  <si>
    <t>MELİKE CEYHAN</t>
  </si>
  <si>
    <t>BELHUDE SALMANLI</t>
  </si>
  <si>
    <t>AYBÜKE EROL</t>
  </si>
  <si>
    <t>MERVE BAŞKAYA</t>
  </si>
  <si>
    <t>FEYZANUR KARAKAYA</t>
  </si>
  <si>
    <t>RÜMEYSA DALGIÇ</t>
  </si>
  <si>
    <t>BÜŞRA GÜLTEKİN</t>
  </si>
  <si>
    <t>DÜNYA EZGİ SAYAN</t>
  </si>
  <si>
    <t>RUKİYE YURDAKUL</t>
  </si>
  <si>
    <t>İREM KÖKSOY</t>
  </si>
  <si>
    <t>İPEK MELİSA MANCO</t>
  </si>
  <si>
    <t>ANKARA-B.B. ANKARA SPOR KULÜBÜ</t>
  </si>
  <si>
    <t>08.07.1998
30.12.1998
06.11.1999
01.08.1999
09.01.2000
03.07.1998</t>
  </si>
  <si>
    <t>MERVE BAŞKAYA
BELHUDE SALMANLI
İPEK MELİSA MANCO
MELİKE CEYHAN
İREM KÖKSOY
DAMLA DEMİR</t>
  </si>
  <si>
    <t>MERVE BAŞKAYA
MELİKE CEYHAN
AYBÜKE EROL
BELHUDE SALMANLI
DAMLA DEMİR
İPEK MELİSA MANCO</t>
  </si>
  <si>
    <t>08.07.1998
01.08.1999
12.04.1998
30.12.1998
03.07.1998
06.11.1999</t>
  </si>
  <si>
    <t>CEMRE KUŞLUK</t>
  </si>
  <si>
    <t>ŞEVVAL YILDIZ</t>
  </si>
  <si>
    <t>TÜLAY BAKIR</t>
  </si>
  <si>
    <t>GÜLCAN UZUN</t>
  </si>
  <si>
    <t>SELMA İSOT</t>
  </si>
  <si>
    <t>ŞURA EREN</t>
  </si>
  <si>
    <t>KADRİYE DURU</t>
  </si>
  <si>
    <t>HAVVA BEKMEZ</t>
  </si>
  <si>
    <t>ELİF TEMİR</t>
  </si>
  <si>
    <t>NURCİHAN GÜLER</t>
  </si>
  <si>
    <t>ŞEYMA ORHAN</t>
  </si>
  <si>
    <t>SEDA BAŞOĞLU</t>
  </si>
  <si>
    <t>DÖNDÜ GÜL KULA</t>
  </si>
  <si>
    <t>TOKAT-GENÇLİK SPOR KULÜBÜ</t>
  </si>
  <si>
    <t>ÖZNUR KUM</t>
  </si>
  <si>
    <t>18.02.1999
20.03.2000
03.02.1999
25.10.1999
29.09.2002
25.01.2002</t>
  </si>
  <si>
    <t>CEMRE KUŞLUK
GÜLCAN UZUN
SELMA İSOT
TÜLAY BAKIR
ŞEVVAL YILDIZ
NURCİHAN GÜLER</t>
  </si>
  <si>
    <t>CEMRE KUŞLUK
SELMA İSOT
TÜLAY BAKIR
GÜLCAN UZUN
ECEM BUSE UYAR
ŞEVVAL YILDIZ</t>
  </si>
  <si>
    <t>18.02.1999
03.02.1999
25.10.1999
20.03.2000
26.01.2001
29.09.2002</t>
  </si>
  <si>
    <t>AYSUN KARAMAN</t>
  </si>
  <si>
    <t>ŞEYDA NUR ÇEK</t>
  </si>
  <si>
    <t>ÜMMÜHAN YAVUZ</t>
  </si>
  <si>
    <t>HAYRİYE KOCABAY</t>
  </si>
  <si>
    <t>EYLEM AKMAZ</t>
  </si>
  <si>
    <t>BİRSU HIDIR</t>
  </si>
  <si>
    <t>ELİF ADANALI</t>
  </si>
  <si>
    <t>DUYGU AKÇİN</t>
  </si>
  <si>
    <t>AKSA NUR YAMAN</t>
  </si>
  <si>
    <t>ORDU-FATSA SPOR</t>
  </si>
  <si>
    <t>DAMLANUR KIRIKÇI</t>
  </si>
  <si>
    <t>24.12.1999
11.04.2000
01.01.2001
24.12.2001
14.02.2002
01.07.2002</t>
  </si>
  <si>
    <t>AYSUN KARAMAN
AKSA NUR YAMAN
ÜMMÜHAN YAVUZ
EYLEM AKMAZ
HAMİDE ÇAKMAK
ESRA DİNÇ</t>
  </si>
  <si>
    <t>AYSUN KARAMAN
AKSA NUR YAMAN
EYLEM AKMAZ
ŞEYDA NUR ÇEK
HAMİDE ÇAKMAK
ESRA DİNÇ</t>
  </si>
  <si>
    <t>24.12.1999
11.04.2000
24.12.2001
12.05.2000
14.02.2002
01.07.2002</t>
  </si>
  <si>
    <t>ELİF POLAT</t>
  </si>
  <si>
    <t>EDA NUR KILIÇ</t>
  </si>
  <si>
    <t>SEMRA KARASLAN</t>
  </si>
  <si>
    <t>SELENAY BATI</t>
  </si>
  <si>
    <t>YASEMİN UYGAR</t>
  </si>
  <si>
    <t>FATMANUR UĞUR</t>
  </si>
  <si>
    <t>HİCRAN ÇETİN</t>
  </si>
  <si>
    <t>NAZLICAN BEKTAŞ</t>
  </si>
  <si>
    <t>ELİF EJDEROĞLU</t>
  </si>
  <si>
    <t>MERVENUR DEMİR</t>
  </si>
  <si>
    <t>MERVE YILMAZER</t>
  </si>
  <si>
    <t>GİZEM AKGÖZ</t>
  </si>
  <si>
    <t>TUĞBA DANIŞMAZ</t>
  </si>
  <si>
    <t>MERVE MENEKŞE</t>
  </si>
  <si>
    <t>MESURE TUTKU YILMAZ</t>
  </si>
  <si>
    <t>İSTANBUL-ENKA SPOR KULÜBÜ</t>
  </si>
  <si>
    <t>01.01.2001
10.07.1999
27.06.1998
23.01.1999
01.01.2000
05.01.2001</t>
  </si>
  <si>
    <t>MELİSA ŞİMŞEK
EDA NUR KILIÇ
YASEMİN UYGAR
ELİF POLAT
MESURE TUTKU YILMAZ
GİZEM AKGÖZ</t>
  </si>
  <si>
    <t>ELİF POLAT
EDA NUR KILIÇ
MELİSA ŞİMŞEK
SEMRA KARASLAN
FATMANUR UĞUR</t>
  </si>
  <si>
    <t>23.01.1999
10.07.1999
01.01.2001
18.01.1998
30.06.1998</t>
  </si>
  <si>
    <t>DAMLA NUR TÜMER</t>
  </si>
  <si>
    <t>FADİME CAN ERÖZ</t>
  </si>
  <si>
    <t>SİNEM NUR ERARSLAN</t>
  </si>
  <si>
    <t>HASRET CAN</t>
  </si>
  <si>
    <t>HATİCE TAŞCI</t>
  </si>
  <si>
    <t>SİMGE ALTIOK</t>
  </si>
  <si>
    <t>FATMA PAZARLIOĞLU</t>
  </si>
  <si>
    <t>MERVE KURTULMUŞ</t>
  </si>
  <si>
    <t>KAYSERİ-KARSU MOLU SPOR</t>
  </si>
  <si>
    <t>29.04.2000
20.03.2001
05.01.1999
10.06.1998
05.01.1999</t>
  </si>
  <si>
    <t>DAMLA NUR TÜMER
FADİME CAN ERÖZ
SİNEM NUR ERASLAN
HATİCE TAŞCI
HASRET CAN</t>
  </si>
  <si>
    <t>05.01.1999
29.04.2000
20.03.2001
10.06.1998
05.01.1999</t>
  </si>
  <si>
    <t>SİNEM NUR ERARSLAN
DAMLA NUR TÜMER
FADİME CAN ERÖZ
HATİCE TAŞCI
HASRET CAN</t>
  </si>
  <si>
    <t>ELİF YAĞCIOĞLU</t>
  </si>
  <si>
    <t>EDA YILMAZ</t>
  </si>
  <si>
    <t>SİMGE KUNAK</t>
  </si>
  <si>
    <t>YAREN AYDIN</t>
  </si>
  <si>
    <t>HİLAL KALKAN</t>
  </si>
  <si>
    <t>SEMRA KÖK</t>
  </si>
  <si>
    <t>HAVVA NUR ÖZTURAN</t>
  </si>
  <si>
    <t>ZİNNUR ONAT</t>
  </si>
  <si>
    <t>YAREN BAŞ</t>
  </si>
  <si>
    <t>BUSE İSKENDER</t>
  </si>
  <si>
    <t>ASLI KEÇECİ</t>
  </si>
  <si>
    <t>SAKARYA-BÜYÜKŞEHİR BELEDİYE SPOR KULÜBÜ</t>
  </si>
  <si>
    <t>06.02.1998
19.03.1998
07.05.2002
01.11.2000
29.07.1999
09.08.2000</t>
  </si>
  <si>
    <t>ELİF YAĞCIOĞLU
HİLAL KALKAN
EDA YILMAZ
IRMAK GÜLTEKİN
YAREN BAŞ
BUSE İSKENDER</t>
  </si>
  <si>
    <t>EVRANUR TUNÇ
IRMAK GÜLTEKİN
ÖZNUR ÖNAL
İLAYDA BULUT
KÜBRA AKBANA
YAREN BAŞ</t>
  </si>
  <si>
    <t>06.01.2000
01.11.2000
16.08.1999
03.11.1999
21.03.1999
29.07.1999</t>
  </si>
  <si>
    <t xml:space="preserve">BEGÜM KURHAN </t>
  </si>
  <si>
    <t xml:space="preserve">İREM USTA </t>
  </si>
  <si>
    <t xml:space="preserve">MELİS ENGİN </t>
  </si>
  <si>
    <t xml:space="preserve">HİLAL VAROL </t>
  </si>
  <si>
    <t xml:space="preserve">ŞEYMA PEKTAŞ </t>
  </si>
  <si>
    <t>CEMİLE AKKANAT</t>
  </si>
  <si>
    <t xml:space="preserve">ŞEYDANUR ASLAN </t>
  </si>
  <si>
    <t xml:space="preserve">İPEK USTA </t>
  </si>
  <si>
    <t xml:space="preserve">CEREN ŞİRET </t>
  </si>
  <si>
    <t>KOCAELİ-BÜYÜKŞEHİR BELEDİYE KAĞITSPOR KULÜBÜ</t>
  </si>
  <si>
    <t>01.11.2000
01.11.2000
05.04.2000
12.11.1998
04.03.1998</t>
  </si>
  <si>
    <t>İPEK USTA
İREM USTA
BEGÜM KURHAN
TANSU VAROL
HİLAL VAROL</t>
  </si>
  <si>
    <t>01.11.2000
05.04.2000
12.11.1998
01.11.2000
04.03.1998</t>
  </si>
  <si>
    <t>İPEK USTA
BEGÜM KURHAN
TANSU VAROL
İREM USTA
HİLAL VAROL</t>
  </si>
  <si>
    <t>01,02,1999</t>
  </si>
  <si>
    <t>KUMRU BÜYÜK</t>
  </si>
  <si>
    <t>14,08,1999</t>
  </si>
  <si>
    <t>MERVE TAŞKIN</t>
  </si>
  <si>
    <t>10,02,2001</t>
  </si>
  <si>
    <t>SONGÜL ERBEK</t>
  </si>
  <si>
    <t>01,04,1999</t>
  </si>
  <si>
    <t>FATMA TÜRK</t>
  </si>
  <si>
    <t>24,02,1998</t>
  </si>
  <si>
    <t>FERİYA BEYZA YAZICI</t>
  </si>
  <si>
    <t>DAMLA BÜYÜK</t>
  </si>
  <si>
    <t>18,09,1999</t>
  </si>
  <si>
    <t>AYŞE ECE ACAR</t>
  </si>
  <si>
    <t>28,03,2000</t>
  </si>
  <si>
    <t>BÜKÜ SIRT</t>
  </si>
  <si>
    <t>05,08,2000</t>
  </si>
  <si>
    <t>AYBÜKE KARAKAŞ</t>
  </si>
  <si>
    <t>31,03,1998</t>
  </si>
  <si>
    <t>MİRAY AKBULUT</t>
  </si>
  <si>
    <t>İSTANBUL-ÜSKÜDAR BELEDİYESİ SPOR KULÜBÜ</t>
  </si>
  <si>
    <t>01.02.1999
18.08.1999
05.08.2000
09.06.2000
24.02.1998
10.02.2001</t>
  </si>
  <si>
    <t>KUMRU BÜYÜK
MERVE TAŞKIN
AYBÜKE KARAKAŞ
BAŞAK GÜL
FERİYA BEYZA YAZICI
SONGÜL ERBEK</t>
  </si>
  <si>
    <t>BAŞAK GÜL
BÜKÜ SIRT
KUMRU BÜYÜK
MERVE TAŞKIN
SONGÜL ERBEK
FATMA TÜRK</t>
  </si>
  <si>
    <t>09.06.2000
28.03.2000
01.02.1999
14.08.1999
10.02.2001
01.04.1999</t>
  </si>
  <si>
    <t>ECEM ÇALAĞAN</t>
  </si>
  <si>
    <t>SİBEL TİDİM</t>
  </si>
  <si>
    <t>KEZİBAN DEMİRALP</t>
  </si>
  <si>
    <t>PINAR DEMİRTAŞ</t>
  </si>
  <si>
    <t>NEFİSE KARATAY</t>
  </si>
  <si>
    <t>GÜLNAZ USKUN</t>
  </si>
  <si>
    <t>İLAYDA ERTUNÇ</t>
  </si>
  <si>
    <t>EMİNE GİRGİN</t>
  </si>
  <si>
    <t>GAYE GÖKTEPE</t>
  </si>
  <si>
    <t>DENİZ YAYLACI</t>
  </si>
  <si>
    <t>ESRA YILMAZ</t>
  </si>
  <si>
    <t>BUSE SAVAŞKAN</t>
  </si>
  <si>
    <t>GÜLŞEN YILDIRIM</t>
  </si>
  <si>
    <t>İSTANBUL-FENERBAHÇE</t>
  </si>
  <si>
    <t>18.01.1998
05.01.1998
19.01.1999
25.02.2000
03.10.1998
23.11.2000</t>
  </si>
  <si>
    <t>ECEM ÇALAĞAN
SİBEL TİDİM
ASLI KUTLU
NEFİSE KARATAY
KEZİBAN DEMİRALP
MELİKE MALKOÇ</t>
  </si>
  <si>
    <t>FERİDE TERZİ
ECEM ÇALAGAN
KEZİBAN DEMİRALP
SİBEL TİDİM
NEFİSE KARATAY
EMİNE SELDA KIRDEMİR</t>
  </si>
  <si>
    <t>14.07.1998
18.01.1998
03.10.1998
05.01.1998
25.02.2000
01.01.1998</t>
  </si>
  <si>
    <t>ESRA ERKEÇ</t>
  </si>
  <si>
    <t>MİZGİN AY</t>
  </si>
  <si>
    <t>AZİME ALAN</t>
  </si>
  <si>
    <t>MELEK ZÜBEYDE ŞAHİNOĞLU</t>
  </si>
  <si>
    <t>TUĞBA YENİ</t>
  </si>
  <si>
    <t>ESLEM  GEZEN</t>
  </si>
  <si>
    <t>SEVCAN ERKEN</t>
  </si>
  <si>
    <t>HANIM BENGİ</t>
  </si>
  <si>
    <t>GÖKÇE NUR YILDIZ</t>
  </si>
  <si>
    <t>MERVE ERTEK</t>
  </si>
  <si>
    <t>DİLARA KORAMAN</t>
  </si>
  <si>
    <t>BURSA-OSMANGAZİ BELEDİYE SPOR</t>
  </si>
  <si>
    <t>21.04.2000
15.10.1998
25.08.1999
01.01.2000
01.01.2000
19.01.2001</t>
  </si>
  <si>
    <t>ESRA ERKEÇ
TUĞBA YENİ
MELEK ZÜBEYDE ŞAHİNOĞLU
MİZGİN AY
AZİME ALAN
ESLEM GEZEN</t>
  </si>
  <si>
    <t>ESRA ERKEÇ
TUĞBA YENİ
MİZGİN AY
AZİME ALAN
MELEK ZÜBEYDE ŞAHİNOĞLU
ESLEM GEZEN</t>
  </si>
  <si>
    <t>21.04.2000
15.10.1998
01.01.2000
01.01.2000
25.08.1999
19.01.2001</t>
  </si>
  <si>
    <t>MERVE DURAK</t>
  </si>
  <si>
    <t>DERYA ERKAN</t>
  </si>
  <si>
    <t>PERVİN MİRAY KUTLAY</t>
  </si>
  <si>
    <t>YAREN KURTAY</t>
  </si>
  <si>
    <t>PINAR ÇALMAŞUR</t>
  </si>
  <si>
    <t>GAMZE GÜRTÜRK</t>
  </si>
  <si>
    <t>MÜNEVVER HANCI</t>
  </si>
  <si>
    <t>E. BEYZA NALBANTOĞLU</t>
  </si>
  <si>
    <t>BUSENUR KARATAY</t>
  </si>
  <si>
    <t>GİZEMGÜL ŞİMŞEK</t>
  </si>
  <si>
    <t>SERPİL BAKIRHAN</t>
  </si>
  <si>
    <t>HATİCE NUR AYDOĞDU</t>
  </si>
  <si>
    <t>BURSA-BÜYÜKŞEHİR BELEDİYE SPOR</t>
  </si>
  <si>
    <t>15.05.1999
09.07.2002
22.07.2001
25.01.2002
26.12.2000
18.06.1999</t>
  </si>
  <si>
    <t>YAREN KURTAY
PINAR ÇALMAŞUR
BEYZA KUMBASAR
MERVE DURAK
CEVRİYE ERYENEN
SEHER AKKUŞ</t>
  </si>
  <si>
    <t>YAREN KURTAY
BEYZA KUMBASAR
MERVE DURAK
DERYA ERKAN
SEHAR AKKUŞ
ALEYNA ÖZKURT</t>
  </si>
  <si>
    <t>15.05.1999
22.07.2001
25.01.2002
16.06.1998
18.06.1999
05.04.2001</t>
  </si>
  <si>
    <t>BAŞAK ERGÜN</t>
  </si>
  <si>
    <t>MEDİNE ALPER</t>
  </si>
  <si>
    <t>SENA ÖZDEMİR</t>
  </si>
  <si>
    <t>AYŞE BAYRAM</t>
  </si>
  <si>
    <t>AYNURSEL PINAR</t>
  </si>
  <si>
    <t>İREM KARAASLAN</t>
  </si>
  <si>
    <t>İLKAY AYDAN GÜNGÖR</t>
  </si>
  <si>
    <t>HATİCE CEREN YAKIN</t>
  </si>
  <si>
    <t>ALEYNA KARADÜZ</t>
  </si>
  <si>
    <t>ASYA ÇULHAOĞLU</t>
  </si>
  <si>
    <t>SEHER SAKICI</t>
  </si>
  <si>
    <t>İZMİR-BÜYÜKŞEHİR BELEDİYE SPOR</t>
  </si>
  <si>
    <t>20.09.1998
21.08.1999
11.08.1998
09.01.2001
20.08.2001</t>
  </si>
  <si>
    <t>ALEYNA KARADÜZ
MEDİNE ALPER
AYNURSEL PINAR
BAŞAK ERGÜN
SENA ÖZDEMİR</t>
  </si>
  <si>
    <t>09.01.2001
21.08.1999
20.08.2001
11.08.1998
20.09.1999
30.08.2000</t>
  </si>
  <si>
    <t>BAŞAK ERGÜN
MEDİNE ALPER
SENA ÖZDEMİR
AYNURSEL PINAR
ASYA ÇULHAOĞLU
EDA YAKAR</t>
  </si>
  <si>
    <t>BERİVAN YETGİL</t>
  </si>
  <si>
    <t>ÇAĞLA NUR DALKILIÇ</t>
  </si>
  <si>
    <t>MERYEM ÖZÇELİK</t>
  </si>
  <si>
    <t>İREM ZEHRA KARABABA</t>
  </si>
  <si>
    <t>CEREN YILMAZ</t>
  </si>
  <si>
    <t>HAFİZE AKÇAY</t>
  </si>
  <si>
    <t>RAZİYE ÇOBAN</t>
  </si>
  <si>
    <t>12.11.200</t>
  </si>
  <si>
    <t>BUKET USTA</t>
  </si>
  <si>
    <t>ÖZGE TEKİN</t>
  </si>
  <si>
    <t>NURSENA ŞENGÖZ</t>
  </si>
  <si>
    <t>BUSE TAŞER</t>
  </si>
  <si>
    <t>İSTANBUL-BEŞİKTAŞ J.K.</t>
  </si>
  <si>
    <t>15.05.2001
18.07.2000
01.01.2000
16.05.2000
18.09.2000
07.04.2000</t>
  </si>
  <si>
    <t>İREM ZEHRA KARABABA
ÇAĞLA NUR DALKILIÇ
NURSENA ŞENGÖZ
BERİVAN YETGİL
ÖZGE KÖSE
CEREN YILMAZ</t>
  </si>
  <si>
    <t>İREM ZEHRA KARABABA
ÇAĞLA NUR DALKILIÇ
BERİVAN YETGİL
HAFİZE AKÇAY
CEREN YILMAZ
BUKET YAĞÇI</t>
  </si>
  <si>
    <t>15.05.2001
18.07.2000
16.05.2000
08.06.1999
07.04.2000
04.04.1999</t>
  </si>
  <si>
    <t>ESRA KONYALI</t>
  </si>
  <si>
    <t>ŞERİFE KÜÇÜKBAĞCI</t>
  </si>
  <si>
    <t>SONGÜL İTMEÇ</t>
  </si>
  <si>
    <t>YEŞİM İTMEÇ</t>
  </si>
  <si>
    <t>YONCA KUTLUK</t>
  </si>
  <si>
    <t>ÇİÇEK YOLCU</t>
  </si>
  <si>
    <t>RABİA TEZCAN</t>
  </si>
  <si>
    <t>BEYZANUR ÇELİK</t>
  </si>
  <si>
    <t>SUNA ERDİNLER</t>
  </si>
  <si>
    <t>KONYA-BÜYÜKŞEHİR BELEDİYE SPOR KULÜBÜ</t>
  </si>
  <si>
    <t>01.01.1998
12.07.1999
15.02.2000
10.08.1998</t>
  </si>
  <si>
    <t>ESRA KONYALI
ŞERİFE KÜÇÜKBAĞCI
YONCA KUTLUK
SUNA ERDİNLER</t>
  </si>
  <si>
    <t>01.01.1998
12.07.1999
13.05.1998
12.08.1999</t>
  </si>
  <si>
    <t>ESRA KONYALI
ŞERİFE KÜÇÜKBAĞCI
SONGÜL İTMEÇ
YEŞİM İTMEÇ</t>
  </si>
  <si>
    <t>81
75
80
76
79
76</t>
  </si>
  <si>
    <t>76
75
82
77
79
81</t>
  </si>
  <si>
    <t>71-82</t>
  </si>
  <si>
    <t>91
84
88
90
89
94</t>
  </si>
  <si>
    <t>91
90
83
84
94
88</t>
  </si>
  <si>
    <t>83-94</t>
  </si>
  <si>
    <t xml:space="preserve">189
187
98
97
193
194
</t>
  </si>
  <si>
    <t>187
95
98
97
190
195</t>
  </si>
  <si>
    <t>95-195</t>
  </si>
  <si>
    <t>207
208
202
197
209
210</t>
  </si>
  <si>
    <t>207
205
208
202
211
209</t>
  </si>
  <si>
    <t>196-211</t>
  </si>
  <si>
    <t>215
222
218
220
212
214</t>
  </si>
  <si>
    <t>215
222
220
212
218
214</t>
  </si>
  <si>
    <t>212-222</t>
  </si>
  <si>
    <t>229
234
231
223
235
226</t>
  </si>
  <si>
    <t>229
234
223
228
226
236</t>
  </si>
  <si>
    <t>223-236</t>
  </si>
  <si>
    <t>252
237
251
239
246
241</t>
  </si>
  <si>
    <t>239
237
252
249
240</t>
  </si>
  <si>
    <t>237-252</t>
  </si>
  <si>
    <t>255
265
266
263
262
267</t>
  </si>
  <si>
    <t>268
255
262
265
263
269</t>
  </si>
  <si>
    <t>253-269</t>
  </si>
  <si>
    <t>275
273
277
279
278
274</t>
  </si>
  <si>
    <t>273
275
274
279
277
278</t>
  </si>
  <si>
    <t>270-279</t>
  </si>
  <si>
    <t>282
283
287
288
290
285</t>
  </si>
  <si>
    <t>287
288
280
282
286
290</t>
  </si>
  <si>
    <t>280-290</t>
  </si>
  <si>
    <t>291
299
293
295
301</t>
  </si>
  <si>
    <t>295
299
301
293
292
302</t>
  </si>
  <si>
    <t>291-302</t>
  </si>
  <si>
    <t>303
304
310
307
306</t>
  </si>
  <si>
    <t>310
303
304
307
306</t>
  </si>
  <si>
    <t>303-310</t>
  </si>
  <si>
    <t>319
314
323
322
313
324</t>
  </si>
  <si>
    <t>11.01.2000
12.06.2000
26.04.2002
12.01.2002
30.06.2001
12.08.2001</t>
  </si>
  <si>
    <t>317
314
319
325
324
323</t>
  </si>
  <si>
    <t>311-325</t>
  </si>
  <si>
    <t>330
331
326
335
329</t>
  </si>
  <si>
    <t>330
326
335
331
329</t>
  </si>
  <si>
    <t>326-335</t>
  </si>
  <si>
    <t>338
342
344
341</t>
  </si>
  <si>
    <t>338
342
340
343</t>
  </si>
  <si>
    <t>336-344</t>
  </si>
  <si>
    <t>346
349
345
350
348
347</t>
  </si>
  <si>
    <t>346
349
350
347
348</t>
  </si>
  <si>
    <t>345-352</t>
  </si>
  <si>
    <t>354
353
362
359
363
364</t>
  </si>
  <si>
    <t>354
353
359
361
363
364</t>
  </si>
  <si>
    <t>353-364</t>
  </si>
  <si>
    <t>368
370
367
376
374
366</t>
  </si>
  <si>
    <t>377
376
378
379
380
374</t>
  </si>
  <si>
    <t>365-380</t>
  </si>
  <si>
    <t>383
381
382
388
393
394</t>
  </si>
  <si>
    <t>395
396
394
393
381
388</t>
  </si>
  <si>
    <t>381-396</t>
  </si>
  <si>
    <t>397
400
406
410
407
403</t>
  </si>
  <si>
    <t>397
406
410
400
411
407</t>
  </si>
  <si>
    <t>397-411</t>
  </si>
  <si>
    <t>412
414
418
422
420</t>
  </si>
  <si>
    <t>412
422
414
415</t>
  </si>
  <si>
    <t>412-422</t>
  </si>
  <si>
    <t>ŞEYMA GÖKSU</t>
  </si>
  <si>
    <t>FERDİ-ADANA GENÇLİK SPOR KULÜBÜ</t>
  </si>
  <si>
    <t>ÖZGE SOYLU</t>
  </si>
  <si>
    <t>DENEME</t>
  </si>
  <si>
    <t>3</t>
  </si>
  <si>
    <t>7</t>
  </si>
  <si>
    <t>4</t>
  </si>
  <si>
    <t>5</t>
  </si>
  <si>
    <t>6</t>
  </si>
  <si>
    <t>8</t>
  </si>
  <si>
    <t>2</t>
  </si>
  <si>
    <t>21 TAKIM</t>
  </si>
  <si>
    <t>ALPER ÜNÜVAR</t>
  </si>
  <si>
    <t>ANKARA-EGO SPOR</t>
  </si>
  <si>
    <t>425-440</t>
  </si>
  <si>
    <t>İLHAM DUYAR</t>
  </si>
  <si>
    <t>İBRAHİM ATA ŞAHİN</t>
  </si>
  <si>
    <t>M. ALPEREN ÜLKER</t>
  </si>
  <si>
    <t>MURAT YALÇINKAYA</t>
  </si>
  <si>
    <t>YASİN TEKAL</t>
  </si>
  <si>
    <t>M. EMİN ÖZMEN</t>
  </si>
  <si>
    <t>MUSTAFA ERDEMGİL</t>
  </si>
  <si>
    <t>MUSA ÜNAL</t>
  </si>
  <si>
    <t>FURKAN ARDIÇ</t>
  </si>
  <si>
    <t>HAKAN MERT SÖZÜDİRİ</t>
  </si>
  <si>
    <t>UMUTCAN KÜÇÜKSARIYILDIZ</t>
  </si>
  <si>
    <t>ENES TALHA ŞENSES</t>
  </si>
  <si>
    <t>ALP KAAN KARADUMAN</t>
  </si>
  <si>
    <t>439
431
426
430
440</t>
  </si>
  <si>
    <t>16.06.1998
11.05.1998
20.05.1998
03.08.1998
10.04.1998</t>
  </si>
  <si>
    <t>MEHMET EYİGÜN
İLHAM DUYAR
ALPER ÜNÜVAR
İBRAHİM ATA ŞAHİN
EMRE BODUROĞLU</t>
  </si>
  <si>
    <t>426
440
431
430
439</t>
  </si>
  <si>
    <t>20.05.1998
10.04.1998
11.05.1998
03.08.1998
16.06.1998</t>
  </si>
  <si>
    <t>ALPER ÜNÜVAR
EMRE BODUROĞLU
İLHAM DUYAR
İBRAHİM ATA ŞAHİN
MEHMET EYİGÜN</t>
  </si>
  <si>
    <t>YİĞİT YEŞİLÇİÇEK</t>
  </si>
  <si>
    <t>441-456</t>
  </si>
  <si>
    <t>BAYRAKTAR BERKAY ÇALIK</t>
  </si>
  <si>
    <t>ATAKAN ALTUNSOY</t>
  </si>
  <si>
    <t>MUHAMMED ALİ GÜNİNDİ</t>
  </si>
  <si>
    <t>MERT ÇİÇEK</t>
  </si>
  <si>
    <t>SİNAN ÖREN</t>
  </si>
  <si>
    <t>ÖZGÜR OGÜN ERKAYA</t>
  </si>
  <si>
    <t>ERSEL KURTUL</t>
  </si>
  <si>
    <t>ÖMER ATALAY</t>
  </si>
  <si>
    <t>TOYGAR İSMET PEKBAK</t>
  </si>
  <si>
    <t>YUNUS DEMİR</t>
  </si>
  <si>
    <t>GÖKALP KURT</t>
  </si>
  <si>
    <t>BATUHAN ALKAN</t>
  </si>
  <si>
    <t>454
443
450
452
455
446</t>
  </si>
  <si>
    <t>11.05.1999
04.08.1998
10.02.1998
02.01.1998
04.04.2001
25.02.1998</t>
  </si>
  <si>
    <t>İBRAHİM SIRRI SEYREK
BAYRAKTAR BERKAY ÇALIK
SİNAN ÖREN
YİĞİT YEŞİLÇİÇEK
YUSUF İZZET EROL
MERT ÇİÇEK</t>
  </si>
  <si>
    <t>452
443
450
456
441</t>
  </si>
  <si>
    <t>02.01.1998
04.08.1998
10.02.1998
01.01.1999
28.01.1998</t>
  </si>
  <si>
    <t>YİĞİT YEŞİLÇİÇEK
BAYRAKTAR BERKAY ÇALIK
SİNAN ÖREN
MAHSUM KORKMAZ
ATAKAN ALTUNSOY</t>
  </si>
  <si>
    <t>RAMAZAN AKKAYA</t>
  </si>
  <si>
    <t>457-473</t>
  </si>
  <si>
    <t>EYMEN KAAN TAŞPINAR</t>
  </si>
  <si>
    <t>MEHMET ÖCAL</t>
  </si>
  <si>
    <t>BEKİR SAMET TAN</t>
  </si>
  <si>
    <t>ÖMER OTİ</t>
  </si>
  <si>
    <t>FURKAN AKTAŞ</t>
  </si>
  <si>
    <t>BARIŞ KILIÇ</t>
  </si>
  <si>
    <t>MURAT GÜNEŞ</t>
  </si>
  <si>
    <t>HAMZA YAKIŞIR</t>
  </si>
  <si>
    <t>BERKE İNALOĞLU</t>
  </si>
  <si>
    <t>FURKAN SİVRİDEMİR</t>
  </si>
  <si>
    <t>MUSTAFA ORTAKABAKÇI</t>
  </si>
  <si>
    <t>MURAT ÖZBEY</t>
  </si>
  <si>
    <t>ALPEREN ACET</t>
  </si>
  <si>
    <t>ZEKİCEM TENEKEBÜKEN</t>
  </si>
  <si>
    <t>470
472
473
461
462</t>
  </si>
  <si>
    <t>09.03.1999
09.10.1997
29.05.1999
23.03.1998
16.01.1998</t>
  </si>
  <si>
    <t>RAMAZAN AKKAYA
RAMAZAN KARA
TURAN CENK
EYMEN KAAN TAŞPINAR
FURKAN AKTAŞ</t>
  </si>
  <si>
    <t>473
470
461
458
465</t>
  </si>
  <si>
    <t>29.05.1999
09.03.1999
23.03.1998
15.07.1998
02.09.1998</t>
  </si>
  <si>
    <t>TURAN CENK
RAMAZAN AKKAYA
EYMEN KAAN TAŞPINAR
BARIŞ KILIÇ
MEHMET ÖCAL</t>
  </si>
  <si>
    <t xml:space="preserve">FURKAN EKİNCİ </t>
  </si>
  <si>
    <t>474-489</t>
  </si>
  <si>
    <t xml:space="preserve">OĞUZHAN BENLİ </t>
  </si>
  <si>
    <t xml:space="preserve">YENER ARAS </t>
  </si>
  <si>
    <t xml:space="preserve">ERDEM ÖZ </t>
  </si>
  <si>
    <t xml:space="preserve">AHMET ZEKİ KODALAK </t>
  </si>
  <si>
    <t xml:space="preserve">ANIL KALAYCI </t>
  </si>
  <si>
    <t xml:space="preserve">ÖKKEŞ  KARAKUZULU </t>
  </si>
  <si>
    <t xml:space="preserve">CEMİL ÖZCAN </t>
  </si>
  <si>
    <t xml:space="preserve">HASAN ŞİŞGİN </t>
  </si>
  <si>
    <t xml:space="preserve">SERKAN ALTUN </t>
  </si>
  <si>
    <t>BURAK ÇAPA</t>
  </si>
  <si>
    <t xml:space="preserve">MUSTAFA GÜRMERİÇ </t>
  </si>
  <si>
    <t xml:space="preserve">474
487
488
476
478
475
</t>
  </si>
  <si>
    <t>30.08.1998
06.03.1999
24.01.1999
26.08.1999
04.05.1998
01.07.1998</t>
  </si>
  <si>
    <t>FURKAN EKİNCİ
FURKAN YILDIRIM
YAVUZ TOMAK
YENER ARAS
AHMET ZEKİ KODALAK
OĞUZHAN BENLİ</t>
  </si>
  <si>
    <t>488
474
476
475
478
489</t>
  </si>
  <si>
    <t>24.01.1999
30.08.1998
26.08.1999
01.07.1998
04.05.1998
19.05.2001</t>
  </si>
  <si>
    <t>YAVUZ TOMAK
FURKAN EKİNCİ
YENER ARAS
OĞUZHAN BENLİ
AHMET ZEKİ KODALAK
SERHAT DENİZ</t>
  </si>
  <si>
    <t>CEMAL YANAR</t>
  </si>
  <si>
    <t>490-504</t>
  </si>
  <si>
    <t>CANER ÖZTABAK</t>
  </si>
  <si>
    <t>ZAFER ATİKOĞLU</t>
  </si>
  <si>
    <t>MÜNÜR ÇAVUŞ</t>
  </si>
  <si>
    <t>KUBİLAY TOK</t>
  </si>
  <si>
    <t>TUNCAY İBRAHİMZADE</t>
  </si>
  <si>
    <t>ALİHAN ÇAKIR</t>
  </si>
  <si>
    <t>FERİDUN  CANSELEN</t>
  </si>
  <si>
    <t>ALP KARDEŞ</t>
  </si>
  <si>
    <t>FARUK GENCER</t>
  </si>
  <si>
    <t>MUSTAFA YORULMAZ</t>
  </si>
  <si>
    <t>KADİR ÇETİNKAYA</t>
  </si>
  <si>
    <t>NİYAZİ YAŞLI</t>
  </si>
  <si>
    <t>497
503
493
492
498
504</t>
  </si>
  <si>
    <t>02.06.2000
04.03.2001
10.12.1998
29.07.2000
15.01.2000
15.06.2002</t>
  </si>
  <si>
    <t>KUBİLAY TOK
SAFFET GÜNAY ÖZMENEK
CEMAL YANAR
CANER ÖZTABAK
MUSTAFA YORULMAZ
AZAT ETKÜ</t>
  </si>
  <si>
    <t>493
497
502
492
504
498</t>
  </si>
  <si>
    <t>10.12.1998
02.06.2000
04.05.1998
29.07.2000
15.06.2002
29.07.2000</t>
  </si>
  <si>
    <t>CEMAL YANAR
KUBİLAY TOK
ZAFER ATİKOĞLU
CANER ÖZTABAK
AZAT ETKÜ
MUSTAFA YORULMAZ</t>
  </si>
  <si>
    <t>01,01,1999</t>
  </si>
  <si>
    <t>ISHAK MERT ŞEN</t>
  </si>
  <si>
    <t>İSTANBUL-ÜSKÜDAR BELEDİYE SPOR KULÜBÜ</t>
  </si>
  <si>
    <t>505-516</t>
  </si>
  <si>
    <t>01,01,1998</t>
  </si>
  <si>
    <t>MEHMET EMİN BAYRAM</t>
  </si>
  <si>
    <t>10,05,1999</t>
  </si>
  <si>
    <t>YÜKSEL KIZILTOPRAK</t>
  </si>
  <si>
    <t>05,01,1999</t>
  </si>
  <si>
    <t>GÜRKAN OKUL</t>
  </si>
  <si>
    <t>05,06,1999</t>
  </si>
  <si>
    <t>HAKAN TİNİG</t>
  </si>
  <si>
    <t>01,03,1999</t>
  </si>
  <si>
    <t>FURKAN KARAKURT</t>
  </si>
  <si>
    <t>07,05,1999</t>
  </si>
  <si>
    <t>İLKER MEYDANOĞLU</t>
  </si>
  <si>
    <t>17,03,1999</t>
  </si>
  <si>
    <t>EYÜP ZAFER ÜNAL</t>
  </si>
  <si>
    <t>25,01,1998</t>
  </si>
  <si>
    <t>RAMAZAN ŞENKAL</t>
  </si>
  <si>
    <t>13,08,1999</t>
  </si>
  <si>
    <t>ENES CAN BAYRAKTAROĞLU</t>
  </si>
  <si>
    <t>510
512
509
515
516
505</t>
  </si>
  <si>
    <t>01.01.1999
01.01.1998
05.06.1999
03.02.2001
18.09.2000
13.08.1999</t>
  </si>
  <si>
    <t>İSHAK MERT ŞEN
MEHMET EMİN BAYRAM
HAKAN TİNİĞ
MURAT HÜSEYİN BULUT
SİNAN BULAT
ENES CAN BAYRAKTAROĞLU</t>
  </si>
  <si>
    <t>510
515
516
512
509
508</t>
  </si>
  <si>
    <t>01.01.1999
03.02.2001
18.09.2000
01.01.1998
05.06.1999
05.01.1999</t>
  </si>
  <si>
    <t>İSHAK MERT ŞEN
MURAT HÜSEYİN BULUT
SİNAN BULAT
MEHMET EMİN BAYRAM
HAKAN TİNİĞ
GÜRKAN OKUL</t>
  </si>
  <si>
    <t>MAHMUT SAMİ SÖĞÜT</t>
  </si>
  <si>
    <t>517-526</t>
  </si>
  <si>
    <t>SEZER ÇİĞDEM</t>
  </si>
  <si>
    <t>VEDAT DEMİR</t>
  </si>
  <si>
    <t>FIRAT BÖK</t>
  </si>
  <si>
    <t>YUNUS EMRE ÇELİK</t>
  </si>
  <si>
    <t>ÖMER KAYA</t>
  </si>
  <si>
    <t>MUHAMMET POLAT</t>
  </si>
  <si>
    <t>FATİH KARABÜLAK</t>
  </si>
  <si>
    <t>YASİN ÇELİK</t>
  </si>
  <si>
    <t>VEYSEL ERÇİÇEK</t>
  </si>
  <si>
    <t>523
522
517
526</t>
  </si>
  <si>
    <t>10.01.2001
01.01.2001
08.11.1999
02.06.1998</t>
  </si>
  <si>
    <t>VEDAT DEMİR
SEZER ÇİĞDEM
FATİH KARABÜLAK
YUNUS EMRE ÇELİK</t>
  </si>
  <si>
    <t>519
522
517
523</t>
  </si>
  <si>
    <t>29.01.1999
01.01.2001
08.11.1999
10.01.2001</t>
  </si>
  <si>
    <t>MAHMUT SAMİ SÖĞÜT
SEZER ÇİĞDEM
FATİH KARABÜLAK
VEDAT DEMİR</t>
  </si>
  <si>
    <t>EREN BİÇER</t>
  </si>
  <si>
    <t>BOLU-GENÇLİK MERKEZİ SPOR KULÜBÜ</t>
  </si>
  <si>
    <t>527-539</t>
  </si>
  <si>
    <t>OĞUZHAN ÖZKAN</t>
  </si>
  <si>
    <t>BERKAY NURİ KOÇ</t>
  </si>
  <si>
    <t>ARSLAN KEREM ATAŞ</t>
  </si>
  <si>
    <t>OGÜN UÇAROĞLU</t>
  </si>
  <si>
    <t>FATİH KÖROĞLU</t>
  </si>
  <si>
    <t>UMUT GÜMÜŞ</t>
  </si>
  <si>
    <t>MUHAMMET GÜNGÖR</t>
  </si>
  <si>
    <t>SAMETCAN ŞAHİN</t>
  </si>
  <si>
    <t>529
533
527
534
536
537</t>
  </si>
  <si>
    <t>25.10.2001
26.05.1998
01.01.1999
05.01.2000
18.04.1999
26.02.1998</t>
  </si>
  <si>
    <t>EREN BİÇER
OĞUZHAN ÖZKAN
ARSLAN KEREM ATAŞ
SAMETCAN ŞAHİN
SEZER GÜL
ÇAĞATAY ÇAKAN</t>
  </si>
  <si>
    <t>534
528
527
533
538
539</t>
  </si>
  <si>
    <t>05.01.2000
01.01.2000
01.01.1999
26.05.1998
26.03.2002
17.07.2002</t>
  </si>
  <si>
    <t>SAMETCAN ŞAHİN
BERKAY NURİ KOÇ
ARSLAN KEREM ATAŞ
OĞUZHAN ÖZKAN
ALİ ÖZOĞUL
MEHMET ALİ DEMİR</t>
  </si>
  <si>
    <t>HABİL ÇİÇEK</t>
  </si>
  <si>
    <t>MUŞ-GENÇLİK HİZMETLERİ VE SPOR KULÜBÜ</t>
  </si>
  <si>
    <t>540-548</t>
  </si>
  <si>
    <t>SEZGİN ATAÇ</t>
  </si>
  <si>
    <t>ÖZKAN ARSLAN</t>
  </si>
  <si>
    <t>DOĞAN DERELİ</t>
  </si>
  <si>
    <t>KADİR KOÇLARDAN</t>
  </si>
  <si>
    <t>YUNUS SÖZÜGÜZEL</t>
  </si>
  <si>
    <t>MURAT VURAL</t>
  </si>
  <si>
    <t>YUSUF KOÇLARDAN</t>
  </si>
  <si>
    <t>FERHAT TUNÇ</t>
  </si>
  <si>
    <t>545
542
543
540
546
548</t>
  </si>
  <si>
    <t>01.01.1999
24.02.2002
05.01.1998
26.04.1999
21.03.1998
10.06.1998</t>
  </si>
  <si>
    <t>ÖZKAN ARSLAN
HABİL ÇİÇEK
KADİR KOÇLARDAN
DOĞAN DERELİ
SEZGİN ATAÇ
YUSUF KOÇLARDAN</t>
  </si>
  <si>
    <t>ORHAN AKKAYA</t>
  </si>
  <si>
    <t>SİVAS-SPORCU EĞİTİM MERKEZİ G. SPOR</t>
  </si>
  <si>
    <t>549-561</t>
  </si>
  <si>
    <t>TAHA YILDIZ</t>
  </si>
  <si>
    <t>OSMAN KARAMERCİMEK</t>
  </si>
  <si>
    <t>KÜRŞAD ARSLAN</t>
  </si>
  <si>
    <t>BUĞRA.SELAHATTAYDIN</t>
  </si>
  <si>
    <t>AHMET UMUTTORUN</t>
  </si>
  <si>
    <t>OĞUZHAN ACAR</t>
  </si>
  <si>
    <t>MERT ŞAHİN</t>
  </si>
  <si>
    <t>ABDULSAMET ERDOĞAN</t>
  </si>
  <si>
    <t>10.06.200</t>
  </si>
  <si>
    <t>YUSUSYUNUS YILDIZ</t>
  </si>
  <si>
    <t>554
549
557
556
560</t>
  </si>
  <si>
    <t>27.05.2001
15.08.1999
07.05.1998
25.11.2000
14.03.2000
05.09.1999</t>
  </si>
  <si>
    <t>MERT ŞAHİN
ABDULSAMET ERDOĞAN
OSMAN KARAMERCİMEK
ORHAN AKKAYA
MERT ÖZGÜLMEZ
NECATİ YAĞLIPINAR</t>
  </si>
  <si>
    <t>554
556
553
557
561</t>
  </si>
  <si>
    <t>27.05.2001
25.11.2000
06.01.1999
07.05.1998
25.11.1998
12.02.2001</t>
  </si>
  <si>
    <t>MERT ŞAHİN
ORHAN AKKAYA
KÜRŞAD ARSLAN
OSMAN KARAMERCİMEK
UMUT BİNİCİ
ÇAĞRI KARABEY</t>
  </si>
  <si>
    <t>FEFA DUMAN</t>
  </si>
  <si>
    <t>MUSTAFA F.YİĞİT</t>
  </si>
  <si>
    <t>MERSİN-BÜYÜKŞEHİR BELEDİYE MESKİ SPOR</t>
  </si>
  <si>
    <t>562-572</t>
  </si>
  <si>
    <t>MİTAT SEVLER</t>
  </si>
  <si>
    <t>Y.EMRE YAZLI</t>
  </si>
  <si>
    <t>MEHMETCAN YILDIRIM</t>
  </si>
  <si>
    <t>SAMET GENÇ</t>
  </si>
  <si>
    <t>SEÇKİN ÇEREKÇİ</t>
  </si>
  <si>
    <t>G.ZAFER DEMİR</t>
  </si>
  <si>
    <t>ERKAN TAŞAN</t>
  </si>
  <si>
    <t>FURKAN ÖNCEL</t>
  </si>
  <si>
    <t>01.01.199</t>
  </si>
  <si>
    <t>LATİF BATUR</t>
  </si>
  <si>
    <t>ERSU ŞAŞMA</t>
  </si>
  <si>
    <t>569
568
564
566
571</t>
  </si>
  <si>
    <t>20.08.2000
21.01.1998
-
02.08.1999
01.01.1999</t>
  </si>
  <si>
    <t>MUSTAFA F. YİĞİT
MİTAT SEVLER
FURKAN ÖNCEL
LATİF BATUR
SEÇKİN ÇEREKÇİ</t>
  </si>
  <si>
    <t>569
568
571
572</t>
  </si>
  <si>
    <t>20.08.2000
21.01.1998
01.01.1999
06.05.2000</t>
  </si>
  <si>
    <t>MUSTAFA F. YİĞİT
MİTAT SEVLER
SEÇKİN ÇEREKÇİ
Y. EMRE YAZLI</t>
  </si>
  <si>
    <t>UĞUR ERİM</t>
  </si>
  <si>
    <t>573-587</t>
  </si>
  <si>
    <t>UMUT ASYILI</t>
  </si>
  <si>
    <t>ABDUSSELAM İMUK</t>
  </si>
  <si>
    <t>HÜSEYİN POLAT</t>
  </si>
  <si>
    <t>MUSTAFA HIZARCI</t>
  </si>
  <si>
    <t>AYBERK YAZICI</t>
  </si>
  <si>
    <t>MURAT EMEKTAR</t>
  </si>
  <si>
    <t>MUHAMMED MERAL</t>
  </si>
  <si>
    <t>HASAN ÖZYAĞCI</t>
  </si>
  <si>
    <t>MUSA KENBEN</t>
  </si>
  <si>
    <t>MUHAMMED DOĞAN</t>
  </si>
  <si>
    <t>ÖMER FARUK IŞIKDAĞ</t>
  </si>
  <si>
    <t>SERCAN ÇEÇEN</t>
  </si>
  <si>
    <t>586
587
582
584
574
585</t>
  </si>
  <si>
    <t>01.01.2000
10.05.2000
20.02.2000
10.07.1999
07.01.1999
01.09.1998</t>
  </si>
  <si>
    <t>ÖMER FARUK İÇYAR
YUNUS EMRE CİN
ÖMER FARUK IŞIKDAĞ
UĞUR ERİM
AYBERK YAZICI
UMUT ASYILI</t>
  </si>
  <si>
    <t>586
584
574
585
573
582</t>
  </si>
  <si>
    <t>01.01.2000
10.07.1999
07.01.1999
01.09.1998
10.10.1999
20.02.2000</t>
  </si>
  <si>
    <t>ÖMER FARUK İÇYAR
UĞUR ERİM
AYBERK YAZICI
UMUT ASYILI
ABDULSELAM İMUK
ÖMER FARUK IŞIKDAĞ</t>
  </si>
  <si>
    <t>SERGEN  TERZİ</t>
  </si>
  <si>
    <t>TRABZON-KARAYOLLARI SPOR KULÜBÜ</t>
  </si>
  <si>
    <t>588-598</t>
  </si>
  <si>
    <t>BURAK  ÇOLAK</t>
  </si>
  <si>
    <t>DOĞUKAN KEMAL</t>
  </si>
  <si>
    <t>TOLGA  İPEK</t>
  </si>
  <si>
    <t>MUHİTTİN  KÜÇÜK</t>
  </si>
  <si>
    <t>BURAK  DERTLİ</t>
  </si>
  <si>
    <t>ÜMMET  DEĞERMENCİ</t>
  </si>
  <si>
    <t>FURKAN TOPÇU</t>
  </si>
  <si>
    <t>METEHAN KURUÇELİK</t>
  </si>
  <si>
    <t>ÖMER FARUK ÇANAKÇI</t>
  </si>
  <si>
    <t>598
595
592
588</t>
  </si>
  <si>
    <t>01.08.2000
26.01.1998
14.10.1999
13.06.1998</t>
  </si>
  <si>
    <t>HÜSEYİN KANSIZ
SERGEN TERZİ
METEHAN KURUÇELİK
BURAK ÇOLAK</t>
  </si>
  <si>
    <t>598
592
588
595</t>
  </si>
  <si>
    <t>01.08.2000
14.10.1999
13.06.1998
26.01.1998</t>
  </si>
  <si>
    <t>HÜSEYİN KANSIZ
METEHAN KURUÇELİK
BURAK ÇOLAK
SERGEN TERZİ</t>
  </si>
  <si>
    <t>KAYHAN ÖZER</t>
  </si>
  <si>
    <t>ADANA-</t>
  </si>
  <si>
    <t>599-614</t>
  </si>
  <si>
    <t>DOĞUKAN UYSAK</t>
  </si>
  <si>
    <t>ABDULRİZA YILDIZ</t>
  </si>
  <si>
    <t>ÖMER TURPÇU</t>
  </si>
  <si>
    <t>YAKUP ÇİNAR</t>
  </si>
  <si>
    <t>RAMAZAN GÜL</t>
  </si>
  <si>
    <t>MEHMET KARAKOÇ</t>
  </si>
  <si>
    <t>ENES BARAK</t>
  </si>
  <si>
    <t>ABDULLAH KARATAŞ</t>
  </si>
  <si>
    <t>METİN KARAKOYUN</t>
  </si>
  <si>
    <t>SAMET SAĞLAM</t>
  </si>
  <si>
    <t>FETHULLAH DOĞAN</t>
  </si>
  <si>
    <t>M.HANİFİ TANRIKULU</t>
  </si>
  <si>
    <t>612
613
614
604</t>
  </si>
  <si>
    <t>09.02.1998
01.01.2000
05.02.1999
11.06.1998</t>
  </si>
  <si>
    <t>EMRE GÜZEL
YASİN İŞCAN
UMUT ŞAHBAZ
KAYHAN ÖZER</t>
  </si>
  <si>
    <t>613
604
601
614</t>
  </si>
  <si>
    <t>01.01.2000
11.06.1998
06.02.2000
05.02.1999</t>
  </si>
  <si>
    <t>YASİN İŞCAN
KAYHAN ÖZER
DOĞUKAN UYSAK
UMUT ŞAHBAZ</t>
  </si>
  <si>
    <t>MEHMET GÜL</t>
  </si>
  <si>
    <t>İZMİR-KONAK BELEDİYE SPOR</t>
  </si>
  <si>
    <t>615-625</t>
  </si>
  <si>
    <t>YUSUF ÖZTÜRK</t>
  </si>
  <si>
    <t>MUSAP EROL</t>
  </si>
  <si>
    <t>DEVRİM ÇELİK</t>
  </si>
  <si>
    <t>ATAKAN GÜNEŞ</t>
  </si>
  <si>
    <t>B MERT SÜRÜCÜOĞLU</t>
  </si>
  <si>
    <t>ABDURRAHİM KARAGÖZ</t>
  </si>
  <si>
    <t>ALİCAN KARAOĞLU</t>
  </si>
  <si>
    <t>MUSTAFA VARLI</t>
  </si>
  <si>
    <t>SERCAN SARUĞAN ŞENER</t>
  </si>
  <si>
    <t>MERT AÇIK</t>
  </si>
  <si>
    <t>620
617
623
625
615
622</t>
  </si>
  <si>
    <t>01.01.2000
01.01.2000
01.01.2000
01.01.1998
01.01.2000
01.01.2001</t>
  </si>
  <si>
    <t>MEHMET GÜL
ATAKAN GÜNEŞ
MUSTAFA VARLI
YUSUF ÖZTÜRK
ABDURRAHİM KARAGÖZ
MUSAP EROL</t>
  </si>
  <si>
    <t>MURAT YÜRÜMEZOĞLU</t>
  </si>
  <si>
    <t>626-639</t>
  </si>
  <si>
    <t>ALP ARDA ARISOY</t>
  </si>
  <si>
    <t>ABDURRAHMAN GEDİKLİOĞLU</t>
  </si>
  <si>
    <t>SEDAT DEMİR</t>
  </si>
  <si>
    <t>1.6..1999</t>
  </si>
  <si>
    <t>ATIF ÇAĞLAR ODABAŞ</t>
  </si>
  <si>
    <t>VURAL YAKAR</t>
  </si>
  <si>
    <t>OKTAY BAKIR</t>
  </si>
  <si>
    <t>İBRAHİM SOYER</t>
  </si>
  <si>
    <t>RAMAZAN UŞAR</t>
  </si>
  <si>
    <t>BATUHAN HIZAL</t>
  </si>
  <si>
    <t>TUĞKAN KAFLI</t>
  </si>
  <si>
    <t>ERAY YALÇIN</t>
  </si>
  <si>
    <t>638
632
628
639
627</t>
  </si>
  <si>
    <t>18.10.1999
05.10.1998
01.06.1999
20.04.1999
01.03.1999</t>
  </si>
  <si>
    <t>JAYDİN ERİN GÖNÜLAL
MURAT YÜRÜMEZOĞLU
ATIF ÇAĞLAR ODABAŞ
BARIŞ ÖNDER PEKER
ALP ARDA ARISOY</t>
  </si>
  <si>
    <t>638
632
639
627
628</t>
  </si>
  <si>
    <t>18.10.1999
05.10.1998
20.04.1999
01.03.1999
01.06.1999</t>
  </si>
  <si>
    <t>JAYDİN ERİN GÖNÜLAL
MURAT YÜRÜMEZOĞLU
BARIŞ ÖNDER PEKER
ALP ARDA ARISOY
ATIF ÇAĞLAR ODABAŞ</t>
  </si>
  <si>
    <t>M.MURAT MUTLU</t>
  </si>
  <si>
    <t>İSTANBUL-GALATASARAY</t>
  </si>
  <si>
    <t>640-653</t>
  </si>
  <si>
    <t>ALPEREN KÖYLÜ</t>
  </si>
  <si>
    <t>CİHAN AYDIN</t>
  </si>
  <si>
    <t>YUNUS YILDIZ</t>
  </si>
  <si>
    <t>ONUR PUŞA</t>
  </si>
  <si>
    <t>MUSTAFA ÇİÇEK</t>
  </si>
  <si>
    <t>HASAN SAYGI</t>
  </si>
  <si>
    <t>ONUR ÖZKAYA</t>
  </si>
  <si>
    <t>MUSTAFA DURAN</t>
  </si>
  <si>
    <t>H.GÖRKEM DENİZ</t>
  </si>
  <si>
    <t>H.ALPER GÜRSES</t>
  </si>
  <si>
    <t>İLKAY AYDEMİR</t>
  </si>
  <si>
    <t>649
646
652
640
643
653</t>
  </si>
  <si>
    <t>15.02.1998
06.05.2000
13.06.1999
19.05.1998
11.01.2001
23.02.2000</t>
  </si>
  <si>
    <t>ONUR ÖZKAYA
M. MURAT MUTLU
DOĞUKAN KARAMAN
ALPEREN KÖYLÜ
H. GÖRKEM DENİZ
EGE MELEK</t>
  </si>
  <si>
    <t>649
646
652
640
653
651</t>
  </si>
  <si>
    <t>15.02.1998
06.05.2000
13.06.1999
19.05.1998
23.02.2000
03.06.2001</t>
  </si>
  <si>
    <t>ONUR ÖZKAYA
M. MURAT MUTLU
DOĞUKAN KARAMAN
ALPEREN KÖYLÜ
EGE MELEK
YUNUS YILDIZ</t>
  </si>
  <si>
    <t>17 TAKIM</t>
  </si>
</sst>
</file>

<file path=xl/styles.xml><?xml version="1.0" encoding="utf-8"?>
<styleSheet xmlns="http://schemas.openxmlformats.org/spreadsheetml/2006/main">
  <numFmts count="6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-41F]d\ mmmm\ yyyy\ dddd"/>
    <numFmt numFmtId="220" formatCode="[$¥€-2]\ #,##0.00_);[Red]\([$€-2]\ #,##0.00\)"/>
  </numFmts>
  <fonts count="41">
    <font>
      <sz val="10"/>
      <name val="Arial"/>
      <family val="0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6"/>
      <color indexed="56"/>
      <name val="Cambria"/>
      <family val="1"/>
    </font>
    <font>
      <b/>
      <sz val="14"/>
      <color indexed="56"/>
      <name val="Cambria"/>
      <family val="1"/>
    </font>
    <font>
      <u val="single"/>
      <sz val="8.5"/>
      <color indexed="12"/>
      <name val="Arial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8"/>
      <name val="Tahoma"/>
      <family val="2"/>
    </font>
    <font>
      <u val="single"/>
      <sz val="8.5"/>
      <color theme="10"/>
      <name val="Arial"/>
      <family val="2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" fillId="18" borderId="8" applyNumberFormat="0" applyFont="0" applyAlignment="0" applyProtection="0"/>
    <xf numFmtId="0" fontId="1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52" applyFont="1" applyFill="1" applyAlignment="1" applyProtection="1">
      <alignment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35" fillId="24" borderId="10" xfId="52" applyFont="1" applyFill="1" applyBorder="1" applyAlignment="1" applyProtection="1">
      <alignment horizontal="center" vertical="center" wrapText="1"/>
      <protection hidden="1"/>
    </xf>
    <xf numFmtId="0" fontId="22" fillId="0" borderId="0" xfId="52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vertical="center" wrapText="1"/>
      <protection locked="0"/>
    </xf>
    <xf numFmtId="1" fontId="22" fillId="0" borderId="0" xfId="52" applyNumberFormat="1" applyFont="1" applyFill="1" applyAlignment="1" applyProtection="1">
      <alignment horizontal="center" wrapText="1"/>
      <protection locked="0"/>
    </xf>
    <xf numFmtId="203" fontId="22" fillId="0" borderId="0" xfId="52" applyNumberFormat="1" applyFont="1" applyFill="1" applyAlignment="1" applyProtection="1">
      <alignment horizontal="center" wrapText="1"/>
      <protection locked="0"/>
    </xf>
    <xf numFmtId="49" fontId="22" fillId="0" borderId="0" xfId="52" applyNumberFormat="1" applyFont="1" applyFill="1" applyAlignment="1" applyProtection="1">
      <alignment horizontal="center" wrapText="1"/>
      <protection locked="0"/>
    </xf>
    <xf numFmtId="203" fontId="21" fillId="24" borderId="10" xfId="52" applyNumberFormat="1" applyFont="1" applyFill="1" applyBorder="1" applyAlignment="1" applyProtection="1">
      <alignment horizontal="center" vertical="center" wrapText="1"/>
      <protection locked="0"/>
    </xf>
    <xf numFmtId="49" fontId="23" fillId="24" borderId="10" xfId="52" applyNumberFormat="1" applyFont="1" applyFill="1" applyBorder="1" applyAlignment="1" applyProtection="1">
      <alignment horizontal="center" vertical="center" wrapText="1"/>
      <protection locked="0"/>
    </xf>
    <xf numFmtId="1" fontId="23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52" applyFont="1" applyFill="1" applyBorder="1" applyAlignment="1" applyProtection="1">
      <alignment horizontal="center" vertical="center" wrapText="1"/>
      <protection locked="0"/>
    </xf>
    <xf numFmtId="0" fontId="37" fillId="0" borderId="0" xfId="52" applyFont="1" applyFill="1" applyAlignment="1" applyProtection="1">
      <alignment horizontal="center" wrapText="1"/>
      <protection locked="0"/>
    </xf>
    <xf numFmtId="1" fontId="38" fillId="0" borderId="0" xfId="52" applyNumberFormat="1" applyFont="1" applyFill="1" applyAlignment="1" applyProtection="1">
      <alignment horizontal="center" wrapText="1"/>
      <protection locked="0"/>
    </xf>
    <xf numFmtId="0" fontId="25" fillId="25" borderId="11" xfId="52" applyFont="1" applyFill="1" applyBorder="1" applyAlignment="1" applyProtection="1">
      <alignment vertical="center" wrapText="1"/>
      <protection locked="0"/>
    </xf>
    <xf numFmtId="0" fontId="25" fillId="25" borderId="11" xfId="52" applyFont="1" applyFill="1" applyBorder="1" applyAlignment="1" applyProtection="1">
      <alignment horizontal="center" vertical="center" wrapText="1"/>
      <protection locked="0"/>
    </xf>
    <xf numFmtId="1" fontId="22" fillId="0" borderId="0" xfId="52" applyNumberFormat="1" applyFont="1" applyFill="1" applyAlignment="1" applyProtection="1">
      <alignment horizontal="left" wrapText="1"/>
      <protection locked="0"/>
    </xf>
    <xf numFmtId="0" fontId="22" fillId="0" borderId="0" xfId="52" applyFont="1" applyFill="1" applyAlignment="1" applyProtection="1">
      <alignment horizontal="left" wrapText="1"/>
      <protection locked="0"/>
    </xf>
    <xf numFmtId="0" fontId="21" fillId="25" borderId="10" xfId="52" applyFont="1" applyFill="1" applyBorder="1" applyAlignment="1" applyProtection="1">
      <alignment horizontal="center" vertical="center" wrapText="1"/>
      <protection locked="0"/>
    </xf>
    <xf numFmtId="0" fontId="35" fillId="0" borderId="10" xfId="52" applyFont="1" applyFill="1" applyBorder="1" applyAlignment="1" applyProtection="1">
      <alignment horizontal="left" vertical="center" wrapText="1"/>
      <protection hidden="1"/>
    </xf>
    <xf numFmtId="0" fontId="35" fillId="0" borderId="10" xfId="52" applyFont="1" applyFill="1" applyBorder="1" applyAlignment="1" applyProtection="1">
      <alignment horizontal="center" vertical="center" wrapText="1"/>
      <protection hidden="1"/>
    </xf>
    <xf numFmtId="14" fontId="2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52" applyFont="1" applyFill="1" applyBorder="1" applyAlignment="1" applyProtection="1">
      <alignment vertical="center" wrapText="1"/>
      <protection locked="0"/>
    </xf>
    <xf numFmtId="0" fontId="21" fillId="0" borderId="10" xfId="52" applyFont="1" applyFill="1" applyBorder="1" applyAlignment="1" applyProtection="1">
      <alignment horizontal="left" vertical="center" wrapText="1"/>
      <protection locked="0"/>
    </xf>
    <xf numFmtId="0" fontId="39" fillId="0" borderId="10" xfId="52" applyFont="1" applyFill="1" applyBorder="1" applyAlignment="1" applyProtection="1">
      <alignment horizontal="center" vertical="center" wrapText="1"/>
      <protection locked="0"/>
    </xf>
    <xf numFmtId="203" fontId="21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52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52" applyNumberFormat="1" applyFont="1" applyFill="1" applyBorder="1" applyAlignment="1" applyProtection="1">
      <alignment horizontal="center" vertical="center" wrapText="1"/>
      <protection locked="0"/>
    </xf>
    <xf numFmtId="14" fontId="21" fillId="26" borderId="10" xfId="52" applyNumberFormat="1" applyFont="1" applyFill="1" applyBorder="1" applyAlignment="1" applyProtection="1">
      <alignment horizontal="center" vertical="center" wrapText="1"/>
      <protection locked="0"/>
    </xf>
    <xf numFmtId="0" fontId="21" fillId="26" borderId="10" xfId="52" applyFont="1" applyFill="1" applyBorder="1" applyAlignment="1" applyProtection="1">
      <alignment vertical="center" wrapText="1"/>
      <protection locked="0"/>
    </xf>
    <xf numFmtId="0" fontId="21" fillId="26" borderId="10" xfId="52" applyFont="1" applyFill="1" applyBorder="1" applyAlignment="1" applyProtection="1">
      <alignment horizontal="left" vertical="center" wrapText="1"/>
      <protection locked="0"/>
    </xf>
    <xf numFmtId="0" fontId="39" fillId="26" borderId="10" xfId="52" applyFont="1" applyFill="1" applyBorder="1" applyAlignment="1" applyProtection="1">
      <alignment horizontal="center" vertical="center" wrapText="1"/>
      <protection locked="0"/>
    </xf>
    <xf numFmtId="203" fontId="21" fillId="26" borderId="10" xfId="52" applyNumberFormat="1" applyFont="1" applyFill="1" applyBorder="1" applyAlignment="1" applyProtection="1">
      <alignment horizontal="center" vertical="center" wrapText="1"/>
      <protection locked="0"/>
    </xf>
    <xf numFmtId="49" fontId="21" fillId="26" borderId="10" xfId="52" applyNumberFormat="1" applyFont="1" applyFill="1" applyBorder="1" applyAlignment="1" applyProtection="1">
      <alignment horizontal="center" vertical="center" wrapText="1"/>
      <protection locked="0"/>
    </xf>
    <xf numFmtId="1" fontId="21" fillId="26" borderId="10" xfId="52" applyNumberFormat="1" applyFont="1" applyFill="1" applyBorder="1" applyAlignment="1" applyProtection="1">
      <alignment horizontal="center" vertical="center" wrapText="1"/>
      <protection locked="0"/>
    </xf>
    <xf numFmtId="0" fontId="21" fillId="27" borderId="10" xfId="52" applyFont="1" applyFill="1" applyBorder="1" applyAlignment="1" applyProtection="1">
      <alignment horizontal="center" vertical="center" wrapText="1"/>
      <protection locked="0"/>
    </xf>
    <xf numFmtId="0" fontId="35" fillId="27" borderId="10" xfId="52" applyFont="1" applyFill="1" applyBorder="1" applyAlignment="1" applyProtection="1">
      <alignment horizontal="left" vertical="center" wrapText="1"/>
      <protection hidden="1"/>
    </xf>
    <xf numFmtId="0" fontId="35" fillId="27" borderId="10" xfId="52" applyFont="1" applyFill="1" applyBorder="1" applyAlignment="1" applyProtection="1">
      <alignment horizontal="center" vertical="center" wrapText="1"/>
      <protection hidden="1"/>
    </xf>
    <xf numFmtId="14" fontId="21" fillId="27" borderId="10" xfId="52" applyNumberFormat="1" applyFont="1" applyFill="1" applyBorder="1" applyAlignment="1" applyProtection="1">
      <alignment horizontal="center" vertical="center" wrapText="1"/>
      <protection locked="0"/>
    </xf>
    <xf numFmtId="0" fontId="21" fillId="27" borderId="10" xfId="52" applyFont="1" applyFill="1" applyBorder="1" applyAlignment="1" applyProtection="1">
      <alignment vertical="center" wrapText="1"/>
      <protection locked="0"/>
    </xf>
    <xf numFmtId="0" fontId="21" fillId="27" borderId="10" xfId="52" applyFont="1" applyFill="1" applyBorder="1" applyAlignment="1" applyProtection="1">
      <alignment horizontal="left" vertical="center" wrapText="1"/>
      <protection locked="0"/>
    </xf>
    <xf numFmtId="0" fontId="39" fillId="27" borderId="10" xfId="52" applyFont="1" applyFill="1" applyBorder="1" applyAlignment="1" applyProtection="1">
      <alignment horizontal="center" vertical="center" wrapText="1"/>
      <protection locked="0"/>
    </xf>
    <xf numFmtId="203" fontId="21" fillId="27" borderId="10" xfId="52" applyNumberFormat="1" applyFont="1" applyFill="1" applyBorder="1" applyAlignment="1" applyProtection="1">
      <alignment horizontal="center" vertical="center" wrapText="1"/>
      <protection locked="0"/>
    </xf>
    <xf numFmtId="49" fontId="21" fillId="27" borderId="10" xfId="52" applyNumberFormat="1" applyFont="1" applyFill="1" applyBorder="1" applyAlignment="1" applyProtection="1">
      <alignment horizontal="center" vertical="center" wrapText="1"/>
      <protection locked="0"/>
    </xf>
    <xf numFmtId="1" fontId="21" fillId="27" borderId="10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52" applyFont="1" applyFill="1" applyBorder="1" applyAlignment="1" applyProtection="1">
      <alignment horizontal="center" vertical="center" wrapText="1"/>
      <protection locked="0"/>
    </xf>
    <xf numFmtId="0" fontId="40" fillId="26" borderId="10" xfId="52" applyFont="1" applyFill="1" applyBorder="1" applyAlignment="1" applyProtection="1">
      <alignment horizontal="left" vertical="center" wrapText="1"/>
      <protection hidden="1"/>
    </xf>
    <xf numFmtId="0" fontId="40" fillId="26" borderId="10" xfId="52" applyFont="1" applyFill="1" applyBorder="1" applyAlignment="1" applyProtection="1">
      <alignment horizontal="center" vertical="center" wrapText="1"/>
      <protection hidden="1"/>
    </xf>
    <xf numFmtId="0" fontId="24" fillId="0" borderId="12" xfId="52" applyFont="1" applyFill="1" applyBorder="1" applyAlignment="1" applyProtection="1">
      <alignment horizontal="center" vertical="center" wrapText="1"/>
      <protection locked="0"/>
    </xf>
    <xf numFmtId="0" fontId="24" fillId="0" borderId="12" xfId="52" applyFont="1" applyFill="1" applyBorder="1" applyAlignment="1" applyProtection="1">
      <alignment vertical="center" wrapText="1"/>
      <protection locked="0"/>
    </xf>
    <xf numFmtId="0" fontId="25" fillId="25" borderId="11" xfId="52" applyFont="1" applyFill="1" applyBorder="1" applyAlignment="1" applyProtection="1">
      <alignment horizontal="right" vertical="center" wrapText="1"/>
      <protection locked="0"/>
    </xf>
    <xf numFmtId="190" fontId="25" fillId="25" borderId="11" xfId="52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SALON%20YARI&#350;MA%20CETVELLER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Ankara%20Kul&#252;pler%20Y&#305;ld&#305;zlar%20Ligi%20Erkekle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3000M.Yürüyüş.T.D."/>
      <sheetName val="100m."/>
      <sheetName val="400m."/>
      <sheetName val="1500m."/>
      <sheetName val="100m.Eng"/>
      <sheetName val="2000m.Eng."/>
      <sheetName val="Yüksek"/>
      <sheetName val="Uzun"/>
      <sheetName val="Gülle"/>
      <sheetName val="Çekiç"/>
      <sheetName val="4x100m."/>
      <sheetName val="Genel Puan Tablosu"/>
      <sheetName val="2.Gün Start Listesi "/>
      <sheetName val="400m.Eng"/>
      <sheetName val="200m."/>
      <sheetName val="800m."/>
      <sheetName val="3000m."/>
      <sheetName val="Üçadım"/>
      <sheetName val="Sırık"/>
      <sheetName val="Disk"/>
      <sheetName val="Cirit"/>
      <sheetName val="İsveç"/>
      <sheetName val="ALMANAK TOPLU SONUÇ"/>
    </sheetNames>
    <sheetDataSet>
      <sheetData sheetId="0">
        <row r="19">
          <cell r="F19" t="str">
            <v>Spor Toto Kulüpler arası Yıldızlar Ligi 1.Kademe Yarışmaları</v>
          </cell>
        </row>
        <row r="21">
          <cell r="F21" t="str">
            <v>Yıldız Erkekler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4"/>
  <sheetViews>
    <sheetView tabSelected="1" view="pageBreakPreview" zoomScale="80" zoomScaleSheetLayoutView="80" zoomScalePageLayoutView="0" workbookViewId="0" topLeftCell="A133">
      <selection activeCell="M1" sqref="M1"/>
    </sheetView>
  </sheetViews>
  <sheetFormatPr defaultColWidth="6.140625" defaultRowHeight="12.75"/>
  <cols>
    <col min="1" max="1" width="6.140625" style="4" customWidth="1"/>
    <col min="2" max="2" width="16.00390625" style="17" hidden="1" customWidth="1"/>
    <col min="3" max="3" width="8.7109375" style="14" customWidth="1"/>
    <col min="4" max="4" width="11.7109375" style="4" customWidth="1"/>
    <col min="5" max="5" width="36.140625" style="1" customWidth="1"/>
    <col min="6" max="6" width="40.8515625" style="18" customWidth="1"/>
    <col min="7" max="7" width="15.421875" style="13" customWidth="1"/>
    <col min="8" max="8" width="9.57421875" style="7" hidden="1" customWidth="1"/>
    <col min="9" max="10" width="8.57421875" style="8" customWidth="1"/>
    <col min="11" max="11" width="8.57421875" style="6" customWidth="1"/>
    <col min="12" max="12" width="12.28125" style="1" customWidth="1"/>
    <col min="13" max="13" width="16.7109375" style="1" customWidth="1"/>
    <col min="14" max="16384" width="6.140625" style="1" customWidth="1"/>
  </cols>
  <sheetData>
    <row r="1" spans="1:12" ht="44.25" customHeight="1">
      <c r="A1" s="49" t="e">
        <f>#REF!</f>
        <v>#REF!</v>
      </c>
      <c r="B1" s="49"/>
      <c r="C1" s="49"/>
      <c r="D1" s="49"/>
      <c r="E1" s="50"/>
      <c r="F1" s="50"/>
      <c r="G1" s="50"/>
      <c r="H1" s="50"/>
      <c r="I1" s="49"/>
      <c r="J1" s="49"/>
      <c r="K1" s="49"/>
      <c r="L1" s="1" t="s">
        <v>451</v>
      </c>
    </row>
    <row r="2" spans="1:11" ht="44.25" customHeight="1">
      <c r="A2" s="51" t="e">
        <f>#REF!</f>
        <v>#REF!</v>
      </c>
      <c r="B2" s="51"/>
      <c r="C2" s="51"/>
      <c r="D2" s="51"/>
      <c r="E2" s="51"/>
      <c r="F2" s="16" t="s">
        <v>8</v>
      </c>
      <c r="G2" s="15"/>
      <c r="H2" s="52">
        <f ca="1">NOW()</f>
        <v>42176.4552625</v>
      </c>
      <c r="I2" s="52"/>
      <c r="J2" s="52"/>
      <c r="K2" s="52"/>
    </row>
    <row r="3" spans="1:11" s="4" customFormat="1" ht="45" customHeight="1">
      <c r="A3" s="2" t="s">
        <v>2</v>
      </c>
      <c r="B3" s="3" t="s">
        <v>3</v>
      </c>
      <c r="C3" s="3" t="s">
        <v>7</v>
      </c>
      <c r="D3" s="2" t="s">
        <v>1</v>
      </c>
      <c r="E3" s="2" t="s">
        <v>0</v>
      </c>
      <c r="F3" s="2" t="s">
        <v>28</v>
      </c>
      <c r="G3" s="12" t="s">
        <v>13</v>
      </c>
      <c r="H3" s="9" t="s">
        <v>4</v>
      </c>
      <c r="I3" s="10" t="s">
        <v>10</v>
      </c>
      <c r="J3" s="10" t="s">
        <v>11</v>
      </c>
      <c r="K3" s="11" t="s">
        <v>12</v>
      </c>
    </row>
    <row r="4" spans="1:12" s="5" customFormat="1" ht="26.25" customHeight="1">
      <c r="A4" s="46">
        <v>1</v>
      </c>
      <c r="B4" s="37" t="str">
        <f aca="true" t="shared" si="0" ref="B4:B11">CONCATENATE(G4,"-",I4,"-",J4)</f>
        <v>100M-3-2</v>
      </c>
      <c r="C4" s="38">
        <v>319</v>
      </c>
      <c r="D4" s="39">
        <v>37372</v>
      </c>
      <c r="E4" s="40" t="s">
        <v>62</v>
      </c>
      <c r="F4" s="41" t="s">
        <v>74</v>
      </c>
      <c r="G4" s="42" t="s">
        <v>14</v>
      </c>
      <c r="H4" s="43"/>
      <c r="I4" s="44" t="s">
        <v>444</v>
      </c>
      <c r="J4" s="44" t="s">
        <v>450</v>
      </c>
      <c r="K4" s="45">
        <v>15</v>
      </c>
      <c r="L4" s="5" t="s">
        <v>415</v>
      </c>
    </row>
    <row r="5" spans="1:11" s="5" customFormat="1" ht="26.25" customHeight="1">
      <c r="A5" s="46">
        <v>2</v>
      </c>
      <c r="B5" s="37" t="str">
        <f t="shared" si="0"/>
        <v>200M-3-2</v>
      </c>
      <c r="C5" s="38">
        <v>314</v>
      </c>
      <c r="D5" s="39">
        <v>36689</v>
      </c>
      <c r="E5" s="40" t="s">
        <v>63</v>
      </c>
      <c r="F5" s="41" t="s">
        <v>74</v>
      </c>
      <c r="G5" s="42" t="s">
        <v>20</v>
      </c>
      <c r="H5" s="43"/>
      <c r="I5" s="44" t="s">
        <v>444</v>
      </c>
      <c r="J5" s="44" t="s">
        <v>450</v>
      </c>
      <c r="K5" s="45">
        <v>15</v>
      </c>
    </row>
    <row r="6" spans="1:11" s="5" customFormat="1" ht="26.25" customHeight="1">
      <c r="A6" s="46">
        <v>3</v>
      </c>
      <c r="B6" s="37" t="str">
        <f t="shared" si="0"/>
        <v>400M-3-2</v>
      </c>
      <c r="C6" s="38">
        <v>317</v>
      </c>
      <c r="D6" s="39">
        <v>36536</v>
      </c>
      <c r="E6" s="40" t="s">
        <v>64</v>
      </c>
      <c r="F6" s="41" t="s">
        <v>74</v>
      </c>
      <c r="G6" s="42" t="s">
        <v>21</v>
      </c>
      <c r="H6" s="43"/>
      <c r="I6" s="44" t="s">
        <v>444</v>
      </c>
      <c r="J6" s="44" t="s">
        <v>450</v>
      </c>
      <c r="K6" s="45">
        <v>15</v>
      </c>
    </row>
    <row r="7" spans="1:11" s="5" customFormat="1" ht="26.25" customHeight="1">
      <c r="A7" s="46">
        <v>4</v>
      </c>
      <c r="B7" s="37" t="str">
        <f t="shared" si="0"/>
        <v>800M-3-2</v>
      </c>
      <c r="C7" s="38">
        <v>318</v>
      </c>
      <c r="D7" s="39">
        <v>36859</v>
      </c>
      <c r="E7" s="40" t="s">
        <v>65</v>
      </c>
      <c r="F7" s="41" t="s">
        <v>74</v>
      </c>
      <c r="G7" s="42" t="s">
        <v>9</v>
      </c>
      <c r="H7" s="43"/>
      <c r="I7" s="44" t="s">
        <v>444</v>
      </c>
      <c r="J7" s="44" t="s">
        <v>450</v>
      </c>
      <c r="K7" s="45">
        <v>15</v>
      </c>
    </row>
    <row r="8" spans="1:11" s="5" customFormat="1" ht="26.25" customHeight="1">
      <c r="A8" s="46">
        <v>5</v>
      </c>
      <c r="B8" s="37" t="str">
        <f t="shared" si="0"/>
        <v>1500M-3-2</v>
      </c>
      <c r="C8" s="38">
        <v>318</v>
      </c>
      <c r="D8" s="39">
        <v>36859</v>
      </c>
      <c r="E8" s="40" t="s">
        <v>65</v>
      </c>
      <c r="F8" s="41" t="s">
        <v>74</v>
      </c>
      <c r="G8" s="42" t="s">
        <v>16</v>
      </c>
      <c r="H8" s="43"/>
      <c r="I8" s="44" t="s">
        <v>444</v>
      </c>
      <c r="J8" s="44" t="s">
        <v>450</v>
      </c>
      <c r="K8" s="45">
        <v>15</v>
      </c>
    </row>
    <row r="9" spans="1:11" s="5" customFormat="1" ht="26.25" customHeight="1">
      <c r="A9" s="46">
        <v>6</v>
      </c>
      <c r="B9" s="37" t="str">
        <f t="shared" si="0"/>
        <v>100M.ENG-3-2</v>
      </c>
      <c r="C9" s="38">
        <v>313</v>
      </c>
      <c r="D9" s="39">
        <v>35828</v>
      </c>
      <c r="E9" s="40" t="s">
        <v>66</v>
      </c>
      <c r="F9" s="41" t="s">
        <v>74</v>
      </c>
      <c r="G9" s="42" t="s">
        <v>15</v>
      </c>
      <c r="H9" s="43"/>
      <c r="I9" s="44" t="s">
        <v>444</v>
      </c>
      <c r="J9" s="44" t="s">
        <v>450</v>
      </c>
      <c r="K9" s="45">
        <v>15</v>
      </c>
    </row>
    <row r="10" spans="1:11" s="5" customFormat="1" ht="26.25" customHeight="1">
      <c r="A10" s="46">
        <v>7</v>
      </c>
      <c r="B10" s="37" t="str">
        <f t="shared" si="0"/>
        <v>400M.ENG-3-2</v>
      </c>
      <c r="C10" s="38">
        <v>317</v>
      </c>
      <c r="D10" s="39">
        <v>36536</v>
      </c>
      <c r="E10" s="40" t="s">
        <v>64</v>
      </c>
      <c r="F10" s="41" t="s">
        <v>74</v>
      </c>
      <c r="G10" s="42" t="s">
        <v>24</v>
      </c>
      <c r="H10" s="43"/>
      <c r="I10" s="44" t="s">
        <v>444</v>
      </c>
      <c r="J10" s="44" t="s">
        <v>450</v>
      </c>
      <c r="K10" s="45">
        <v>15</v>
      </c>
    </row>
    <row r="11" spans="1:11" s="5" customFormat="1" ht="26.25" customHeight="1">
      <c r="A11" s="46">
        <v>8</v>
      </c>
      <c r="B11" s="37" t="str">
        <f t="shared" si="0"/>
        <v>2000M.ENG-3-2</v>
      </c>
      <c r="C11" s="38">
        <v>316</v>
      </c>
      <c r="D11" s="39">
        <v>36882</v>
      </c>
      <c r="E11" s="40" t="s">
        <v>67</v>
      </c>
      <c r="F11" s="41" t="s">
        <v>74</v>
      </c>
      <c r="G11" s="42" t="s">
        <v>29</v>
      </c>
      <c r="H11" s="43"/>
      <c r="I11" s="44" t="s">
        <v>444</v>
      </c>
      <c r="J11" s="44" t="s">
        <v>450</v>
      </c>
      <c r="K11" s="45">
        <v>15</v>
      </c>
    </row>
    <row r="12" spans="1:11" s="5" customFormat="1" ht="26.25" customHeight="1">
      <c r="A12" s="46">
        <v>9</v>
      </c>
      <c r="B12" s="37" t="str">
        <f aca="true" t="shared" si="1" ref="B12:B19">CONCATENATE(G12,"-",K12)</f>
        <v>GÜLLE-15</v>
      </c>
      <c r="C12" s="38">
        <v>320</v>
      </c>
      <c r="D12" s="39">
        <v>36911</v>
      </c>
      <c r="E12" s="40" t="s">
        <v>68</v>
      </c>
      <c r="F12" s="41" t="s">
        <v>74</v>
      </c>
      <c r="G12" s="42" t="s">
        <v>17</v>
      </c>
      <c r="H12" s="43"/>
      <c r="I12" s="44" t="s">
        <v>444</v>
      </c>
      <c r="J12" s="44" t="s">
        <v>450</v>
      </c>
      <c r="K12" s="45">
        <v>15</v>
      </c>
    </row>
    <row r="13" spans="1:11" s="5" customFormat="1" ht="26.25" customHeight="1">
      <c r="A13" s="46">
        <v>10</v>
      </c>
      <c r="B13" s="37" t="str">
        <f t="shared" si="1"/>
        <v>DİSK-15</v>
      </c>
      <c r="C13" s="38">
        <v>321</v>
      </c>
      <c r="D13" s="39">
        <v>36902</v>
      </c>
      <c r="E13" s="40" t="s">
        <v>69</v>
      </c>
      <c r="F13" s="41" t="s">
        <v>74</v>
      </c>
      <c r="G13" s="42" t="s">
        <v>18</v>
      </c>
      <c r="H13" s="43"/>
      <c r="I13" s="44" t="s">
        <v>444</v>
      </c>
      <c r="J13" s="44" t="s">
        <v>450</v>
      </c>
      <c r="K13" s="45">
        <v>15</v>
      </c>
    </row>
    <row r="14" spans="1:11" s="5" customFormat="1" ht="26.25" customHeight="1">
      <c r="A14" s="46">
        <v>11</v>
      </c>
      <c r="B14" s="37" t="str">
        <f t="shared" si="1"/>
        <v>CİRİT-15</v>
      </c>
      <c r="C14" s="38">
        <v>315</v>
      </c>
      <c r="D14" s="39">
        <v>37391</v>
      </c>
      <c r="E14" s="40" t="s">
        <v>70</v>
      </c>
      <c r="F14" s="41" t="s">
        <v>74</v>
      </c>
      <c r="G14" s="42" t="s">
        <v>19</v>
      </c>
      <c r="H14" s="43"/>
      <c r="I14" s="44" t="s">
        <v>444</v>
      </c>
      <c r="J14" s="44" t="s">
        <v>450</v>
      </c>
      <c r="K14" s="45">
        <v>15</v>
      </c>
    </row>
    <row r="15" spans="1:11" s="5" customFormat="1" ht="26.25" customHeight="1">
      <c r="A15" s="46">
        <v>12</v>
      </c>
      <c r="B15" s="37" t="str">
        <f t="shared" si="1"/>
        <v>ÇEKİÇ-15</v>
      </c>
      <c r="C15" s="38">
        <v>321</v>
      </c>
      <c r="D15" s="39">
        <v>36902</v>
      </c>
      <c r="E15" s="40" t="s">
        <v>69</v>
      </c>
      <c r="F15" s="41" t="s">
        <v>74</v>
      </c>
      <c r="G15" s="42" t="s">
        <v>26</v>
      </c>
      <c r="H15" s="43"/>
      <c r="I15" s="44" t="s">
        <v>444</v>
      </c>
      <c r="J15" s="44" t="s">
        <v>450</v>
      </c>
      <c r="K15" s="45">
        <v>15</v>
      </c>
    </row>
    <row r="16" spans="1:11" s="5" customFormat="1" ht="26.25" customHeight="1">
      <c r="A16" s="46">
        <v>13</v>
      </c>
      <c r="B16" s="37" t="str">
        <f t="shared" si="1"/>
        <v>UZUN-15</v>
      </c>
      <c r="C16" s="38">
        <v>322</v>
      </c>
      <c r="D16" s="39">
        <v>36992</v>
      </c>
      <c r="E16" s="40" t="s">
        <v>71</v>
      </c>
      <c r="F16" s="41" t="s">
        <v>74</v>
      </c>
      <c r="G16" s="42" t="s">
        <v>5</v>
      </c>
      <c r="H16" s="43"/>
      <c r="I16" s="44" t="s">
        <v>444</v>
      </c>
      <c r="J16" s="44" t="s">
        <v>450</v>
      </c>
      <c r="K16" s="45">
        <v>15</v>
      </c>
    </row>
    <row r="17" spans="1:11" s="5" customFormat="1" ht="26.25" customHeight="1">
      <c r="A17" s="46">
        <v>14</v>
      </c>
      <c r="B17" s="37" t="str">
        <f t="shared" si="1"/>
        <v>ÜÇADIM-15</v>
      </c>
      <c r="C17" s="38">
        <v>311</v>
      </c>
      <c r="D17" s="39">
        <v>36079</v>
      </c>
      <c r="E17" s="40" t="s">
        <v>72</v>
      </c>
      <c r="F17" s="41" t="s">
        <v>74</v>
      </c>
      <c r="G17" s="42" t="s">
        <v>22</v>
      </c>
      <c r="H17" s="43"/>
      <c r="I17" s="44" t="s">
        <v>444</v>
      </c>
      <c r="J17" s="44" t="s">
        <v>450</v>
      </c>
      <c r="K17" s="45">
        <v>15</v>
      </c>
    </row>
    <row r="18" spans="1:11" s="5" customFormat="1" ht="26.25" customHeight="1">
      <c r="A18" s="46">
        <v>15</v>
      </c>
      <c r="B18" s="37" t="str">
        <f t="shared" si="1"/>
        <v>YÜKSEK-15</v>
      </c>
      <c r="C18" s="38">
        <v>312</v>
      </c>
      <c r="D18" s="39">
        <v>36657</v>
      </c>
      <c r="E18" s="40" t="s">
        <v>73</v>
      </c>
      <c r="F18" s="41" t="s">
        <v>74</v>
      </c>
      <c r="G18" s="42" t="s">
        <v>6</v>
      </c>
      <c r="H18" s="43"/>
      <c r="I18" s="44" t="s">
        <v>444</v>
      </c>
      <c r="J18" s="44" t="s">
        <v>450</v>
      </c>
      <c r="K18" s="45">
        <v>15</v>
      </c>
    </row>
    <row r="19" spans="1:11" s="5" customFormat="1" ht="26.25" customHeight="1">
      <c r="A19" s="46">
        <v>16</v>
      </c>
      <c r="B19" s="37" t="str">
        <f t="shared" si="1"/>
        <v>SIRIK-15</v>
      </c>
      <c r="C19" s="38">
        <v>312</v>
      </c>
      <c r="D19" s="39">
        <v>36657</v>
      </c>
      <c r="E19" s="40" t="s">
        <v>73</v>
      </c>
      <c r="F19" s="41" t="s">
        <v>74</v>
      </c>
      <c r="G19" s="42" t="s">
        <v>23</v>
      </c>
      <c r="H19" s="43"/>
      <c r="I19" s="44" t="s">
        <v>444</v>
      </c>
      <c r="J19" s="44" t="s">
        <v>450</v>
      </c>
      <c r="K19" s="45">
        <v>15</v>
      </c>
    </row>
    <row r="20" spans="1:11" s="5" customFormat="1" ht="85.5" customHeight="1">
      <c r="A20" s="46">
        <v>17</v>
      </c>
      <c r="B20" s="37" t="str">
        <f aca="true" t="shared" si="2" ref="B20:B30">CONCATENATE(G20,"-",I20,"-",J20)</f>
        <v>4X100M-3-2</v>
      </c>
      <c r="C20" s="38" t="s">
        <v>412</v>
      </c>
      <c r="D20" s="39" t="s">
        <v>75</v>
      </c>
      <c r="E20" s="40" t="s">
        <v>76</v>
      </c>
      <c r="F20" s="41" t="s">
        <v>74</v>
      </c>
      <c r="G20" s="42" t="s">
        <v>27</v>
      </c>
      <c r="H20" s="43"/>
      <c r="I20" s="44" t="s">
        <v>444</v>
      </c>
      <c r="J20" s="44" t="s">
        <v>450</v>
      </c>
      <c r="K20" s="45">
        <v>15</v>
      </c>
    </row>
    <row r="21" spans="1:11" s="5" customFormat="1" ht="85.5" customHeight="1">
      <c r="A21" s="46">
        <v>18</v>
      </c>
      <c r="B21" s="37" t="str">
        <f t="shared" si="2"/>
        <v>İSVEÇ-3-2</v>
      </c>
      <c r="C21" s="38" t="s">
        <v>414</v>
      </c>
      <c r="D21" s="39" t="s">
        <v>413</v>
      </c>
      <c r="E21" s="40" t="s">
        <v>77</v>
      </c>
      <c r="F21" s="41" t="s">
        <v>74</v>
      </c>
      <c r="G21" s="42" t="s">
        <v>30</v>
      </c>
      <c r="H21" s="43"/>
      <c r="I21" s="44" t="s">
        <v>444</v>
      </c>
      <c r="J21" s="44" t="s">
        <v>450</v>
      </c>
      <c r="K21" s="45">
        <v>15</v>
      </c>
    </row>
    <row r="22" spans="1:11" s="5" customFormat="1" ht="26.25" customHeight="1">
      <c r="A22" s="46">
        <v>19</v>
      </c>
      <c r="B22" s="37" t="str">
        <f t="shared" si="2"/>
        <v>3000M.YUR-3-2</v>
      </c>
      <c r="C22" s="38" t="s">
        <v>31</v>
      </c>
      <c r="D22" s="39" t="s">
        <v>31</v>
      </c>
      <c r="E22" s="40" t="s">
        <v>31</v>
      </c>
      <c r="F22" s="41" t="s">
        <v>74</v>
      </c>
      <c r="G22" s="42" t="s">
        <v>32</v>
      </c>
      <c r="H22" s="43"/>
      <c r="I22" s="44" t="s">
        <v>444</v>
      </c>
      <c r="J22" s="44" t="s">
        <v>450</v>
      </c>
      <c r="K22" s="45">
        <v>15</v>
      </c>
    </row>
    <row r="23" spans="1:12" s="5" customFormat="1" ht="26.25" customHeight="1">
      <c r="A23" s="46">
        <v>20</v>
      </c>
      <c r="B23" s="20" t="str">
        <f t="shared" si="2"/>
        <v>100M-3-3</v>
      </c>
      <c r="C23" s="21">
        <v>223</v>
      </c>
      <c r="D23" s="22">
        <v>36662</v>
      </c>
      <c r="E23" s="23" t="s">
        <v>345</v>
      </c>
      <c r="F23" s="24" t="s">
        <v>357</v>
      </c>
      <c r="G23" s="25" t="s">
        <v>14</v>
      </c>
      <c r="H23" s="26"/>
      <c r="I23" s="27" t="s">
        <v>444</v>
      </c>
      <c r="J23" s="27" t="s">
        <v>444</v>
      </c>
      <c r="K23" s="28">
        <v>19</v>
      </c>
      <c r="L23" s="5" t="s">
        <v>393</v>
      </c>
    </row>
    <row r="24" spans="1:11" s="5" customFormat="1" ht="26.25" customHeight="1">
      <c r="A24" s="46">
        <v>21</v>
      </c>
      <c r="B24" s="20" t="str">
        <f t="shared" si="2"/>
        <v>200M-3-3</v>
      </c>
      <c r="C24" s="21">
        <v>223</v>
      </c>
      <c r="D24" s="22">
        <v>36662</v>
      </c>
      <c r="E24" s="23" t="s">
        <v>345</v>
      </c>
      <c r="F24" s="24" t="s">
        <v>357</v>
      </c>
      <c r="G24" s="25" t="s">
        <v>20</v>
      </c>
      <c r="H24" s="26"/>
      <c r="I24" s="27" t="s">
        <v>444</v>
      </c>
      <c r="J24" s="27" t="s">
        <v>444</v>
      </c>
      <c r="K24" s="28">
        <v>19</v>
      </c>
    </row>
    <row r="25" spans="1:11" s="5" customFormat="1" ht="26.25" customHeight="1">
      <c r="A25" s="46">
        <v>22</v>
      </c>
      <c r="B25" s="20" t="str">
        <f t="shared" si="2"/>
        <v>400M-3-3</v>
      </c>
      <c r="C25" s="21">
        <v>227</v>
      </c>
      <c r="D25" s="22">
        <v>36725</v>
      </c>
      <c r="E25" s="23" t="s">
        <v>346</v>
      </c>
      <c r="F25" s="24" t="s">
        <v>357</v>
      </c>
      <c r="G25" s="25" t="s">
        <v>21</v>
      </c>
      <c r="H25" s="26"/>
      <c r="I25" s="27" t="s">
        <v>444</v>
      </c>
      <c r="J25" s="27" t="s">
        <v>444</v>
      </c>
      <c r="K25" s="28">
        <v>19</v>
      </c>
    </row>
    <row r="26" spans="1:11" s="5" customFormat="1" ht="26.25" customHeight="1">
      <c r="A26" s="46">
        <v>23</v>
      </c>
      <c r="B26" s="20" t="str">
        <f t="shared" si="2"/>
        <v>800M-3-3</v>
      </c>
      <c r="C26" s="21">
        <v>230</v>
      </c>
      <c r="D26" s="22">
        <v>36526</v>
      </c>
      <c r="E26" s="23" t="s">
        <v>347</v>
      </c>
      <c r="F26" s="24" t="s">
        <v>357</v>
      </c>
      <c r="G26" s="25" t="s">
        <v>9</v>
      </c>
      <c r="H26" s="26"/>
      <c r="I26" s="27" t="s">
        <v>444</v>
      </c>
      <c r="J26" s="27" t="s">
        <v>444</v>
      </c>
      <c r="K26" s="28">
        <v>19</v>
      </c>
    </row>
    <row r="27" spans="1:11" s="5" customFormat="1" ht="26.25" customHeight="1">
      <c r="A27" s="46">
        <v>24</v>
      </c>
      <c r="B27" s="20" t="str">
        <f t="shared" si="2"/>
        <v>1500M-3-3</v>
      </c>
      <c r="C27" s="21">
        <v>230</v>
      </c>
      <c r="D27" s="22">
        <v>36526</v>
      </c>
      <c r="E27" s="23" t="s">
        <v>347</v>
      </c>
      <c r="F27" s="24" t="s">
        <v>357</v>
      </c>
      <c r="G27" s="25" t="s">
        <v>16</v>
      </c>
      <c r="H27" s="26"/>
      <c r="I27" s="27" t="s">
        <v>444</v>
      </c>
      <c r="J27" s="27" t="s">
        <v>444</v>
      </c>
      <c r="K27" s="28">
        <v>19</v>
      </c>
    </row>
    <row r="28" spans="1:11" s="5" customFormat="1" ht="26.25" customHeight="1">
      <c r="A28" s="46">
        <v>25</v>
      </c>
      <c r="B28" s="20" t="str">
        <f t="shared" si="2"/>
        <v>100M.ENG-3-3</v>
      </c>
      <c r="C28" s="21">
        <v>229</v>
      </c>
      <c r="D28" s="22">
        <v>37026</v>
      </c>
      <c r="E28" s="23" t="s">
        <v>348</v>
      </c>
      <c r="F28" s="24" t="s">
        <v>357</v>
      </c>
      <c r="G28" s="25" t="s">
        <v>15</v>
      </c>
      <c r="H28" s="26"/>
      <c r="I28" s="27" t="s">
        <v>444</v>
      </c>
      <c r="J28" s="27" t="s">
        <v>444</v>
      </c>
      <c r="K28" s="28">
        <v>19</v>
      </c>
    </row>
    <row r="29" spans="1:11" s="5" customFormat="1" ht="26.25" customHeight="1">
      <c r="A29" s="46">
        <v>26</v>
      </c>
      <c r="B29" s="20" t="str">
        <f t="shared" si="2"/>
        <v>400M.ENG-3-3</v>
      </c>
      <c r="C29" s="21">
        <v>226</v>
      </c>
      <c r="D29" s="22">
        <v>36623</v>
      </c>
      <c r="E29" s="23" t="s">
        <v>349</v>
      </c>
      <c r="F29" s="24" t="s">
        <v>357</v>
      </c>
      <c r="G29" s="25" t="s">
        <v>24</v>
      </c>
      <c r="H29" s="26"/>
      <c r="I29" s="27" t="s">
        <v>444</v>
      </c>
      <c r="J29" s="27" t="s">
        <v>444</v>
      </c>
      <c r="K29" s="28">
        <v>19</v>
      </c>
    </row>
    <row r="30" spans="1:11" s="5" customFormat="1" ht="26.25" customHeight="1">
      <c r="A30" s="46">
        <v>27</v>
      </c>
      <c r="B30" s="20" t="str">
        <f t="shared" si="2"/>
        <v>2000M.ENG-3-3</v>
      </c>
      <c r="C30" s="21">
        <v>228</v>
      </c>
      <c r="D30" s="22">
        <v>36319</v>
      </c>
      <c r="E30" s="23" t="s">
        <v>350</v>
      </c>
      <c r="F30" s="24" t="s">
        <v>357</v>
      </c>
      <c r="G30" s="25" t="s">
        <v>29</v>
      </c>
      <c r="H30" s="26"/>
      <c r="I30" s="27" t="s">
        <v>444</v>
      </c>
      <c r="J30" s="27" t="s">
        <v>444</v>
      </c>
      <c r="K30" s="28">
        <v>19</v>
      </c>
    </row>
    <row r="31" spans="1:11" s="5" customFormat="1" ht="26.25" customHeight="1">
      <c r="A31" s="46">
        <v>28</v>
      </c>
      <c r="B31" s="20" t="str">
        <f aca="true" t="shared" si="3" ref="B31:B38">CONCATENATE(G31,"-",K31)</f>
        <v>GÜLLE-19</v>
      </c>
      <c r="C31" s="21">
        <v>233</v>
      </c>
      <c r="D31" s="22">
        <v>35874</v>
      </c>
      <c r="E31" s="23" t="s">
        <v>351</v>
      </c>
      <c r="F31" s="24" t="s">
        <v>357</v>
      </c>
      <c r="G31" s="25" t="s">
        <v>17</v>
      </c>
      <c r="H31" s="26"/>
      <c r="I31" s="27" t="s">
        <v>444</v>
      </c>
      <c r="J31" s="27" t="s">
        <v>444</v>
      </c>
      <c r="K31" s="28">
        <v>19</v>
      </c>
    </row>
    <row r="32" spans="1:11" s="5" customFormat="1" ht="26.25" customHeight="1">
      <c r="A32" s="46">
        <v>29</v>
      </c>
      <c r="B32" s="20" t="str">
        <f t="shared" si="3"/>
        <v>DİSK-19</v>
      </c>
      <c r="C32" s="21">
        <v>224</v>
      </c>
      <c r="D32" s="22" t="s">
        <v>352</v>
      </c>
      <c r="E32" s="23" t="s">
        <v>353</v>
      </c>
      <c r="F32" s="24" t="s">
        <v>357</v>
      </c>
      <c r="G32" s="25" t="s">
        <v>18</v>
      </c>
      <c r="H32" s="26"/>
      <c r="I32" s="27" t="s">
        <v>444</v>
      </c>
      <c r="J32" s="27" t="s">
        <v>444</v>
      </c>
      <c r="K32" s="28">
        <v>19</v>
      </c>
    </row>
    <row r="33" spans="1:11" s="5" customFormat="1" ht="26.25" customHeight="1">
      <c r="A33" s="46">
        <v>30</v>
      </c>
      <c r="B33" s="20" t="str">
        <f t="shared" si="3"/>
        <v>CİRİT-19</v>
      </c>
      <c r="C33" s="21">
        <v>224</v>
      </c>
      <c r="D33" s="22" t="s">
        <v>352</v>
      </c>
      <c r="E33" s="23" t="s">
        <v>353</v>
      </c>
      <c r="F33" s="24" t="s">
        <v>357</v>
      </c>
      <c r="G33" s="25" t="s">
        <v>19</v>
      </c>
      <c r="H33" s="26"/>
      <c r="I33" s="27" t="s">
        <v>444</v>
      </c>
      <c r="J33" s="27" t="s">
        <v>444</v>
      </c>
      <c r="K33" s="28">
        <v>19</v>
      </c>
    </row>
    <row r="34" spans="1:11" s="5" customFormat="1" ht="26.25" customHeight="1">
      <c r="A34" s="46">
        <v>31</v>
      </c>
      <c r="B34" s="20" t="str">
        <f t="shared" si="3"/>
        <v>ÇEKİÇ-19</v>
      </c>
      <c r="C34" s="21">
        <v>232</v>
      </c>
      <c r="D34" s="22">
        <v>36954</v>
      </c>
      <c r="E34" s="23" t="s">
        <v>354</v>
      </c>
      <c r="F34" s="24" t="s">
        <v>357</v>
      </c>
      <c r="G34" s="25" t="s">
        <v>26</v>
      </c>
      <c r="H34" s="26"/>
      <c r="I34" s="27" t="s">
        <v>444</v>
      </c>
      <c r="J34" s="27" t="s">
        <v>444</v>
      </c>
      <c r="K34" s="28">
        <v>19</v>
      </c>
    </row>
    <row r="35" spans="1:11" s="5" customFormat="1" ht="26.25" customHeight="1">
      <c r="A35" s="46">
        <v>32</v>
      </c>
      <c r="B35" s="20" t="str">
        <f t="shared" si="3"/>
        <v>UZUN-19</v>
      </c>
      <c r="C35" s="21">
        <v>229</v>
      </c>
      <c r="D35" s="22">
        <v>37026</v>
      </c>
      <c r="E35" s="23" t="s">
        <v>348</v>
      </c>
      <c r="F35" s="24" t="s">
        <v>357</v>
      </c>
      <c r="G35" s="25" t="s">
        <v>5</v>
      </c>
      <c r="H35" s="26"/>
      <c r="I35" s="27" t="s">
        <v>444</v>
      </c>
      <c r="J35" s="27" t="s">
        <v>444</v>
      </c>
      <c r="K35" s="28">
        <v>19</v>
      </c>
    </row>
    <row r="36" spans="1:11" s="5" customFormat="1" ht="26.25" customHeight="1">
      <c r="A36" s="46">
        <v>33</v>
      </c>
      <c r="B36" s="20" t="str">
        <f t="shared" si="3"/>
        <v>ÜÇADIM-19</v>
      </c>
      <c r="C36" s="21">
        <v>231</v>
      </c>
      <c r="D36" s="22">
        <v>36526</v>
      </c>
      <c r="E36" s="23" t="s">
        <v>355</v>
      </c>
      <c r="F36" s="24" t="s">
        <v>357</v>
      </c>
      <c r="G36" s="25" t="s">
        <v>22</v>
      </c>
      <c r="H36" s="26"/>
      <c r="I36" s="27" t="s">
        <v>444</v>
      </c>
      <c r="J36" s="27" t="s">
        <v>444</v>
      </c>
      <c r="K36" s="28">
        <v>19</v>
      </c>
    </row>
    <row r="37" spans="1:11" s="5" customFormat="1" ht="26.25" customHeight="1">
      <c r="A37" s="46">
        <v>34</v>
      </c>
      <c r="B37" s="20" t="str">
        <f t="shared" si="3"/>
        <v>YÜKSEK-19</v>
      </c>
      <c r="C37" s="21">
        <v>231</v>
      </c>
      <c r="D37" s="22">
        <v>36526</v>
      </c>
      <c r="E37" s="23" t="s">
        <v>355</v>
      </c>
      <c r="F37" s="24" t="s">
        <v>357</v>
      </c>
      <c r="G37" s="25" t="s">
        <v>6</v>
      </c>
      <c r="H37" s="26"/>
      <c r="I37" s="27" t="s">
        <v>444</v>
      </c>
      <c r="J37" s="27" t="s">
        <v>444</v>
      </c>
      <c r="K37" s="28">
        <v>19</v>
      </c>
    </row>
    <row r="38" spans="1:11" s="5" customFormat="1" ht="26.25" customHeight="1">
      <c r="A38" s="46">
        <v>35</v>
      </c>
      <c r="B38" s="20" t="str">
        <f t="shared" si="3"/>
        <v>SIRIK-19</v>
      </c>
      <c r="C38" s="21">
        <v>225</v>
      </c>
      <c r="D38" s="22">
        <v>36161</v>
      </c>
      <c r="E38" s="23" t="s">
        <v>356</v>
      </c>
      <c r="F38" s="24" t="s">
        <v>357</v>
      </c>
      <c r="G38" s="25" t="s">
        <v>23</v>
      </c>
      <c r="H38" s="26"/>
      <c r="I38" s="27" t="s">
        <v>444</v>
      </c>
      <c r="J38" s="27" t="s">
        <v>444</v>
      </c>
      <c r="K38" s="28">
        <v>19</v>
      </c>
    </row>
    <row r="39" spans="1:11" s="5" customFormat="1" ht="80.25" customHeight="1">
      <c r="A39" s="46">
        <v>36</v>
      </c>
      <c r="B39" s="20" t="str">
        <f aca="true" t="shared" si="4" ref="B39:B49">CONCATENATE(G39,"-",I39,"-",J39)</f>
        <v>4X100M-3-3</v>
      </c>
      <c r="C39" s="21" t="s">
        <v>391</v>
      </c>
      <c r="D39" s="22" t="s">
        <v>358</v>
      </c>
      <c r="E39" s="23" t="s">
        <v>359</v>
      </c>
      <c r="F39" s="24" t="s">
        <v>357</v>
      </c>
      <c r="G39" s="25" t="s">
        <v>27</v>
      </c>
      <c r="H39" s="26"/>
      <c r="I39" s="27" t="s">
        <v>444</v>
      </c>
      <c r="J39" s="27" t="s">
        <v>444</v>
      </c>
      <c r="K39" s="28">
        <v>19</v>
      </c>
    </row>
    <row r="40" spans="1:11" s="5" customFormat="1" ht="80.25" customHeight="1">
      <c r="A40" s="46">
        <v>37</v>
      </c>
      <c r="B40" s="20" t="str">
        <f t="shared" si="4"/>
        <v>İSVEÇ-3-3</v>
      </c>
      <c r="C40" s="21" t="s">
        <v>392</v>
      </c>
      <c r="D40" s="22" t="s">
        <v>361</v>
      </c>
      <c r="E40" s="23" t="s">
        <v>360</v>
      </c>
      <c r="F40" s="24" t="s">
        <v>357</v>
      </c>
      <c r="G40" s="25" t="s">
        <v>30</v>
      </c>
      <c r="H40" s="26"/>
      <c r="I40" s="27" t="s">
        <v>444</v>
      </c>
      <c r="J40" s="27" t="s">
        <v>444</v>
      </c>
      <c r="K40" s="28">
        <v>19</v>
      </c>
    </row>
    <row r="41" spans="1:11" s="5" customFormat="1" ht="26.25" customHeight="1">
      <c r="A41" s="46">
        <v>38</v>
      </c>
      <c r="B41" s="20" t="str">
        <f t="shared" si="4"/>
        <v>3000M.YUR-3-3</v>
      </c>
      <c r="C41" s="21" t="s">
        <v>31</v>
      </c>
      <c r="D41" s="22" t="s">
        <v>31</v>
      </c>
      <c r="E41" s="23" t="s">
        <v>31</v>
      </c>
      <c r="F41" s="24" t="s">
        <v>357</v>
      </c>
      <c r="G41" s="25" t="s">
        <v>32</v>
      </c>
      <c r="H41" s="26"/>
      <c r="I41" s="27" t="s">
        <v>444</v>
      </c>
      <c r="J41" s="27" t="s">
        <v>444</v>
      </c>
      <c r="K41" s="28">
        <v>19</v>
      </c>
    </row>
    <row r="42" spans="1:12" s="5" customFormat="1" ht="26.25" customHeight="1">
      <c r="A42" s="46">
        <v>39</v>
      </c>
      <c r="B42" s="37" t="str">
        <f t="shared" si="4"/>
        <v>100M-3-4</v>
      </c>
      <c r="C42" s="38">
        <v>255</v>
      </c>
      <c r="D42" s="39">
        <v>35813</v>
      </c>
      <c r="E42" s="40" t="s">
        <v>278</v>
      </c>
      <c r="F42" s="41" t="s">
        <v>291</v>
      </c>
      <c r="G42" s="42" t="s">
        <v>14</v>
      </c>
      <c r="H42" s="43"/>
      <c r="I42" s="44" t="s">
        <v>444</v>
      </c>
      <c r="J42" s="44" t="s">
        <v>446</v>
      </c>
      <c r="K42" s="45">
        <v>21</v>
      </c>
      <c r="L42" s="5" t="s">
        <v>399</v>
      </c>
    </row>
    <row r="43" spans="1:11" s="5" customFormat="1" ht="26.25" customHeight="1">
      <c r="A43" s="46">
        <v>40</v>
      </c>
      <c r="B43" s="37" t="str">
        <f t="shared" si="4"/>
        <v>200M-3-4</v>
      </c>
      <c r="C43" s="38">
        <v>265</v>
      </c>
      <c r="D43" s="39">
        <v>35800</v>
      </c>
      <c r="E43" s="40" t="s">
        <v>279</v>
      </c>
      <c r="F43" s="41" t="s">
        <v>291</v>
      </c>
      <c r="G43" s="42" t="s">
        <v>20</v>
      </c>
      <c r="H43" s="43"/>
      <c r="I43" s="44" t="s">
        <v>444</v>
      </c>
      <c r="J43" s="44" t="s">
        <v>446</v>
      </c>
      <c r="K43" s="45">
        <v>21</v>
      </c>
    </row>
    <row r="44" spans="1:11" s="5" customFormat="1" ht="26.25" customHeight="1">
      <c r="A44" s="46">
        <v>41</v>
      </c>
      <c r="B44" s="37" t="str">
        <f t="shared" si="4"/>
        <v>400M-3-4</v>
      </c>
      <c r="C44" s="38">
        <v>262</v>
      </c>
      <c r="D44" s="39">
        <v>36071</v>
      </c>
      <c r="E44" s="40" t="s">
        <v>280</v>
      </c>
      <c r="F44" s="41" t="s">
        <v>291</v>
      </c>
      <c r="G44" s="42" t="s">
        <v>21</v>
      </c>
      <c r="H44" s="43"/>
      <c r="I44" s="44" t="s">
        <v>444</v>
      </c>
      <c r="J44" s="44" t="s">
        <v>446</v>
      </c>
      <c r="K44" s="45">
        <v>21</v>
      </c>
    </row>
    <row r="45" spans="1:11" s="5" customFormat="1" ht="26.25" customHeight="1">
      <c r="A45" s="46">
        <v>42</v>
      </c>
      <c r="B45" s="37" t="str">
        <f t="shared" si="4"/>
        <v>800M-3-4</v>
      </c>
      <c r="C45" s="38">
        <v>264</v>
      </c>
      <c r="D45" s="39">
        <v>35980</v>
      </c>
      <c r="E45" s="40" t="s">
        <v>281</v>
      </c>
      <c r="F45" s="41" t="s">
        <v>291</v>
      </c>
      <c r="G45" s="42" t="s">
        <v>9</v>
      </c>
      <c r="H45" s="43"/>
      <c r="I45" s="44" t="s">
        <v>444</v>
      </c>
      <c r="J45" s="44" t="s">
        <v>446</v>
      </c>
      <c r="K45" s="45">
        <v>21</v>
      </c>
    </row>
    <row r="46" spans="1:11" s="5" customFormat="1" ht="26.25" customHeight="1">
      <c r="A46" s="46">
        <v>43</v>
      </c>
      <c r="B46" s="37" t="str">
        <f t="shared" si="4"/>
        <v>1500M-3-4</v>
      </c>
      <c r="C46" s="38">
        <v>264</v>
      </c>
      <c r="D46" s="39">
        <v>35980</v>
      </c>
      <c r="E46" s="40" t="s">
        <v>281</v>
      </c>
      <c r="F46" s="41" t="s">
        <v>291</v>
      </c>
      <c r="G46" s="42" t="s">
        <v>16</v>
      </c>
      <c r="H46" s="43"/>
      <c r="I46" s="44" t="s">
        <v>444</v>
      </c>
      <c r="J46" s="44" t="s">
        <v>446</v>
      </c>
      <c r="K46" s="45">
        <v>21</v>
      </c>
    </row>
    <row r="47" spans="1:11" s="5" customFormat="1" ht="26.25" customHeight="1">
      <c r="A47" s="46">
        <v>44</v>
      </c>
      <c r="B47" s="37" t="str">
        <f t="shared" si="4"/>
        <v>100M.ENG-3-4</v>
      </c>
      <c r="C47" s="38">
        <v>263</v>
      </c>
      <c r="D47" s="39">
        <v>36581</v>
      </c>
      <c r="E47" s="40" t="s">
        <v>282</v>
      </c>
      <c r="F47" s="41" t="s">
        <v>291</v>
      </c>
      <c r="G47" s="42" t="s">
        <v>15</v>
      </c>
      <c r="H47" s="43"/>
      <c r="I47" s="44" t="s">
        <v>444</v>
      </c>
      <c r="J47" s="44" t="s">
        <v>446</v>
      </c>
      <c r="K47" s="45">
        <v>21</v>
      </c>
    </row>
    <row r="48" spans="1:11" s="5" customFormat="1" ht="26.25" customHeight="1">
      <c r="A48" s="46">
        <v>45</v>
      </c>
      <c r="B48" s="37" t="str">
        <f t="shared" si="4"/>
        <v>400M.ENG-3-4</v>
      </c>
      <c r="C48" s="38">
        <v>262</v>
      </c>
      <c r="D48" s="39">
        <v>36071</v>
      </c>
      <c r="E48" s="40" t="s">
        <v>280</v>
      </c>
      <c r="F48" s="41" t="s">
        <v>291</v>
      </c>
      <c r="G48" s="42" t="s">
        <v>24</v>
      </c>
      <c r="H48" s="43"/>
      <c r="I48" s="44" t="s">
        <v>444</v>
      </c>
      <c r="J48" s="44" t="s">
        <v>446</v>
      </c>
      <c r="K48" s="45">
        <v>21</v>
      </c>
    </row>
    <row r="49" spans="1:11" s="5" customFormat="1" ht="26.25" customHeight="1">
      <c r="A49" s="46">
        <v>46</v>
      </c>
      <c r="B49" s="37" t="str">
        <f t="shared" si="4"/>
        <v>2000M.ENG-3-4</v>
      </c>
      <c r="C49" s="38">
        <v>259</v>
      </c>
      <c r="D49" s="39">
        <v>35866</v>
      </c>
      <c r="E49" s="40" t="s">
        <v>283</v>
      </c>
      <c r="F49" s="41" t="s">
        <v>291</v>
      </c>
      <c r="G49" s="42" t="s">
        <v>29</v>
      </c>
      <c r="H49" s="43"/>
      <c r="I49" s="44" t="s">
        <v>444</v>
      </c>
      <c r="J49" s="44" t="s">
        <v>446</v>
      </c>
      <c r="K49" s="45">
        <v>21</v>
      </c>
    </row>
    <row r="50" spans="1:11" s="5" customFormat="1" ht="26.25" customHeight="1">
      <c r="A50" s="46">
        <v>47</v>
      </c>
      <c r="B50" s="37" t="str">
        <f aca="true" t="shared" si="5" ref="B50:B57">CONCATENATE(G50,"-",K50)</f>
        <v>GÜLLE-21</v>
      </c>
      <c r="C50" s="38">
        <v>261</v>
      </c>
      <c r="D50" s="39">
        <v>36804</v>
      </c>
      <c r="E50" s="40" t="s">
        <v>284</v>
      </c>
      <c r="F50" s="41" t="s">
        <v>291</v>
      </c>
      <c r="G50" s="42" t="s">
        <v>17</v>
      </c>
      <c r="H50" s="43"/>
      <c r="I50" s="44" t="s">
        <v>444</v>
      </c>
      <c r="J50" s="44" t="s">
        <v>446</v>
      </c>
      <c r="K50" s="45">
        <v>21</v>
      </c>
    </row>
    <row r="51" spans="1:11" s="5" customFormat="1" ht="26.25" customHeight="1">
      <c r="A51" s="46">
        <v>48</v>
      </c>
      <c r="B51" s="37" t="str">
        <f t="shared" si="5"/>
        <v>DİSK-21</v>
      </c>
      <c r="C51" s="38">
        <v>256</v>
      </c>
      <c r="D51" s="39">
        <v>35796</v>
      </c>
      <c r="E51" s="40" t="s">
        <v>285</v>
      </c>
      <c r="F51" s="41" t="s">
        <v>291</v>
      </c>
      <c r="G51" s="42" t="s">
        <v>18</v>
      </c>
      <c r="H51" s="43"/>
      <c r="I51" s="44" t="s">
        <v>444</v>
      </c>
      <c r="J51" s="44" t="s">
        <v>446</v>
      </c>
      <c r="K51" s="45">
        <v>21</v>
      </c>
    </row>
    <row r="52" spans="1:11" s="5" customFormat="1" ht="26.25" customHeight="1">
      <c r="A52" s="46">
        <v>49</v>
      </c>
      <c r="B52" s="37" t="str">
        <f t="shared" si="5"/>
        <v>CİRİT-21</v>
      </c>
      <c r="C52" s="38">
        <v>258</v>
      </c>
      <c r="D52" s="39">
        <v>36558</v>
      </c>
      <c r="E52" s="40" t="s">
        <v>286</v>
      </c>
      <c r="F52" s="41" t="s">
        <v>291</v>
      </c>
      <c r="G52" s="42" t="s">
        <v>19</v>
      </c>
      <c r="H52" s="43"/>
      <c r="I52" s="44" t="s">
        <v>444</v>
      </c>
      <c r="J52" s="44" t="s">
        <v>446</v>
      </c>
      <c r="K52" s="45">
        <v>21</v>
      </c>
    </row>
    <row r="53" spans="1:11" s="5" customFormat="1" ht="26.25" customHeight="1">
      <c r="A53" s="46">
        <v>50</v>
      </c>
      <c r="B53" s="37" t="str">
        <f t="shared" si="5"/>
        <v>ÇEKİÇ-21</v>
      </c>
      <c r="C53" s="38">
        <v>254</v>
      </c>
      <c r="D53" s="39">
        <v>35993</v>
      </c>
      <c r="E53" s="40" t="s">
        <v>287</v>
      </c>
      <c r="F53" s="41" t="s">
        <v>291</v>
      </c>
      <c r="G53" s="42" t="s">
        <v>26</v>
      </c>
      <c r="H53" s="43"/>
      <c r="I53" s="44" t="s">
        <v>444</v>
      </c>
      <c r="J53" s="44" t="s">
        <v>446</v>
      </c>
      <c r="K53" s="45">
        <v>21</v>
      </c>
    </row>
    <row r="54" spans="1:11" s="5" customFormat="1" ht="26.25" customHeight="1">
      <c r="A54" s="46">
        <v>51</v>
      </c>
      <c r="B54" s="37" t="str">
        <f t="shared" si="5"/>
        <v>UZUN-21</v>
      </c>
      <c r="C54" s="38">
        <v>255</v>
      </c>
      <c r="D54" s="39">
        <v>35813</v>
      </c>
      <c r="E54" s="40" t="s">
        <v>278</v>
      </c>
      <c r="F54" s="41" t="s">
        <v>291</v>
      </c>
      <c r="G54" s="42" t="s">
        <v>5</v>
      </c>
      <c r="H54" s="43"/>
      <c r="I54" s="44" t="s">
        <v>444</v>
      </c>
      <c r="J54" s="44" t="s">
        <v>446</v>
      </c>
      <c r="K54" s="45">
        <v>21</v>
      </c>
    </row>
    <row r="55" spans="1:11" s="5" customFormat="1" ht="26.25" customHeight="1">
      <c r="A55" s="46">
        <v>52</v>
      </c>
      <c r="B55" s="37" t="str">
        <f t="shared" si="5"/>
        <v>ÜÇADIM-21</v>
      </c>
      <c r="C55" s="38">
        <v>257</v>
      </c>
      <c r="D55" s="39">
        <v>36530</v>
      </c>
      <c r="E55" s="40" t="s">
        <v>288</v>
      </c>
      <c r="F55" s="41" t="s">
        <v>291</v>
      </c>
      <c r="G55" s="42" t="s">
        <v>22</v>
      </c>
      <c r="H55" s="43"/>
      <c r="I55" s="44" t="s">
        <v>444</v>
      </c>
      <c r="J55" s="44" t="s">
        <v>446</v>
      </c>
      <c r="K55" s="45">
        <v>21</v>
      </c>
    </row>
    <row r="56" spans="1:11" s="5" customFormat="1" ht="26.25" customHeight="1">
      <c r="A56" s="46">
        <v>53</v>
      </c>
      <c r="B56" s="37" t="str">
        <f t="shared" si="5"/>
        <v>YÜKSEK-21</v>
      </c>
      <c r="C56" s="38">
        <v>253</v>
      </c>
      <c r="D56" s="39">
        <v>36215</v>
      </c>
      <c r="E56" s="40" t="s">
        <v>289</v>
      </c>
      <c r="F56" s="41" t="s">
        <v>291</v>
      </c>
      <c r="G56" s="42" t="s">
        <v>6</v>
      </c>
      <c r="H56" s="43"/>
      <c r="I56" s="44" t="s">
        <v>444</v>
      </c>
      <c r="J56" s="44" t="s">
        <v>446</v>
      </c>
      <c r="K56" s="45">
        <v>21</v>
      </c>
    </row>
    <row r="57" spans="1:11" s="5" customFormat="1" ht="26.25" customHeight="1">
      <c r="A57" s="46">
        <v>54</v>
      </c>
      <c r="B57" s="37" t="str">
        <f t="shared" si="5"/>
        <v>SIRIK-21</v>
      </c>
      <c r="C57" s="38">
        <v>260</v>
      </c>
      <c r="D57" s="39">
        <v>36369</v>
      </c>
      <c r="E57" s="40" t="s">
        <v>290</v>
      </c>
      <c r="F57" s="41" t="s">
        <v>291</v>
      </c>
      <c r="G57" s="42" t="s">
        <v>23</v>
      </c>
      <c r="H57" s="43"/>
      <c r="I57" s="44" t="s">
        <v>444</v>
      </c>
      <c r="J57" s="44" t="s">
        <v>446</v>
      </c>
      <c r="K57" s="45">
        <v>21</v>
      </c>
    </row>
    <row r="58" spans="1:11" s="5" customFormat="1" ht="85.5" customHeight="1">
      <c r="A58" s="46">
        <v>55</v>
      </c>
      <c r="B58" s="37" t="str">
        <f aca="true" t="shared" si="6" ref="B58:B68">CONCATENATE(G58,"-",I58,"-",J58)</f>
        <v>4X100M-3-4</v>
      </c>
      <c r="C58" s="38" t="s">
        <v>397</v>
      </c>
      <c r="D58" s="39" t="s">
        <v>292</v>
      </c>
      <c r="E58" s="40" t="s">
        <v>293</v>
      </c>
      <c r="F58" s="41" t="s">
        <v>291</v>
      </c>
      <c r="G58" s="42" t="s">
        <v>27</v>
      </c>
      <c r="H58" s="43"/>
      <c r="I58" s="44" t="s">
        <v>444</v>
      </c>
      <c r="J58" s="44" t="s">
        <v>446</v>
      </c>
      <c r="K58" s="45">
        <v>21</v>
      </c>
    </row>
    <row r="59" spans="1:11" s="5" customFormat="1" ht="85.5" customHeight="1">
      <c r="A59" s="46">
        <v>56</v>
      </c>
      <c r="B59" s="37" t="str">
        <f t="shared" si="6"/>
        <v>İSVEÇ-3-4</v>
      </c>
      <c r="C59" s="38" t="s">
        <v>398</v>
      </c>
      <c r="D59" s="39" t="s">
        <v>295</v>
      </c>
      <c r="E59" s="40" t="s">
        <v>294</v>
      </c>
      <c r="F59" s="41" t="s">
        <v>291</v>
      </c>
      <c r="G59" s="42" t="s">
        <v>30</v>
      </c>
      <c r="H59" s="43"/>
      <c r="I59" s="44" t="s">
        <v>444</v>
      </c>
      <c r="J59" s="44" t="s">
        <v>446</v>
      </c>
      <c r="K59" s="45">
        <v>21</v>
      </c>
    </row>
    <row r="60" spans="1:11" s="5" customFormat="1" ht="26.25" customHeight="1">
      <c r="A60" s="46">
        <v>57</v>
      </c>
      <c r="B60" s="37" t="str">
        <f t="shared" si="6"/>
        <v>3000M.YUR-3-4</v>
      </c>
      <c r="C60" s="38" t="s">
        <v>31</v>
      </c>
      <c r="D60" s="39" t="s">
        <v>31</v>
      </c>
      <c r="E60" s="40" t="s">
        <v>31</v>
      </c>
      <c r="F60" s="41" t="s">
        <v>291</v>
      </c>
      <c r="G60" s="42" t="s">
        <v>32</v>
      </c>
      <c r="H60" s="43"/>
      <c r="I60" s="44" t="s">
        <v>444</v>
      </c>
      <c r="J60" s="44" t="s">
        <v>446</v>
      </c>
      <c r="K60" s="45">
        <v>21</v>
      </c>
    </row>
    <row r="61" spans="1:12" s="5" customFormat="1" ht="26.25" customHeight="1">
      <c r="A61" s="46">
        <v>58</v>
      </c>
      <c r="B61" s="20" t="str">
        <f t="shared" si="6"/>
        <v>100M-3-5</v>
      </c>
      <c r="C61" s="21">
        <v>239</v>
      </c>
      <c r="D61" s="22">
        <v>36183</v>
      </c>
      <c r="E61" s="23" t="s">
        <v>191</v>
      </c>
      <c r="F61" s="24" t="s">
        <v>206</v>
      </c>
      <c r="G61" s="25" t="s">
        <v>14</v>
      </c>
      <c r="H61" s="26"/>
      <c r="I61" s="27" t="s">
        <v>444</v>
      </c>
      <c r="J61" s="27" t="s">
        <v>447</v>
      </c>
      <c r="K61" s="28">
        <v>20</v>
      </c>
      <c r="L61" s="5" t="s">
        <v>396</v>
      </c>
    </row>
    <row r="62" spans="1:11" s="5" customFormat="1" ht="26.25" customHeight="1">
      <c r="A62" s="46">
        <v>59</v>
      </c>
      <c r="B62" s="20" t="str">
        <f t="shared" si="6"/>
        <v>200M-3-5</v>
      </c>
      <c r="C62" s="21">
        <v>237</v>
      </c>
      <c r="D62" s="22">
        <v>36351</v>
      </c>
      <c r="E62" s="23" t="s">
        <v>192</v>
      </c>
      <c r="F62" s="24" t="s">
        <v>206</v>
      </c>
      <c r="G62" s="25" t="s">
        <v>20</v>
      </c>
      <c r="H62" s="26"/>
      <c r="I62" s="27" t="s">
        <v>444</v>
      </c>
      <c r="J62" s="27" t="s">
        <v>447</v>
      </c>
      <c r="K62" s="28">
        <v>20</v>
      </c>
    </row>
    <row r="63" spans="1:11" s="5" customFormat="1" ht="26.25" customHeight="1">
      <c r="A63" s="46">
        <v>60</v>
      </c>
      <c r="B63" s="20" t="str">
        <f t="shared" si="6"/>
        <v>400M-3-5</v>
      </c>
      <c r="C63" s="21">
        <v>249</v>
      </c>
      <c r="D63" s="22">
        <v>35813</v>
      </c>
      <c r="E63" s="23" t="s">
        <v>193</v>
      </c>
      <c r="F63" s="24" t="s">
        <v>206</v>
      </c>
      <c r="G63" s="25" t="s">
        <v>21</v>
      </c>
      <c r="H63" s="26"/>
      <c r="I63" s="27" t="s">
        <v>444</v>
      </c>
      <c r="J63" s="27" t="s">
        <v>447</v>
      </c>
      <c r="K63" s="28">
        <v>20</v>
      </c>
    </row>
    <row r="64" spans="1:11" s="5" customFormat="1" ht="26.25" customHeight="1">
      <c r="A64" s="46">
        <v>61</v>
      </c>
      <c r="B64" s="20" t="str">
        <f t="shared" si="6"/>
        <v>800M-3-5</v>
      </c>
      <c r="C64" s="21">
        <v>249</v>
      </c>
      <c r="D64" s="22">
        <v>35813</v>
      </c>
      <c r="E64" s="23" t="s">
        <v>193</v>
      </c>
      <c r="F64" s="24" t="s">
        <v>206</v>
      </c>
      <c r="G64" s="25" t="s">
        <v>9</v>
      </c>
      <c r="H64" s="26"/>
      <c r="I64" s="27" t="s">
        <v>444</v>
      </c>
      <c r="J64" s="27" t="s">
        <v>447</v>
      </c>
      <c r="K64" s="28">
        <v>20</v>
      </c>
    </row>
    <row r="65" spans="1:11" s="5" customFormat="1" ht="26.25" customHeight="1">
      <c r="A65" s="46">
        <v>62</v>
      </c>
      <c r="B65" s="20" t="str">
        <f t="shared" si="6"/>
        <v>1500M-3-5</v>
      </c>
      <c r="C65" s="21">
        <v>248</v>
      </c>
      <c r="D65" s="22">
        <v>36387</v>
      </c>
      <c r="E65" s="23" t="s">
        <v>194</v>
      </c>
      <c r="F65" s="24" t="s">
        <v>206</v>
      </c>
      <c r="G65" s="25" t="s">
        <v>16</v>
      </c>
      <c r="H65" s="26"/>
      <c r="I65" s="27" t="s">
        <v>444</v>
      </c>
      <c r="J65" s="27" t="s">
        <v>447</v>
      </c>
      <c r="K65" s="28">
        <v>20</v>
      </c>
    </row>
    <row r="66" spans="1:11" s="5" customFormat="1" ht="26.25" customHeight="1">
      <c r="A66" s="46">
        <v>63</v>
      </c>
      <c r="B66" s="20" t="str">
        <f t="shared" si="6"/>
        <v>100M.ENG-3-5</v>
      </c>
      <c r="C66" s="21">
        <v>251</v>
      </c>
      <c r="D66" s="22">
        <v>35973</v>
      </c>
      <c r="E66" s="23" t="s">
        <v>195</v>
      </c>
      <c r="F66" s="24" t="s">
        <v>206</v>
      </c>
      <c r="G66" s="25" t="s">
        <v>15</v>
      </c>
      <c r="H66" s="26"/>
      <c r="I66" s="27" t="s">
        <v>444</v>
      </c>
      <c r="J66" s="27" t="s">
        <v>447</v>
      </c>
      <c r="K66" s="28">
        <v>20</v>
      </c>
    </row>
    <row r="67" spans="1:11" s="5" customFormat="1" ht="26.25" customHeight="1">
      <c r="A67" s="46">
        <v>64</v>
      </c>
      <c r="B67" s="20" t="str">
        <f t="shared" si="6"/>
        <v>400M.ENG-3-5</v>
      </c>
      <c r="C67" s="21">
        <v>240</v>
      </c>
      <c r="D67" s="22">
        <v>35976</v>
      </c>
      <c r="E67" s="23" t="s">
        <v>196</v>
      </c>
      <c r="F67" s="24" t="s">
        <v>206</v>
      </c>
      <c r="G67" s="25" t="s">
        <v>24</v>
      </c>
      <c r="H67" s="26"/>
      <c r="I67" s="27" t="s">
        <v>444</v>
      </c>
      <c r="J67" s="27" t="s">
        <v>447</v>
      </c>
      <c r="K67" s="28">
        <v>20</v>
      </c>
    </row>
    <row r="68" spans="1:11" s="5" customFormat="1" ht="26.25" customHeight="1">
      <c r="A68" s="46">
        <v>65</v>
      </c>
      <c r="B68" s="20" t="str">
        <f t="shared" si="6"/>
        <v>2000M.ENG-3-5</v>
      </c>
      <c r="C68" s="21">
        <v>242</v>
      </c>
      <c r="D68" s="22">
        <v>36064</v>
      </c>
      <c r="E68" s="23" t="s">
        <v>197</v>
      </c>
      <c r="F68" s="24" t="s">
        <v>206</v>
      </c>
      <c r="G68" s="25" t="s">
        <v>29</v>
      </c>
      <c r="H68" s="26"/>
      <c r="I68" s="27" t="s">
        <v>444</v>
      </c>
      <c r="J68" s="27" t="s">
        <v>447</v>
      </c>
      <c r="K68" s="28">
        <v>20</v>
      </c>
    </row>
    <row r="69" spans="1:11" s="5" customFormat="1" ht="26.25" customHeight="1">
      <c r="A69" s="46">
        <v>66</v>
      </c>
      <c r="B69" s="20" t="str">
        <f aca="true" t="shared" si="7" ref="B69:B76">CONCATENATE(G69,"-",K69)</f>
        <v>GÜLLE-20</v>
      </c>
      <c r="C69" s="21">
        <v>247</v>
      </c>
      <c r="D69" s="22">
        <v>36737</v>
      </c>
      <c r="E69" s="23" t="s">
        <v>198</v>
      </c>
      <c r="F69" s="24" t="s">
        <v>206</v>
      </c>
      <c r="G69" s="25" t="s">
        <v>17</v>
      </c>
      <c r="H69" s="26"/>
      <c r="I69" s="27" t="s">
        <v>444</v>
      </c>
      <c r="J69" s="27" t="s">
        <v>447</v>
      </c>
      <c r="K69" s="28">
        <v>20</v>
      </c>
    </row>
    <row r="70" spans="1:11" s="5" customFormat="1" ht="26.25" customHeight="1">
      <c r="A70" s="46">
        <v>67</v>
      </c>
      <c r="B70" s="20" t="str">
        <f t="shared" si="7"/>
        <v>DİSK-20</v>
      </c>
      <c r="C70" s="21">
        <v>238</v>
      </c>
      <c r="D70" s="22">
        <v>36118</v>
      </c>
      <c r="E70" s="23" t="s">
        <v>199</v>
      </c>
      <c r="F70" s="24" t="s">
        <v>206</v>
      </c>
      <c r="G70" s="25" t="s">
        <v>18</v>
      </c>
      <c r="H70" s="26"/>
      <c r="I70" s="27" t="s">
        <v>444</v>
      </c>
      <c r="J70" s="27" t="s">
        <v>447</v>
      </c>
      <c r="K70" s="28">
        <v>20</v>
      </c>
    </row>
    <row r="71" spans="1:11" s="5" customFormat="1" ht="26.25" customHeight="1">
      <c r="A71" s="46">
        <v>68</v>
      </c>
      <c r="B71" s="20" t="str">
        <f t="shared" si="7"/>
        <v>CİRİT-20</v>
      </c>
      <c r="C71" s="21">
        <v>245</v>
      </c>
      <c r="D71" s="22">
        <v>37509</v>
      </c>
      <c r="E71" s="23" t="s">
        <v>200</v>
      </c>
      <c r="F71" s="24" t="s">
        <v>206</v>
      </c>
      <c r="G71" s="25" t="s">
        <v>19</v>
      </c>
      <c r="H71" s="26"/>
      <c r="I71" s="27" t="s">
        <v>444</v>
      </c>
      <c r="J71" s="27" t="s">
        <v>447</v>
      </c>
      <c r="K71" s="28">
        <v>20</v>
      </c>
    </row>
    <row r="72" spans="1:11" s="5" customFormat="1" ht="26.25" customHeight="1">
      <c r="A72" s="46">
        <v>69</v>
      </c>
      <c r="B72" s="20" t="str">
        <f t="shared" si="7"/>
        <v>ÇEKİÇ-20</v>
      </c>
      <c r="C72" s="21">
        <v>244</v>
      </c>
      <c r="D72" s="22">
        <v>36049</v>
      </c>
      <c r="E72" s="23" t="s">
        <v>201</v>
      </c>
      <c r="F72" s="24" t="s">
        <v>206</v>
      </c>
      <c r="G72" s="25" t="s">
        <v>26</v>
      </c>
      <c r="H72" s="26"/>
      <c r="I72" s="27" t="s">
        <v>444</v>
      </c>
      <c r="J72" s="27" t="s">
        <v>447</v>
      </c>
      <c r="K72" s="28">
        <v>20</v>
      </c>
    </row>
    <row r="73" spans="1:11" s="5" customFormat="1" ht="26.25" customHeight="1">
      <c r="A73" s="46">
        <v>70</v>
      </c>
      <c r="B73" s="20" t="str">
        <f t="shared" si="7"/>
        <v>UZUN-20</v>
      </c>
      <c r="C73" s="21">
        <v>241</v>
      </c>
      <c r="D73" s="22">
        <v>36896</v>
      </c>
      <c r="E73" s="23" t="s">
        <v>202</v>
      </c>
      <c r="F73" s="24" t="s">
        <v>206</v>
      </c>
      <c r="G73" s="25" t="s">
        <v>5</v>
      </c>
      <c r="H73" s="26"/>
      <c r="I73" s="27" t="s">
        <v>444</v>
      </c>
      <c r="J73" s="27" t="s">
        <v>447</v>
      </c>
      <c r="K73" s="28">
        <v>20</v>
      </c>
    </row>
    <row r="74" spans="1:11" s="5" customFormat="1" ht="26.25" customHeight="1">
      <c r="A74" s="46">
        <v>71</v>
      </c>
      <c r="B74" s="20" t="str">
        <f t="shared" si="7"/>
        <v>ÜÇADIM-20</v>
      </c>
      <c r="C74" s="21">
        <v>250</v>
      </c>
      <c r="D74" s="22">
        <v>36404</v>
      </c>
      <c r="E74" s="23" t="s">
        <v>203</v>
      </c>
      <c r="F74" s="24" t="s">
        <v>206</v>
      </c>
      <c r="G74" s="25" t="s">
        <v>22</v>
      </c>
      <c r="H74" s="26"/>
      <c r="I74" s="27" t="s">
        <v>444</v>
      </c>
      <c r="J74" s="27" t="s">
        <v>447</v>
      </c>
      <c r="K74" s="28">
        <v>20</v>
      </c>
    </row>
    <row r="75" spans="1:11" s="5" customFormat="1" ht="26.25" customHeight="1">
      <c r="A75" s="46">
        <v>72</v>
      </c>
      <c r="B75" s="20" t="str">
        <f t="shared" si="7"/>
        <v>YÜKSEK-20</v>
      </c>
      <c r="C75" s="21">
        <v>243</v>
      </c>
      <c r="D75" s="22">
        <v>36060</v>
      </c>
      <c r="E75" s="23" t="s">
        <v>204</v>
      </c>
      <c r="F75" s="24" t="s">
        <v>206</v>
      </c>
      <c r="G75" s="25" t="s">
        <v>6</v>
      </c>
      <c r="H75" s="26"/>
      <c r="I75" s="27" t="s">
        <v>444</v>
      </c>
      <c r="J75" s="27" t="s">
        <v>447</v>
      </c>
      <c r="K75" s="28">
        <v>20</v>
      </c>
    </row>
    <row r="76" spans="1:11" s="5" customFormat="1" ht="26.25" customHeight="1">
      <c r="A76" s="46">
        <v>73</v>
      </c>
      <c r="B76" s="20" t="str">
        <f t="shared" si="7"/>
        <v>SIRIK-20</v>
      </c>
      <c r="C76" s="21">
        <v>246</v>
      </c>
      <c r="D76" s="22">
        <v>36526</v>
      </c>
      <c r="E76" s="23" t="s">
        <v>205</v>
      </c>
      <c r="F76" s="24" t="s">
        <v>206</v>
      </c>
      <c r="G76" s="25" t="s">
        <v>23</v>
      </c>
      <c r="H76" s="26"/>
      <c r="I76" s="27" t="s">
        <v>444</v>
      </c>
      <c r="J76" s="27" t="s">
        <v>447</v>
      </c>
      <c r="K76" s="28">
        <v>20</v>
      </c>
    </row>
    <row r="77" spans="1:11" s="5" customFormat="1" ht="80.25" customHeight="1">
      <c r="A77" s="46">
        <v>74</v>
      </c>
      <c r="B77" s="20" t="str">
        <f aca="true" t="shared" si="8" ref="B77:B87">CONCATENATE(G77,"-",I77,"-",J77)</f>
        <v>4X100M-3-5</v>
      </c>
      <c r="C77" s="21" t="s">
        <v>394</v>
      </c>
      <c r="D77" s="22" t="s">
        <v>207</v>
      </c>
      <c r="E77" s="23" t="s">
        <v>208</v>
      </c>
      <c r="F77" s="24" t="s">
        <v>206</v>
      </c>
      <c r="G77" s="25" t="s">
        <v>27</v>
      </c>
      <c r="H77" s="26"/>
      <c r="I77" s="27" t="s">
        <v>444</v>
      </c>
      <c r="J77" s="27" t="s">
        <v>447</v>
      </c>
      <c r="K77" s="28">
        <v>20</v>
      </c>
    </row>
    <row r="78" spans="1:11" s="5" customFormat="1" ht="80.25" customHeight="1">
      <c r="A78" s="46">
        <v>75</v>
      </c>
      <c r="B78" s="20" t="str">
        <f t="shared" si="8"/>
        <v>İSVEÇ-3-5</v>
      </c>
      <c r="C78" s="21" t="s">
        <v>395</v>
      </c>
      <c r="D78" s="22" t="s">
        <v>210</v>
      </c>
      <c r="E78" s="23" t="s">
        <v>209</v>
      </c>
      <c r="F78" s="24" t="s">
        <v>206</v>
      </c>
      <c r="G78" s="25" t="s">
        <v>30</v>
      </c>
      <c r="H78" s="26"/>
      <c r="I78" s="27" t="s">
        <v>444</v>
      </c>
      <c r="J78" s="27" t="s">
        <v>447</v>
      </c>
      <c r="K78" s="28">
        <v>20</v>
      </c>
    </row>
    <row r="79" spans="1:11" s="5" customFormat="1" ht="26.25" customHeight="1">
      <c r="A79" s="46">
        <v>76</v>
      </c>
      <c r="B79" s="20" t="str">
        <f t="shared" si="8"/>
        <v>3000M.YUR-3-5</v>
      </c>
      <c r="C79" s="21" t="s">
        <v>31</v>
      </c>
      <c r="D79" s="22" t="s">
        <v>31</v>
      </c>
      <c r="E79" s="23" t="s">
        <v>31</v>
      </c>
      <c r="F79" s="24" t="s">
        <v>206</v>
      </c>
      <c r="G79" s="25" t="s">
        <v>32</v>
      </c>
      <c r="H79" s="26"/>
      <c r="I79" s="27" t="s">
        <v>444</v>
      </c>
      <c r="J79" s="27" t="s">
        <v>447</v>
      </c>
      <c r="K79" s="28">
        <v>20</v>
      </c>
    </row>
    <row r="80" spans="1:12" s="5" customFormat="1" ht="26.25" customHeight="1">
      <c r="A80" s="46">
        <v>77</v>
      </c>
      <c r="B80" s="37" t="str">
        <f t="shared" si="8"/>
        <v>100M-3-6</v>
      </c>
      <c r="C80" s="38">
        <v>215</v>
      </c>
      <c r="D80" s="39">
        <v>36637</v>
      </c>
      <c r="E80" s="40" t="s">
        <v>296</v>
      </c>
      <c r="F80" s="41" t="s">
        <v>307</v>
      </c>
      <c r="G80" s="42" t="s">
        <v>14</v>
      </c>
      <c r="H80" s="43"/>
      <c r="I80" s="44" t="s">
        <v>444</v>
      </c>
      <c r="J80" s="44" t="s">
        <v>448</v>
      </c>
      <c r="K80" s="45">
        <v>18</v>
      </c>
      <c r="L80" s="5" t="s">
        <v>390</v>
      </c>
    </row>
    <row r="81" spans="1:11" s="5" customFormat="1" ht="26.25" customHeight="1">
      <c r="A81" s="46">
        <v>78</v>
      </c>
      <c r="B81" s="37" t="str">
        <f t="shared" si="8"/>
        <v>200M-3-6</v>
      </c>
      <c r="C81" s="38">
        <v>220</v>
      </c>
      <c r="D81" s="39">
        <v>36526</v>
      </c>
      <c r="E81" s="40" t="s">
        <v>297</v>
      </c>
      <c r="F81" s="41" t="s">
        <v>307</v>
      </c>
      <c r="G81" s="42" t="s">
        <v>20</v>
      </c>
      <c r="H81" s="43"/>
      <c r="I81" s="44" t="s">
        <v>444</v>
      </c>
      <c r="J81" s="44" t="s">
        <v>448</v>
      </c>
      <c r="K81" s="45">
        <v>18</v>
      </c>
    </row>
    <row r="82" spans="1:11" s="5" customFormat="1" ht="26.25" customHeight="1">
      <c r="A82" s="46">
        <v>79</v>
      </c>
      <c r="B82" s="37" t="str">
        <f t="shared" si="8"/>
        <v>400M-3-6</v>
      </c>
      <c r="C82" s="38">
        <v>220</v>
      </c>
      <c r="D82" s="39">
        <v>36526</v>
      </c>
      <c r="E82" s="40" t="s">
        <v>297</v>
      </c>
      <c r="F82" s="41" t="s">
        <v>307</v>
      </c>
      <c r="G82" s="42" t="s">
        <v>21</v>
      </c>
      <c r="H82" s="43"/>
      <c r="I82" s="44" t="s">
        <v>444</v>
      </c>
      <c r="J82" s="44" t="s">
        <v>448</v>
      </c>
      <c r="K82" s="45">
        <v>18</v>
      </c>
    </row>
    <row r="83" spans="1:11" s="5" customFormat="1" ht="26.25" customHeight="1">
      <c r="A83" s="46">
        <v>80</v>
      </c>
      <c r="B83" s="37" t="str">
        <f t="shared" si="8"/>
        <v>800M-3-6</v>
      </c>
      <c r="C83" s="38">
        <v>212</v>
      </c>
      <c r="D83" s="39">
        <v>36526</v>
      </c>
      <c r="E83" s="40" t="s">
        <v>298</v>
      </c>
      <c r="F83" s="41" t="s">
        <v>307</v>
      </c>
      <c r="G83" s="42" t="s">
        <v>9</v>
      </c>
      <c r="H83" s="43"/>
      <c r="I83" s="44" t="s">
        <v>444</v>
      </c>
      <c r="J83" s="44" t="s">
        <v>448</v>
      </c>
      <c r="K83" s="45">
        <v>18</v>
      </c>
    </row>
    <row r="84" spans="1:11" s="5" customFormat="1" ht="26.25" customHeight="1">
      <c r="A84" s="46">
        <v>81</v>
      </c>
      <c r="B84" s="37" t="str">
        <f t="shared" si="8"/>
        <v>1500M-3-6</v>
      </c>
      <c r="C84" s="38">
        <v>212</v>
      </c>
      <c r="D84" s="39">
        <v>36526</v>
      </c>
      <c r="E84" s="40" t="s">
        <v>298</v>
      </c>
      <c r="F84" s="41" t="s">
        <v>307</v>
      </c>
      <c r="G84" s="42" t="s">
        <v>16</v>
      </c>
      <c r="H84" s="43"/>
      <c r="I84" s="44" t="s">
        <v>444</v>
      </c>
      <c r="J84" s="44" t="s">
        <v>448</v>
      </c>
      <c r="K84" s="45">
        <v>18</v>
      </c>
    </row>
    <row r="85" spans="1:11" s="5" customFormat="1" ht="26.25" customHeight="1">
      <c r="A85" s="46">
        <v>82</v>
      </c>
      <c r="B85" s="37" t="str">
        <f t="shared" si="8"/>
        <v>100M.ENG-3-6</v>
      </c>
      <c r="C85" s="38">
        <v>218</v>
      </c>
      <c r="D85" s="39">
        <v>36397</v>
      </c>
      <c r="E85" s="40" t="s">
        <v>299</v>
      </c>
      <c r="F85" s="41" t="s">
        <v>307</v>
      </c>
      <c r="G85" s="42" t="s">
        <v>15</v>
      </c>
      <c r="H85" s="43"/>
      <c r="I85" s="44" t="s">
        <v>444</v>
      </c>
      <c r="J85" s="44" t="s">
        <v>448</v>
      </c>
      <c r="K85" s="45">
        <v>18</v>
      </c>
    </row>
    <row r="86" spans="1:11" s="5" customFormat="1" ht="26.25" customHeight="1">
      <c r="A86" s="46">
        <v>83</v>
      </c>
      <c r="B86" s="37" t="str">
        <f t="shared" si="8"/>
        <v>400M.ENG-3-6</v>
      </c>
      <c r="C86" s="38">
        <v>222</v>
      </c>
      <c r="D86" s="39">
        <v>36083</v>
      </c>
      <c r="E86" s="40" t="s">
        <v>300</v>
      </c>
      <c r="F86" s="41" t="s">
        <v>307</v>
      </c>
      <c r="G86" s="42" t="s">
        <v>24</v>
      </c>
      <c r="H86" s="43"/>
      <c r="I86" s="44" t="s">
        <v>444</v>
      </c>
      <c r="J86" s="44" t="s">
        <v>448</v>
      </c>
      <c r="K86" s="45">
        <v>18</v>
      </c>
    </row>
    <row r="87" spans="1:11" s="5" customFormat="1" ht="26.25" customHeight="1">
      <c r="A87" s="46">
        <v>84</v>
      </c>
      <c r="B87" s="37" t="str">
        <f t="shared" si="8"/>
        <v>2000M.ENG-3-6</v>
      </c>
      <c r="C87" s="38">
        <v>214</v>
      </c>
      <c r="D87" s="39">
        <v>36910</v>
      </c>
      <c r="E87" s="40" t="s">
        <v>301</v>
      </c>
      <c r="F87" s="41" t="s">
        <v>307</v>
      </c>
      <c r="G87" s="42" t="s">
        <v>29</v>
      </c>
      <c r="H87" s="43"/>
      <c r="I87" s="44" t="s">
        <v>444</v>
      </c>
      <c r="J87" s="44" t="s">
        <v>448</v>
      </c>
      <c r="K87" s="45">
        <v>18</v>
      </c>
    </row>
    <row r="88" spans="1:11" s="5" customFormat="1" ht="26.25" customHeight="1">
      <c r="A88" s="46">
        <v>85</v>
      </c>
      <c r="B88" s="37" t="str">
        <f aca="true" t="shared" si="9" ref="B88:B95">CONCATENATE(G88,"-",K88)</f>
        <v>GÜLLE-18</v>
      </c>
      <c r="C88" s="38">
        <v>221</v>
      </c>
      <c r="D88" s="39">
        <v>36535</v>
      </c>
      <c r="E88" s="40" t="s">
        <v>302</v>
      </c>
      <c r="F88" s="41" t="s">
        <v>307</v>
      </c>
      <c r="G88" s="42" t="s">
        <v>17</v>
      </c>
      <c r="H88" s="43"/>
      <c r="I88" s="44" t="s">
        <v>444</v>
      </c>
      <c r="J88" s="44" t="s">
        <v>448</v>
      </c>
      <c r="K88" s="45">
        <v>18</v>
      </c>
    </row>
    <row r="89" spans="1:11" s="5" customFormat="1" ht="26.25" customHeight="1">
      <c r="A89" s="46">
        <v>86</v>
      </c>
      <c r="B89" s="37" t="str">
        <f t="shared" si="9"/>
        <v>DİSK-18</v>
      </c>
      <c r="C89" s="38">
        <v>217</v>
      </c>
      <c r="D89" s="39">
        <v>35855</v>
      </c>
      <c r="E89" s="40" t="s">
        <v>303</v>
      </c>
      <c r="F89" s="41" t="s">
        <v>307</v>
      </c>
      <c r="G89" s="42" t="s">
        <v>18</v>
      </c>
      <c r="H89" s="43"/>
      <c r="I89" s="44" t="s">
        <v>444</v>
      </c>
      <c r="J89" s="44" t="s">
        <v>448</v>
      </c>
      <c r="K89" s="45">
        <v>18</v>
      </c>
    </row>
    <row r="90" spans="1:11" s="5" customFormat="1" ht="26.25" customHeight="1">
      <c r="A90" s="46">
        <v>87</v>
      </c>
      <c r="B90" s="37" t="str">
        <f t="shared" si="9"/>
        <v>CİRİT-18</v>
      </c>
      <c r="C90" s="38">
        <v>216</v>
      </c>
      <c r="D90" s="39">
        <v>35986</v>
      </c>
      <c r="E90" s="40" t="s">
        <v>304</v>
      </c>
      <c r="F90" s="41" t="s">
        <v>307</v>
      </c>
      <c r="G90" s="42" t="s">
        <v>19</v>
      </c>
      <c r="H90" s="43"/>
      <c r="I90" s="44" t="s">
        <v>444</v>
      </c>
      <c r="J90" s="44" t="s">
        <v>448</v>
      </c>
      <c r="K90" s="45">
        <v>18</v>
      </c>
    </row>
    <row r="91" spans="1:11" s="5" customFormat="1" ht="26.25" customHeight="1">
      <c r="A91" s="46">
        <v>88</v>
      </c>
      <c r="B91" s="37" t="str">
        <f t="shared" si="9"/>
        <v>ÇEKİÇ-18</v>
      </c>
      <c r="C91" s="38">
        <v>219</v>
      </c>
      <c r="D91" s="39">
        <v>36263</v>
      </c>
      <c r="E91" s="40" t="s">
        <v>305</v>
      </c>
      <c r="F91" s="41" t="s">
        <v>307</v>
      </c>
      <c r="G91" s="42" t="s">
        <v>26</v>
      </c>
      <c r="H91" s="43"/>
      <c r="I91" s="44" t="s">
        <v>444</v>
      </c>
      <c r="J91" s="44" t="s">
        <v>448</v>
      </c>
      <c r="K91" s="45">
        <v>18</v>
      </c>
    </row>
    <row r="92" spans="1:11" s="5" customFormat="1" ht="26.25" customHeight="1">
      <c r="A92" s="46">
        <v>89</v>
      </c>
      <c r="B92" s="37" t="str">
        <f t="shared" si="9"/>
        <v>UZUN-18</v>
      </c>
      <c r="C92" s="38">
        <v>215</v>
      </c>
      <c r="D92" s="39">
        <v>36637</v>
      </c>
      <c r="E92" s="40" t="s">
        <v>296</v>
      </c>
      <c r="F92" s="41" t="s">
        <v>307</v>
      </c>
      <c r="G92" s="42" t="s">
        <v>5</v>
      </c>
      <c r="H92" s="43"/>
      <c r="I92" s="44" t="s">
        <v>444</v>
      </c>
      <c r="J92" s="44" t="s">
        <v>448</v>
      </c>
      <c r="K92" s="45">
        <v>18</v>
      </c>
    </row>
    <row r="93" spans="1:11" s="5" customFormat="1" ht="26.25" customHeight="1">
      <c r="A93" s="46">
        <v>90</v>
      </c>
      <c r="B93" s="37" t="str">
        <f t="shared" si="9"/>
        <v>ÜÇADIM-18</v>
      </c>
      <c r="C93" s="38">
        <v>218</v>
      </c>
      <c r="D93" s="39">
        <v>36397</v>
      </c>
      <c r="E93" s="40" t="s">
        <v>299</v>
      </c>
      <c r="F93" s="41" t="s">
        <v>307</v>
      </c>
      <c r="G93" s="42" t="s">
        <v>22</v>
      </c>
      <c r="H93" s="43"/>
      <c r="I93" s="44" t="s">
        <v>444</v>
      </c>
      <c r="J93" s="44" t="s">
        <v>448</v>
      </c>
      <c r="K93" s="45">
        <v>18</v>
      </c>
    </row>
    <row r="94" spans="1:11" s="5" customFormat="1" ht="26.25" customHeight="1">
      <c r="A94" s="46">
        <v>91</v>
      </c>
      <c r="B94" s="37" t="str">
        <f t="shared" si="9"/>
        <v>YÜKSEK-18</v>
      </c>
      <c r="C94" s="38">
        <v>222</v>
      </c>
      <c r="D94" s="39">
        <v>36083</v>
      </c>
      <c r="E94" s="40" t="s">
        <v>300</v>
      </c>
      <c r="F94" s="41" t="s">
        <v>307</v>
      </c>
      <c r="G94" s="42" t="s">
        <v>6</v>
      </c>
      <c r="H94" s="43"/>
      <c r="I94" s="44" t="s">
        <v>444</v>
      </c>
      <c r="J94" s="44" t="s">
        <v>448</v>
      </c>
      <c r="K94" s="45">
        <v>18</v>
      </c>
    </row>
    <row r="95" spans="1:11" s="5" customFormat="1" ht="26.25" customHeight="1">
      <c r="A95" s="46">
        <v>92</v>
      </c>
      <c r="B95" s="37" t="str">
        <f t="shared" si="9"/>
        <v>SIRIK-18</v>
      </c>
      <c r="C95" s="38">
        <v>213</v>
      </c>
      <c r="D95" s="39">
        <v>37025</v>
      </c>
      <c r="E95" s="40" t="s">
        <v>306</v>
      </c>
      <c r="F95" s="41" t="s">
        <v>307</v>
      </c>
      <c r="G95" s="42" t="s">
        <v>23</v>
      </c>
      <c r="H95" s="43"/>
      <c r="I95" s="44" t="s">
        <v>444</v>
      </c>
      <c r="J95" s="44" t="s">
        <v>448</v>
      </c>
      <c r="K95" s="45">
        <v>18</v>
      </c>
    </row>
    <row r="96" spans="1:11" s="5" customFormat="1" ht="85.5" customHeight="1">
      <c r="A96" s="46">
        <v>93</v>
      </c>
      <c r="B96" s="37" t="str">
        <f aca="true" t="shared" si="10" ref="B96:B106">CONCATENATE(G96,"-",I96,"-",J96)</f>
        <v>4X100M-3-6</v>
      </c>
      <c r="C96" s="38" t="s">
        <v>388</v>
      </c>
      <c r="D96" s="39" t="s">
        <v>308</v>
      </c>
      <c r="E96" s="40" t="s">
        <v>309</v>
      </c>
      <c r="F96" s="41" t="s">
        <v>307</v>
      </c>
      <c r="G96" s="42" t="s">
        <v>27</v>
      </c>
      <c r="H96" s="43"/>
      <c r="I96" s="44" t="s">
        <v>444</v>
      </c>
      <c r="J96" s="44" t="s">
        <v>448</v>
      </c>
      <c r="K96" s="45">
        <v>18</v>
      </c>
    </row>
    <row r="97" spans="1:11" s="5" customFormat="1" ht="85.5" customHeight="1">
      <c r="A97" s="46">
        <v>94</v>
      </c>
      <c r="B97" s="37" t="str">
        <f t="shared" si="10"/>
        <v>İSVEÇ-3-6</v>
      </c>
      <c r="C97" s="38" t="s">
        <v>389</v>
      </c>
      <c r="D97" s="39" t="s">
        <v>311</v>
      </c>
      <c r="E97" s="40" t="s">
        <v>310</v>
      </c>
      <c r="F97" s="41" t="s">
        <v>307</v>
      </c>
      <c r="G97" s="42" t="s">
        <v>30</v>
      </c>
      <c r="H97" s="43"/>
      <c r="I97" s="44" t="s">
        <v>444</v>
      </c>
      <c r="J97" s="44" t="s">
        <v>448</v>
      </c>
      <c r="K97" s="45">
        <v>18</v>
      </c>
    </row>
    <row r="98" spans="1:11" s="5" customFormat="1" ht="26.25" customHeight="1">
      <c r="A98" s="46">
        <v>95</v>
      </c>
      <c r="B98" s="37" t="str">
        <f t="shared" si="10"/>
        <v>3000M.YUR-3-6</v>
      </c>
      <c r="C98" s="38" t="s">
        <v>31</v>
      </c>
      <c r="D98" s="39" t="s">
        <v>31</v>
      </c>
      <c r="E98" s="40" t="s">
        <v>31</v>
      </c>
      <c r="F98" s="41" t="s">
        <v>307</v>
      </c>
      <c r="G98" s="42" t="s">
        <v>32</v>
      </c>
      <c r="H98" s="43"/>
      <c r="I98" s="44" t="s">
        <v>444</v>
      </c>
      <c r="J98" s="44" t="s">
        <v>448</v>
      </c>
      <c r="K98" s="45">
        <v>18</v>
      </c>
    </row>
    <row r="99" spans="1:12" s="5" customFormat="1" ht="26.25" customHeight="1">
      <c r="A99" s="46">
        <v>96</v>
      </c>
      <c r="B99" s="20" t="str">
        <f t="shared" si="10"/>
        <v>100M-3-7</v>
      </c>
      <c r="C99" s="21">
        <v>202</v>
      </c>
      <c r="D99" s="22">
        <v>37281</v>
      </c>
      <c r="E99" s="23" t="s">
        <v>312</v>
      </c>
      <c r="F99" s="24" t="s">
        <v>324</v>
      </c>
      <c r="G99" s="25" t="s">
        <v>14</v>
      </c>
      <c r="H99" s="26"/>
      <c r="I99" s="27" t="s">
        <v>444</v>
      </c>
      <c r="J99" s="27" t="s">
        <v>445</v>
      </c>
      <c r="K99" s="28">
        <v>17</v>
      </c>
      <c r="L99" s="5" t="s">
        <v>387</v>
      </c>
    </row>
    <row r="100" spans="1:11" s="5" customFormat="1" ht="26.25" customHeight="1">
      <c r="A100" s="46">
        <v>97</v>
      </c>
      <c r="B100" s="20" t="str">
        <f t="shared" si="10"/>
        <v>200M-3-7</v>
      </c>
      <c r="C100" s="21">
        <v>197</v>
      </c>
      <c r="D100" s="22">
        <v>35962</v>
      </c>
      <c r="E100" s="23" t="s">
        <v>313</v>
      </c>
      <c r="F100" s="24" t="s">
        <v>324</v>
      </c>
      <c r="G100" s="25" t="s">
        <v>20</v>
      </c>
      <c r="H100" s="26"/>
      <c r="I100" s="27" t="s">
        <v>444</v>
      </c>
      <c r="J100" s="27" t="s">
        <v>445</v>
      </c>
      <c r="K100" s="28">
        <v>17</v>
      </c>
    </row>
    <row r="101" spans="1:11" s="5" customFormat="1" ht="26.25" customHeight="1">
      <c r="A101" s="46">
        <v>98</v>
      </c>
      <c r="B101" s="20" t="str">
        <f t="shared" si="10"/>
        <v>400M-3-7</v>
      </c>
      <c r="C101" s="21">
        <v>197</v>
      </c>
      <c r="D101" s="22">
        <v>35962</v>
      </c>
      <c r="E101" s="23" t="s">
        <v>313</v>
      </c>
      <c r="F101" s="24" t="s">
        <v>324</v>
      </c>
      <c r="G101" s="25" t="s">
        <v>21</v>
      </c>
      <c r="H101" s="26"/>
      <c r="I101" s="27" t="s">
        <v>444</v>
      </c>
      <c r="J101" s="27" t="s">
        <v>445</v>
      </c>
      <c r="K101" s="28">
        <v>17</v>
      </c>
    </row>
    <row r="102" spans="1:11" s="5" customFormat="1" ht="26.25" customHeight="1">
      <c r="A102" s="46">
        <v>99</v>
      </c>
      <c r="B102" s="20" t="str">
        <f t="shared" si="10"/>
        <v>800M-3-7</v>
      </c>
      <c r="C102" s="21">
        <v>204</v>
      </c>
      <c r="D102" s="22">
        <v>37408</v>
      </c>
      <c r="E102" s="23" t="s">
        <v>314</v>
      </c>
      <c r="F102" s="24" t="s">
        <v>324</v>
      </c>
      <c r="G102" s="25" t="s">
        <v>9</v>
      </c>
      <c r="H102" s="26"/>
      <c r="I102" s="27" t="s">
        <v>444</v>
      </c>
      <c r="J102" s="27" t="s">
        <v>445</v>
      </c>
      <c r="K102" s="28">
        <v>17</v>
      </c>
    </row>
    <row r="103" spans="1:11" s="5" customFormat="1" ht="26.25" customHeight="1">
      <c r="A103" s="46">
        <v>100</v>
      </c>
      <c r="B103" s="20" t="str">
        <f t="shared" si="10"/>
        <v>1500M-3-7</v>
      </c>
      <c r="C103" s="21">
        <v>204</v>
      </c>
      <c r="D103" s="22">
        <v>37408</v>
      </c>
      <c r="E103" s="23" t="s">
        <v>314</v>
      </c>
      <c r="F103" s="24" t="s">
        <v>324</v>
      </c>
      <c r="G103" s="25" t="s">
        <v>16</v>
      </c>
      <c r="H103" s="26"/>
      <c r="I103" s="27" t="s">
        <v>444</v>
      </c>
      <c r="J103" s="27" t="s">
        <v>445</v>
      </c>
      <c r="K103" s="28">
        <v>17</v>
      </c>
    </row>
    <row r="104" spans="1:11" s="5" customFormat="1" ht="26.25" customHeight="1">
      <c r="A104" s="46">
        <v>101</v>
      </c>
      <c r="B104" s="20" t="str">
        <f t="shared" si="10"/>
        <v>100M.ENG-3-7</v>
      </c>
      <c r="C104" s="21">
        <v>207</v>
      </c>
      <c r="D104" s="22">
        <v>36295</v>
      </c>
      <c r="E104" s="23" t="s">
        <v>315</v>
      </c>
      <c r="F104" s="24" t="s">
        <v>324</v>
      </c>
      <c r="G104" s="25" t="s">
        <v>15</v>
      </c>
      <c r="H104" s="26"/>
      <c r="I104" s="27" t="s">
        <v>444</v>
      </c>
      <c r="J104" s="27" t="s">
        <v>445</v>
      </c>
      <c r="K104" s="28">
        <v>17</v>
      </c>
    </row>
    <row r="105" spans="1:11" s="5" customFormat="1" ht="26.25" customHeight="1">
      <c r="A105" s="46">
        <v>102</v>
      </c>
      <c r="B105" s="20" t="str">
        <f t="shared" si="10"/>
        <v>400M.ENG-3-7</v>
      </c>
      <c r="C105" s="21">
        <v>205</v>
      </c>
      <c r="D105" s="22">
        <v>37446</v>
      </c>
      <c r="E105" s="23" t="s">
        <v>316</v>
      </c>
      <c r="F105" s="24" t="s">
        <v>324</v>
      </c>
      <c r="G105" s="25" t="s">
        <v>24</v>
      </c>
      <c r="H105" s="26"/>
      <c r="I105" s="27" t="s">
        <v>444</v>
      </c>
      <c r="J105" s="27" t="s">
        <v>445</v>
      </c>
      <c r="K105" s="28">
        <v>17</v>
      </c>
    </row>
    <row r="106" spans="1:11" s="5" customFormat="1" ht="26.25" customHeight="1">
      <c r="A106" s="46">
        <v>103</v>
      </c>
      <c r="B106" s="20" t="str">
        <f t="shared" si="10"/>
        <v>2000M.ENG-3-7</v>
      </c>
      <c r="C106" s="21">
        <v>199</v>
      </c>
      <c r="D106" s="22">
        <v>36768</v>
      </c>
      <c r="E106" s="23" t="s">
        <v>317</v>
      </c>
      <c r="F106" s="24" t="s">
        <v>324</v>
      </c>
      <c r="G106" s="25" t="s">
        <v>29</v>
      </c>
      <c r="H106" s="26"/>
      <c r="I106" s="27" t="s">
        <v>444</v>
      </c>
      <c r="J106" s="27" t="s">
        <v>445</v>
      </c>
      <c r="K106" s="28">
        <v>17</v>
      </c>
    </row>
    <row r="107" spans="1:11" s="5" customFormat="1" ht="26.25" customHeight="1">
      <c r="A107" s="46">
        <v>104</v>
      </c>
      <c r="B107" s="20" t="str">
        <f aca="true" t="shared" si="11" ref="B107:B114">CONCATENATE(G107,"-",K107)</f>
        <v>GÜLLE-17</v>
      </c>
      <c r="C107" s="21">
        <v>203</v>
      </c>
      <c r="D107" s="22">
        <v>36550</v>
      </c>
      <c r="E107" s="23" t="s">
        <v>318</v>
      </c>
      <c r="F107" s="24" t="s">
        <v>324</v>
      </c>
      <c r="G107" s="25" t="s">
        <v>17</v>
      </c>
      <c r="H107" s="26"/>
      <c r="I107" s="27" t="s">
        <v>444</v>
      </c>
      <c r="J107" s="27" t="s">
        <v>445</v>
      </c>
      <c r="K107" s="28">
        <v>17</v>
      </c>
    </row>
    <row r="108" spans="1:11" s="5" customFormat="1" ht="26.25" customHeight="1">
      <c r="A108" s="46">
        <v>105</v>
      </c>
      <c r="B108" s="20" t="str">
        <f t="shared" si="11"/>
        <v>DİSK-17</v>
      </c>
      <c r="C108" s="21">
        <v>198</v>
      </c>
      <c r="D108" s="22">
        <v>36488</v>
      </c>
      <c r="E108" s="23" t="s">
        <v>319</v>
      </c>
      <c r="F108" s="24" t="s">
        <v>324</v>
      </c>
      <c r="G108" s="25" t="s">
        <v>18</v>
      </c>
      <c r="H108" s="26"/>
      <c r="I108" s="27" t="s">
        <v>444</v>
      </c>
      <c r="J108" s="27" t="s">
        <v>445</v>
      </c>
      <c r="K108" s="28">
        <v>17</v>
      </c>
    </row>
    <row r="109" spans="1:11" s="5" customFormat="1" ht="26.25" customHeight="1">
      <c r="A109" s="46">
        <v>106</v>
      </c>
      <c r="B109" s="20" t="str">
        <f t="shared" si="11"/>
        <v>CİRİT-17</v>
      </c>
      <c r="C109" s="21">
        <v>203</v>
      </c>
      <c r="D109" s="22">
        <v>36550</v>
      </c>
      <c r="E109" s="23" t="s">
        <v>318</v>
      </c>
      <c r="F109" s="24" t="s">
        <v>324</v>
      </c>
      <c r="G109" s="25" t="s">
        <v>19</v>
      </c>
      <c r="H109" s="26"/>
      <c r="I109" s="27" t="s">
        <v>444</v>
      </c>
      <c r="J109" s="27" t="s">
        <v>445</v>
      </c>
      <c r="K109" s="28">
        <v>17</v>
      </c>
    </row>
    <row r="110" spans="1:11" s="5" customFormat="1" ht="26.25" customHeight="1">
      <c r="A110" s="46">
        <v>107</v>
      </c>
      <c r="B110" s="20" t="str">
        <f t="shared" si="11"/>
        <v>ÇEKİÇ-17</v>
      </c>
      <c r="C110" s="21">
        <v>196</v>
      </c>
      <c r="D110" s="22">
        <v>36705</v>
      </c>
      <c r="E110" s="23" t="s">
        <v>320</v>
      </c>
      <c r="F110" s="24" t="s">
        <v>324</v>
      </c>
      <c r="G110" s="25" t="s">
        <v>26</v>
      </c>
      <c r="H110" s="26"/>
      <c r="I110" s="27" t="s">
        <v>444</v>
      </c>
      <c r="J110" s="27" t="s">
        <v>445</v>
      </c>
      <c r="K110" s="28">
        <v>17</v>
      </c>
    </row>
    <row r="111" spans="1:11" s="5" customFormat="1" ht="26.25" customHeight="1">
      <c r="A111" s="46">
        <v>108</v>
      </c>
      <c r="B111" s="20" t="str">
        <f t="shared" si="11"/>
        <v>UZUN-17</v>
      </c>
      <c r="C111" s="21">
        <v>200</v>
      </c>
      <c r="D111" s="22">
        <v>36032</v>
      </c>
      <c r="E111" s="23" t="s">
        <v>321</v>
      </c>
      <c r="F111" s="24" t="s">
        <v>324</v>
      </c>
      <c r="G111" s="25" t="s">
        <v>5</v>
      </c>
      <c r="H111" s="26"/>
      <c r="I111" s="27" t="s">
        <v>444</v>
      </c>
      <c r="J111" s="27" t="s">
        <v>445</v>
      </c>
      <c r="K111" s="28">
        <v>17</v>
      </c>
    </row>
    <row r="112" spans="1:11" s="5" customFormat="1" ht="26.25" customHeight="1">
      <c r="A112" s="46">
        <v>109</v>
      </c>
      <c r="B112" s="20" t="str">
        <f t="shared" si="11"/>
        <v>ÜÇADIM-17</v>
      </c>
      <c r="C112" s="21">
        <v>206</v>
      </c>
      <c r="D112" s="22">
        <v>36229</v>
      </c>
      <c r="E112" s="23" t="s">
        <v>322</v>
      </c>
      <c r="F112" s="24" t="s">
        <v>324</v>
      </c>
      <c r="G112" s="25" t="s">
        <v>22</v>
      </c>
      <c r="H112" s="26"/>
      <c r="I112" s="27" t="s">
        <v>444</v>
      </c>
      <c r="J112" s="27" t="s">
        <v>445</v>
      </c>
      <c r="K112" s="28">
        <v>17</v>
      </c>
    </row>
    <row r="113" spans="1:11" s="5" customFormat="1" ht="26.25" customHeight="1">
      <c r="A113" s="46">
        <v>110</v>
      </c>
      <c r="B113" s="20" t="str">
        <f t="shared" si="11"/>
        <v>YÜKSEK-17</v>
      </c>
      <c r="C113" s="21">
        <v>200</v>
      </c>
      <c r="D113" s="22">
        <v>36032</v>
      </c>
      <c r="E113" s="23" t="s">
        <v>321</v>
      </c>
      <c r="F113" s="24" t="s">
        <v>324</v>
      </c>
      <c r="G113" s="25" t="s">
        <v>6</v>
      </c>
      <c r="H113" s="26"/>
      <c r="I113" s="27" t="s">
        <v>444</v>
      </c>
      <c r="J113" s="27" t="s">
        <v>445</v>
      </c>
      <c r="K113" s="28">
        <v>17</v>
      </c>
    </row>
    <row r="114" spans="1:11" s="5" customFormat="1" ht="26.25" customHeight="1">
      <c r="A114" s="46">
        <v>111</v>
      </c>
      <c r="B114" s="20" t="str">
        <f t="shared" si="11"/>
        <v>SIRIK-17</v>
      </c>
      <c r="C114" s="21">
        <v>201</v>
      </c>
      <c r="D114" s="22">
        <v>35934</v>
      </c>
      <c r="E114" s="23" t="s">
        <v>323</v>
      </c>
      <c r="F114" s="24" t="s">
        <v>324</v>
      </c>
      <c r="G114" s="25" t="s">
        <v>23</v>
      </c>
      <c r="H114" s="26"/>
      <c r="I114" s="27" t="s">
        <v>444</v>
      </c>
      <c r="J114" s="27" t="s">
        <v>445</v>
      </c>
      <c r="K114" s="28">
        <v>17</v>
      </c>
    </row>
    <row r="115" spans="1:11" s="5" customFormat="1" ht="80.25" customHeight="1">
      <c r="A115" s="46">
        <v>112</v>
      </c>
      <c r="B115" s="20" t="str">
        <f aca="true" t="shared" si="12" ref="B115:B125">CONCATENATE(G115,"-",I115,"-",J115)</f>
        <v>4X100M-3-7</v>
      </c>
      <c r="C115" s="21" t="s">
        <v>386</v>
      </c>
      <c r="D115" s="22" t="s">
        <v>325</v>
      </c>
      <c r="E115" s="23" t="s">
        <v>326</v>
      </c>
      <c r="F115" s="24" t="s">
        <v>324</v>
      </c>
      <c r="G115" s="25" t="s">
        <v>27</v>
      </c>
      <c r="H115" s="26"/>
      <c r="I115" s="27" t="s">
        <v>444</v>
      </c>
      <c r="J115" s="27" t="s">
        <v>445</v>
      </c>
      <c r="K115" s="28">
        <v>17</v>
      </c>
    </row>
    <row r="116" spans="1:11" s="5" customFormat="1" ht="80.25" customHeight="1">
      <c r="A116" s="46">
        <v>113</v>
      </c>
      <c r="B116" s="20" t="str">
        <f t="shared" si="12"/>
        <v>İSVEÇ-3-7</v>
      </c>
      <c r="C116" s="21" t="s">
        <v>385</v>
      </c>
      <c r="D116" s="22" t="s">
        <v>328</v>
      </c>
      <c r="E116" s="23" t="s">
        <v>327</v>
      </c>
      <c r="F116" s="24" t="s">
        <v>324</v>
      </c>
      <c r="G116" s="25" t="s">
        <v>30</v>
      </c>
      <c r="H116" s="26"/>
      <c r="I116" s="27" t="s">
        <v>444</v>
      </c>
      <c r="J116" s="27" t="s">
        <v>445</v>
      </c>
      <c r="K116" s="28">
        <v>17</v>
      </c>
    </row>
    <row r="117" spans="1:11" s="5" customFormat="1" ht="26.25" customHeight="1">
      <c r="A117" s="46">
        <v>114</v>
      </c>
      <c r="B117" s="20" t="str">
        <f t="shared" si="12"/>
        <v>3000M.YUR-3-7</v>
      </c>
      <c r="C117" s="21" t="s">
        <v>31</v>
      </c>
      <c r="D117" s="22" t="s">
        <v>31</v>
      </c>
      <c r="E117" s="23" t="s">
        <v>31</v>
      </c>
      <c r="F117" s="24" t="s">
        <v>324</v>
      </c>
      <c r="G117" s="25" t="s">
        <v>32</v>
      </c>
      <c r="H117" s="26"/>
      <c r="I117" s="27" t="s">
        <v>444</v>
      </c>
      <c r="J117" s="27" t="s">
        <v>445</v>
      </c>
      <c r="K117" s="28">
        <v>17</v>
      </c>
    </row>
    <row r="118" spans="1:12" s="5" customFormat="1" ht="26.25" customHeight="1">
      <c r="A118" s="46">
        <v>115</v>
      </c>
      <c r="B118" s="37" t="str">
        <f t="shared" si="12"/>
        <v>100M-3-8</v>
      </c>
      <c r="C118" s="38">
        <v>287</v>
      </c>
      <c r="D118" s="39" t="s">
        <v>254</v>
      </c>
      <c r="E118" s="40" t="s">
        <v>255</v>
      </c>
      <c r="F118" s="41" t="s">
        <v>273</v>
      </c>
      <c r="G118" s="42" t="s">
        <v>14</v>
      </c>
      <c r="H118" s="43"/>
      <c r="I118" s="44" t="s">
        <v>444</v>
      </c>
      <c r="J118" s="44" t="s">
        <v>449</v>
      </c>
      <c r="K118" s="45">
        <v>16</v>
      </c>
      <c r="L118" s="5" t="s">
        <v>405</v>
      </c>
    </row>
    <row r="119" spans="1:11" s="5" customFormat="1" ht="26.25" customHeight="1">
      <c r="A119" s="46">
        <v>116</v>
      </c>
      <c r="B119" s="37" t="str">
        <f t="shared" si="12"/>
        <v>200M-3-8</v>
      </c>
      <c r="C119" s="38">
        <v>288</v>
      </c>
      <c r="D119" s="39" t="s">
        <v>256</v>
      </c>
      <c r="E119" s="40" t="s">
        <v>257</v>
      </c>
      <c r="F119" s="41" t="s">
        <v>273</v>
      </c>
      <c r="G119" s="42" t="s">
        <v>20</v>
      </c>
      <c r="H119" s="43"/>
      <c r="I119" s="44" t="s">
        <v>444</v>
      </c>
      <c r="J119" s="44" t="s">
        <v>449</v>
      </c>
      <c r="K119" s="45">
        <v>16</v>
      </c>
    </row>
    <row r="120" spans="1:11" s="5" customFormat="1" ht="26.25" customHeight="1">
      <c r="A120" s="46">
        <v>117</v>
      </c>
      <c r="B120" s="37" t="str">
        <f t="shared" si="12"/>
        <v>400M-3-8</v>
      </c>
      <c r="C120" s="38">
        <v>288</v>
      </c>
      <c r="D120" s="39" t="s">
        <v>256</v>
      </c>
      <c r="E120" s="40" t="s">
        <v>257</v>
      </c>
      <c r="F120" s="41" t="s">
        <v>273</v>
      </c>
      <c r="G120" s="42" t="s">
        <v>21</v>
      </c>
      <c r="H120" s="43"/>
      <c r="I120" s="44" t="s">
        <v>444</v>
      </c>
      <c r="J120" s="44" t="s">
        <v>449</v>
      </c>
      <c r="K120" s="45">
        <v>16</v>
      </c>
    </row>
    <row r="121" spans="1:11" s="5" customFormat="1" ht="26.25" customHeight="1">
      <c r="A121" s="46">
        <v>118</v>
      </c>
      <c r="B121" s="37" t="str">
        <f t="shared" si="12"/>
        <v>800M-3-8</v>
      </c>
      <c r="C121" s="38">
        <v>290</v>
      </c>
      <c r="D121" s="39" t="s">
        <v>258</v>
      </c>
      <c r="E121" s="40" t="s">
        <v>259</v>
      </c>
      <c r="F121" s="41" t="s">
        <v>273</v>
      </c>
      <c r="G121" s="42" t="s">
        <v>9</v>
      </c>
      <c r="H121" s="43"/>
      <c r="I121" s="44" t="s">
        <v>444</v>
      </c>
      <c r="J121" s="44" t="s">
        <v>449</v>
      </c>
      <c r="K121" s="45">
        <v>16</v>
      </c>
    </row>
    <row r="122" spans="1:11" s="5" customFormat="1" ht="26.25" customHeight="1">
      <c r="A122" s="46">
        <v>119</v>
      </c>
      <c r="B122" s="37" t="str">
        <f t="shared" si="12"/>
        <v>1500M-3-8</v>
      </c>
      <c r="C122" s="38">
        <v>285</v>
      </c>
      <c r="D122" s="39" t="s">
        <v>260</v>
      </c>
      <c r="E122" s="40" t="s">
        <v>261</v>
      </c>
      <c r="F122" s="41" t="s">
        <v>273</v>
      </c>
      <c r="G122" s="42" t="s">
        <v>16</v>
      </c>
      <c r="H122" s="43"/>
      <c r="I122" s="44" t="s">
        <v>444</v>
      </c>
      <c r="J122" s="44" t="s">
        <v>449</v>
      </c>
      <c r="K122" s="45">
        <v>16</v>
      </c>
    </row>
    <row r="123" spans="1:11" s="5" customFormat="1" ht="26.25" customHeight="1">
      <c r="A123" s="46">
        <v>120</v>
      </c>
      <c r="B123" s="37" t="str">
        <f t="shared" si="12"/>
        <v>100M.ENG-3-8</v>
      </c>
      <c r="C123" s="38">
        <v>286</v>
      </c>
      <c r="D123" s="39" t="s">
        <v>262</v>
      </c>
      <c r="E123" s="40" t="s">
        <v>263</v>
      </c>
      <c r="F123" s="41" t="s">
        <v>273</v>
      </c>
      <c r="G123" s="42" t="s">
        <v>15</v>
      </c>
      <c r="H123" s="43"/>
      <c r="I123" s="44" t="s">
        <v>444</v>
      </c>
      <c r="J123" s="44" t="s">
        <v>449</v>
      </c>
      <c r="K123" s="45">
        <v>16</v>
      </c>
    </row>
    <row r="124" spans="1:11" s="5" customFormat="1" ht="26.25" customHeight="1">
      <c r="A124" s="46">
        <v>121</v>
      </c>
      <c r="B124" s="37" t="str">
        <f t="shared" si="12"/>
        <v>400M.ENG-3-8</v>
      </c>
      <c r="C124" s="38">
        <v>287</v>
      </c>
      <c r="D124" s="39" t="s">
        <v>254</v>
      </c>
      <c r="E124" s="40" t="s">
        <v>255</v>
      </c>
      <c r="F124" s="41" t="s">
        <v>273</v>
      </c>
      <c r="G124" s="42" t="s">
        <v>24</v>
      </c>
      <c r="H124" s="43"/>
      <c r="I124" s="44" t="s">
        <v>444</v>
      </c>
      <c r="J124" s="44" t="s">
        <v>449</v>
      </c>
      <c r="K124" s="45">
        <v>16</v>
      </c>
    </row>
    <row r="125" spans="1:11" s="5" customFormat="1" ht="26.25" customHeight="1">
      <c r="A125" s="46">
        <v>122</v>
      </c>
      <c r="B125" s="37" t="str">
        <f t="shared" si="12"/>
        <v>2000M.ENG-3-8</v>
      </c>
      <c r="C125" s="38">
        <v>285</v>
      </c>
      <c r="D125" s="39" t="s">
        <v>260</v>
      </c>
      <c r="E125" s="40" t="s">
        <v>261</v>
      </c>
      <c r="F125" s="41" t="s">
        <v>273</v>
      </c>
      <c r="G125" s="42" t="s">
        <v>29</v>
      </c>
      <c r="H125" s="43"/>
      <c r="I125" s="44" t="s">
        <v>444</v>
      </c>
      <c r="J125" s="44" t="s">
        <v>449</v>
      </c>
      <c r="K125" s="45">
        <v>16</v>
      </c>
    </row>
    <row r="126" spans="1:11" s="5" customFormat="1" ht="26.25" customHeight="1">
      <c r="A126" s="46">
        <v>123</v>
      </c>
      <c r="B126" s="37" t="str">
        <f aca="true" t="shared" si="13" ref="B126:B133">CONCATENATE(G126,"-",K126)</f>
        <v>GÜLLE-16</v>
      </c>
      <c r="C126" s="38">
        <v>284</v>
      </c>
      <c r="D126" s="39" t="s">
        <v>254</v>
      </c>
      <c r="E126" s="40" t="s">
        <v>264</v>
      </c>
      <c r="F126" s="41" t="s">
        <v>273</v>
      </c>
      <c r="G126" s="42" t="s">
        <v>17</v>
      </c>
      <c r="H126" s="43"/>
      <c r="I126" s="44" t="s">
        <v>444</v>
      </c>
      <c r="J126" s="44" t="s">
        <v>449</v>
      </c>
      <c r="K126" s="45">
        <v>16</v>
      </c>
    </row>
    <row r="127" spans="1:11" s="5" customFormat="1" ht="26.25" customHeight="1">
      <c r="A127" s="46">
        <v>124</v>
      </c>
      <c r="B127" s="37" t="str">
        <f t="shared" si="13"/>
        <v>DİSK-16</v>
      </c>
      <c r="C127" s="38">
        <v>281</v>
      </c>
      <c r="D127" s="39" t="s">
        <v>265</v>
      </c>
      <c r="E127" s="40" t="s">
        <v>266</v>
      </c>
      <c r="F127" s="41" t="s">
        <v>273</v>
      </c>
      <c r="G127" s="42" t="s">
        <v>18</v>
      </c>
      <c r="H127" s="43"/>
      <c r="I127" s="44" t="s">
        <v>444</v>
      </c>
      <c r="J127" s="44" t="s">
        <v>449</v>
      </c>
      <c r="K127" s="45">
        <v>16</v>
      </c>
    </row>
    <row r="128" spans="1:11" s="5" customFormat="1" ht="26.25" customHeight="1">
      <c r="A128" s="46">
        <v>125</v>
      </c>
      <c r="B128" s="37" t="str">
        <f t="shared" si="13"/>
        <v>CİRİT-16</v>
      </c>
      <c r="C128" s="38">
        <v>284</v>
      </c>
      <c r="D128" s="39" t="s">
        <v>254</v>
      </c>
      <c r="E128" s="40" t="s">
        <v>264</v>
      </c>
      <c r="F128" s="41" t="s">
        <v>273</v>
      </c>
      <c r="G128" s="42" t="s">
        <v>19</v>
      </c>
      <c r="H128" s="43"/>
      <c r="I128" s="44" t="s">
        <v>444</v>
      </c>
      <c r="J128" s="44" t="s">
        <v>449</v>
      </c>
      <c r="K128" s="45">
        <v>16</v>
      </c>
    </row>
    <row r="129" spans="1:11" s="5" customFormat="1" ht="26.25" customHeight="1">
      <c r="A129" s="46">
        <v>126</v>
      </c>
      <c r="B129" s="37" t="str">
        <f t="shared" si="13"/>
        <v>ÇEKİÇ-16</v>
      </c>
      <c r="C129" s="38">
        <v>281</v>
      </c>
      <c r="D129" s="39" t="s">
        <v>265</v>
      </c>
      <c r="E129" s="40" t="s">
        <v>266</v>
      </c>
      <c r="F129" s="41" t="s">
        <v>273</v>
      </c>
      <c r="G129" s="42" t="s">
        <v>26</v>
      </c>
      <c r="H129" s="43"/>
      <c r="I129" s="44" t="s">
        <v>444</v>
      </c>
      <c r="J129" s="44" t="s">
        <v>449</v>
      </c>
      <c r="K129" s="45">
        <v>16</v>
      </c>
    </row>
    <row r="130" spans="1:11" s="5" customFormat="1" ht="26.25" customHeight="1">
      <c r="A130" s="46">
        <v>127</v>
      </c>
      <c r="B130" s="37" t="str">
        <f t="shared" si="13"/>
        <v>UZUN-16</v>
      </c>
      <c r="C130" s="38">
        <v>283</v>
      </c>
      <c r="D130" s="39" t="s">
        <v>267</v>
      </c>
      <c r="E130" s="40" t="s">
        <v>268</v>
      </c>
      <c r="F130" s="41" t="s">
        <v>273</v>
      </c>
      <c r="G130" s="42" t="s">
        <v>5</v>
      </c>
      <c r="H130" s="43"/>
      <c r="I130" s="44" t="s">
        <v>444</v>
      </c>
      <c r="J130" s="44" t="s">
        <v>449</v>
      </c>
      <c r="K130" s="45">
        <v>16</v>
      </c>
    </row>
    <row r="131" spans="1:11" s="5" customFormat="1" ht="26.25" customHeight="1">
      <c r="A131" s="46">
        <v>128</v>
      </c>
      <c r="B131" s="37" t="str">
        <f t="shared" si="13"/>
        <v>ÜÇADIM-16</v>
      </c>
      <c r="C131" s="38">
        <v>280</v>
      </c>
      <c r="D131" s="39" t="s">
        <v>269</v>
      </c>
      <c r="E131" s="40" t="s">
        <v>270</v>
      </c>
      <c r="F131" s="41" t="s">
        <v>273</v>
      </c>
      <c r="G131" s="42" t="s">
        <v>22</v>
      </c>
      <c r="H131" s="43"/>
      <c r="I131" s="44" t="s">
        <v>444</v>
      </c>
      <c r="J131" s="44" t="s">
        <v>449</v>
      </c>
      <c r="K131" s="45">
        <v>16</v>
      </c>
    </row>
    <row r="132" spans="1:11" s="5" customFormat="1" ht="26.25" customHeight="1">
      <c r="A132" s="46">
        <v>129</v>
      </c>
      <c r="B132" s="37" t="str">
        <f t="shared" si="13"/>
        <v>YÜKSEK-16</v>
      </c>
      <c r="C132" s="38">
        <v>289</v>
      </c>
      <c r="D132" s="39" t="s">
        <v>271</v>
      </c>
      <c r="E132" s="40" t="s">
        <v>272</v>
      </c>
      <c r="F132" s="41" t="s">
        <v>273</v>
      </c>
      <c r="G132" s="42" t="s">
        <v>6</v>
      </c>
      <c r="H132" s="43"/>
      <c r="I132" s="44" t="s">
        <v>444</v>
      </c>
      <c r="J132" s="44" t="s">
        <v>449</v>
      </c>
      <c r="K132" s="45">
        <v>16</v>
      </c>
    </row>
    <row r="133" spans="1:11" s="5" customFormat="1" ht="26.25" customHeight="1">
      <c r="A133" s="46">
        <v>130</v>
      </c>
      <c r="B133" s="37" t="str">
        <f t="shared" si="13"/>
        <v>SIRIK-16</v>
      </c>
      <c r="C133" s="38">
        <v>289</v>
      </c>
      <c r="D133" s="39" t="s">
        <v>271</v>
      </c>
      <c r="E133" s="40" t="s">
        <v>272</v>
      </c>
      <c r="F133" s="41" t="s">
        <v>273</v>
      </c>
      <c r="G133" s="42" t="s">
        <v>23</v>
      </c>
      <c r="H133" s="43"/>
      <c r="I133" s="44" t="s">
        <v>444</v>
      </c>
      <c r="J133" s="44" t="s">
        <v>449</v>
      </c>
      <c r="K133" s="45">
        <v>16</v>
      </c>
    </row>
    <row r="134" spans="1:11" s="5" customFormat="1" ht="85.5" customHeight="1">
      <c r="A134" s="46">
        <v>131</v>
      </c>
      <c r="B134" s="37" t="str">
        <f aca="true" t="shared" si="14" ref="B134:B144">CONCATENATE(G134,"-",I134,"-",J134)</f>
        <v>4X100M-3-8</v>
      </c>
      <c r="C134" s="38" t="s">
        <v>404</v>
      </c>
      <c r="D134" s="39" t="s">
        <v>274</v>
      </c>
      <c r="E134" s="40" t="s">
        <v>275</v>
      </c>
      <c r="F134" s="41" t="s">
        <v>273</v>
      </c>
      <c r="G134" s="42" t="s">
        <v>27</v>
      </c>
      <c r="H134" s="43"/>
      <c r="I134" s="44" t="s">
        <v>444</v>
      </c>
      <c r="J134" s="44" t="s">
        <v>449</v>
      </c>
      <c r="K134" s="45">
        <v>16</v>
      </c>
    </row>
    <row r="135" spans="1:11" s="5" customFormat="1" ht="85.5" customHeight="1">
      <c r="A135" s="46">
        <v>132</v>
      </c>
      <c r="B135" s="37" t="str">
        <f t="shared" si="14"/>
        <v>İSVEÇ-3-8</v>
      </c>
      <c r="C135" s="38" t="s">
        <v>403</v>
      </c>
      <c r="D135" s="39" t="s">
        <v>277</v>
      </c>
      <c r="E135" s="40" t="s">
        <v>276</v>
      </c>
      <c r="F135" s="41" t="s">
        <v>273</v>
      </c>
      <c r="G135" s="42" t="s">
        <v>30</v>
      </c>
      <c r="H135" s="43"/>
      <c r="I135" s="44" t="s">
        <v>444</v>
      </c>
      <c r="J135" s="44" t="s">
        <v>449</v>
      </c>
      <c r="K135" s="45">
        <v>16</v>
      </c>
    </row>
    <row r="136" spans="1:11" s="5" customFormat="1" ht="26.25" customHeight="1">
      <c r="A136" s="46">
        <v>133</v>
      </c>
      <c r="B136" s="37" t="str">
        <f t="shared" si="14"/>
        <v>3000M.YUR-3-8</v>
      </c>
      <c r="C136" s="38" t="s">
        <v>31</v>
      </c>
      <c r="D136" s="39" t="s">
        <v>31</v>
      </c>
      <c r="E136" s="40" t="s">
        <v>31</v>
      </c>
      <c r="F136" s="41" t="s">
        <v>273</v>
      </c>
      <c r="G136" s="42" t="s">
        <v>32</v>
      </c>
      <c r="H136" s="43"/>
      <c r="I136" s="44" t="s">
        <v>444</v>
      </c>
      <c r="J136" s="44" t="s">
        <v>449</v>
      </c>
      <c r="K136" s="45">
        <v>16</v>
      </c>
    </row>
    <row r="137" spans="1:12" s="5" customFormat="1" ht="26.25" customHeight="1">
      <c r="A137" s="46">
        <v>134</v>
      </c>
      <c r="B137" s="20" t="str">
        <f t="shared" si="14"/>
        <v>100M--</v>
      </c>
      <c r="C137" s="21">
        <v>75</v>
      </c>
      <c r="D137" s="22">
        <v>36973</v>
      </c>
      <c r="E137" s="23" t="s">
        <v>95</v>
      </c>
      <c r="F137" s="24" t="s">
        <v>105</v>
      </c>
      <c r="G137" s="25" t="s">
        <v>14</v>
      </c>
      <c r="H137" s="26"/>
      <c r="I137" s="27"/>
      <c r="J137" s="27"/>
      <c r="K137" s="28"/>
      <c r="L137" s="5" t="s">
        <v>378</v>
      </c>
    </row>
    <row r="138" spans="1:11" s="5" customFormat="1" ht="26.25" customHeight="1">
      <c r="A138" s="46">
        <v>135</v>
      </c>
      <c r="B138" s="20" t="str">
        <f t="shared" si="14"/>
        <v>200M--</v>
      </c>
      <c r="C138" s="21">
        <v>75</v>
      </c>
      <c r="D138" s="22">
        <v>36973</v>
      </c>
      <c r="E138" s="23" t="s">
        <v>95</v>
      </c>
      <c r="F138" s="24" t="s">
        <v>105</v>
      </c>
      <c r="G138" s="25" t="s">
        <v>20</v>
      </c>
      <c r="H138" s="26"/>
      <c r="I138" s="27"/>
      <c r="J138" s="27"/>
      <c r="K138" s="28"/>
    </row>
    <row r="139" spans="1:11" s="5" customFormat="1" ht="26.25" customHeight="1">
      <c r="A139" s="46">
        <v>136</v>
      </c>
      <c r="B139" s="20" t="str">
        <f t="shared" si="14"/>
        <v>400M--</v>
      </c>
      <c r="C139" s="21">
        <v>76</v>
      </c>
      <c r="D139" s="22">
        <v>36201</v>
      </c>
      <c r="E139" s="23" t="s">
        <v>96</v>
      </c>
      <c r="F139" s="24" t="s">
        <v>105</v>
      </c>
      <c r="G139" s="25" t="s">
        <v>21</v>
      </c>
      <c r="H139" s="26"/>
      <c r="I139" s="27"/>
      <c r="J139" s="27"/>
      <c r="K139" s="28"/>
    </row>
    <row r="140" spans="1:11" s="5" customFormat="1" ht="26.25" customHeight="1">
      <c r="A140" s="46">
        <v>137</v>
      </c>
      <c r="B140" s="20" t="str">
        <f t="shared" si="14"/>
        <v>800M--</v>
      </c>
      <c r="C140" s="21">
        <v>77</v>
      </c>
      <c r="D140" s="22">
        <v>36951</v>
      </c>
      <c r="E140" s="23" t="s">
        <v>97</v>
      </c>
      <c r="F140" s="24" t="s">
        <v>105</v>
      </c>
      <c r="G140" s="25" t="s">
        <v>9</v>
      </c>
      <c r="H140" s="26"/>
      <c r="I140" s="27"/>
      <c r="J140" s="27"/>
      <c r="K140" s="28"/>
    </row>
    <row r="141" spans="1:11" s="5" customFormat="1" ht="26.25" customHeight="1">
      <c r="A141" s="46">
        <v>138</v>
      </c>
      <c r="B141" s="20" t="str">
        <f t="shared" si="14"/>
        <v>1500M--</v>
      </c>
      <c r="C141" s="21">
        <v>77</v>
      </c>
      <c r="D141" s="22">
        <v>36951</v>
      </c>
      <c r="E141" s="23" t="s">
        <v>97</v>
      </c>
      <c r="F141" s="24" t="s">
        <v>105</v>
      </c>
      <c r="G141" s="25" t="s">
        <v>16</v>
      </c>
      <c r="H141" s="26"/>
      <c r="I141" s="27"/>
      <c r="J141" s="27"/>
      <c r="K141" s="28"/>
    </row>
    <row r="142" spans="1:11" s="5" customFormat="1" ht="26.25" customHeight="1">
      <c r="A142" s="46">
        <v>139</v>
      </c>
      <c r="B142" s="20" t="str">
        <f t="shared" si="14"/>
        <v>100M.ENG--</v>
      </c>
      <c r="C142" s="21">
        <v>79</v>
      </c>
      <c r="D142" s="22">
        <v>36803</v>
      </c>
      <c r="E142" s="23" t="s">
        <v>98</v>
      </c>
      <c r="F142" s="24" t="s">
        <v>105</v>
      </c>
      <c r="G142" s="25" t="s">
        <v>15</v>
      </c>
      <c r="H142" s="26"/>
      <c r="I142" s="27"/>
      <c r="J142" s="27"/>
      <c r="K142" s="28"/>
    </row>
    <row r="143" spans="1:11" s="5" customFormat="1" ht="26.25" customHeight="1">
      <c r="A143" s="46">
        <v>140</v>
      </c>
      <c r="B143" s="20" t="str">
        <f t="shared" si="14"/>
        <v>400M.ENG--</v>
      </c>
      <c r="C143" s="21">
        <v>76</v>
      </c>
      <c r="D143" s="22">
        <v>36201</v>
      </c>
      <c r="E143" s="23" t="s">
        <v>96</v>
      </c>
      <c r="F143" s="24" t="s">
        <v>105</v>
      </c>
      <c r="G143" s="25" t="s">
        <v>24</v>
      </c>
      <c r="H143" s="26"/>
      <c r="I143" s="27"/>
      <c r="J143" s="27"/>
      <c r="K143" s="28"/>
    </row>
    <row r="144" spans="1:11" s="5" customFormat="1" ht="26.25" customHeight="1">
      <c r="A144" s="46">
        <v>141</v>
      </c>
      <c r="B144" s="20" t="str">
        <f t="shared" si="14"/>
        <v>2000M.ENG--</v>
      </c>
      <c r="C144" s="21">
        <v>71</v>
      </c>
      <c r="D144" s="22">
        <v>36392</v>
      </c>
      <c r="E144" s="23" t="s">
        <v>99</v>
      </c>
      <c r="F144" s="24" t="s">
        <v>105</v>
      </c>
      <c r="G144" s="25" t="s">
        <v>29</v>
      </c>
      <c r="H144" s="26"/>
      <c r="I144" s="27"/>
      <c r="J144" s="27"/>
      <c r="K144" s="28"/>
    </row>
    <row r="145" spans="1:11" s="5" customFormat="1" ht="26.25" customHeight="1">
      <c r="A145" s="46">
        <v>142</v>
      </c>
      <c r="B145" s="20" t="str">
        <f aca="true" t="shared" si="15" ref="B145:B152">CONCATENATE(G145,"-",K145)</f>
        <v>GÜLLE-</v>
      </c>
      <c r="C145" s="21">
        <v>73</v>
      </c>
      <c r="D145" s="22">
        <v>36555</v>
      </c>
      <c r="E145" s="23" t="s">
        <v>100</v>
      </c>
      <c r="F145" s="24" t="s">
        <v>105</v>
      </c>
      <c r="G145" s="25" t="s">
        <v>17</v>
      </c>
      <c r="H145" s="26"/>
      <c r="I145" s="27"/>
      <c r="J145" s="27"/>
      <c r="K145" s="28"/>
    </row>
    <row r="146" spans="1:11" s="5" customFormat="1" ht="26.25" customHeight="1">
      <c r="A146" s="46">
        <v>143</v>
      </c>
      <c r="B146" s="20" t="str">
        <f t="shared" si="15"/>
        <v>DİSK-</v>
      </c>
      <c r="C146" s="21">
        <v>73</v>
      </c>
      <c r="D146" s="22">
        <v>36555</v>
      </c>
      <c r="E146" s="23" t="s">
        <v>100</v>
      </c>
      <c r="F146" s="24" t="s">
        <v>105</v>
      </c>
      <c r="G146" s="25" t="s">
        <v>18</v>
      </c>
      <c r="H146" s="26"/>
      <c r="I146" s="27"/>
      <c r="J146" s="27"/>
      <c r="K146" s="28"/>
    </row>
    <row r="147" spans="1:11" s="5" customFormat="1" ht="26.25" customHeight="1">
      <c r="A147" s="46">
        <v>144</v>
      </c>
      <c r="B147" s="20" t="str">
        <f t="shared" si="15"/>
        <v>CİRİT-</v>
      </c>
      <c r="C147" s="21">
        <v>78</v>
      </c>
      <c r="D147" s="22">
        <v>36382</v>
      </c>
      <c r="E147" s="23" t="s">
        <v>101</v>
      </c>
      <c r="F147" s="24" t="s">
        <v>105</v>
      </c>
      <c r="G147" s="25" t="s">
        <v>19</v>
      </c>
      <c r="H147" s="26"/>
      <c r="I147" s="27"/>
      <c r="J147" s="27"/>
      <c r="K147" s="28"/>
    </row>
    <row r="148" spans="1:11" s="5" customFormat="1" ht="26.25" customHeight="1">
      <c r="A148" s="46">
        <v>145</v>
      </c>
      <c r="B148" s="20" t="str">
        <f t="shared" si="15"/>
        <v>ÇEKİÇ-</v>
      </c>
      <c r="C148" s="21">
        <v>74</v>
      </c>
      <c r="D148" s="22">
        <v>36702</v>
      </c>
      <c r="E148" s="23" t="s">
        <v>102</v>
      </c>
      <c r="F148" s="24" t="s">
        <v>105</v>
      </c>
      <c r="G148" s="25" t="s">
        <v>26</v>
      </c>
      <c r="H148" s="26"/>
      <c r="I148" s="27"/>
      <c r="J148" s="27"/>
      <c r="K148" s="28"/>
    </row>
    <row r="149" spans="1:11" s="5" customFormat="1" ht="26.25" customHeight="1">
      <c r="A149" s="46">
        <v>146</v>
      </c>
      <c r="B149" s="20" t="str">
        <f t="shared" si="15"/>
        <v>UZUN-</v>
      </c>
      <c r="C149" s="21">
        <v>80</v>
      </c>
      <c r="D149" s="22">
        <v>36803</v>
      </c>
      <c r="E149" s="23" t="s">
        <v>103</v>
      </c>
      <c r="F149" s="24" t="s">
        <v>105</v>
      </c>
      <c r="G149" s="25" t="s">
        <v>5</v>
      </c>
      <c r="H149" s="26"/>
      <c r="I149" s="27"/>
      <c r="J149" s="27"/>
      <c r="K149" s="28"/>
    </row>
    <row r="150" spans="1:11" s="5" customFormat="1" ht="26.25" customHeight="1">
      <c r="A150" s="46">
        <v>147</v>
      </c>
      <c r="B150" s="20" t="str">
        <f t="shared" si="15"/>
        <v>ÜÇADIM-</v>
      </c>
      <c r="C150" s="21">
        <v>80</v>
      </c>
      <c r="D150" s="22">
        <v>36803</v>
      </c>
      <c r="E150" s="23" t="s">
        <v>103</v>
      </c>
      <c r="F150" s="24" t="s">
        <v>105</v>
      </c>
      <c r="G150" s="25" t="s">
        <v>22</v>
      </c>
      <c r="H150" s="26"/>
      <c r="I150" s="27"/>
      <c r="J150" s="27"/>
      <c r="K150" s="28"/>
    </row>
    <row r="151" spans="1:11" s="5" customFormat="1" ht="26.25" customHeight="1">
      <c r="A151" s="46">
        <v>148</v>
      </c>
      <c r="B151" s="20" t="str">
        <f t="shared" si="15"/>
        <v>YÜKSEK-</v>
      </c>
      <c r="C151" s="21">
        <v>79</v>
      </c>
      <c r="D151" s="22">
        <v>36803</v>
      </c>
      <c r="E151" s="23" t="s">
        <v>98</v>
      </c>
      <c r="F151" s="24" t="s">
        <v>105</v>
      </c>
      <c r="G151" s="25" t="s">
        <v>6</v>
      </c>
      <c r="H151" s="26"/>
      <c r="I151" s="27"/>
      <c r="J151" s="27"/>
      <c r="K151" s="28"/>
    </row>
    <row r="152" spans="1:11" s="5" customFormat="1" ht="26.25" customHeight="1">
      <c r="A152" s="46">
        <v>149</v>
      </c>
      <c r="B152" s="20" t="str">
        <f t="shared" si="15"/>
        <v>SIRIK-</v>
      </c>
      <c r="C152" s="21">
        <v>72</v>
      </c>
      <c r="D152" s="22">
        <v>37185</v>
      </c>
      <c r="E152" s="23" t="s">
        <v>104</v>
      </c>
      <c r="F152" s="24" t="s">
        <v>105</v>
      </c>
      <c r="G152" s="25" t="s">
        <v>23</v>
      </c>
      <c r="H152" s="26"/>
      <c r="I152" s="27"/>
      <c r="J152" s="27"/>
      <c r="K152" s="28"/>
    </row>
    <row r="153" spans="1:11" s="5" customFormat="1" ht="80.25" customHeight="1">
      <c r="A153" s="46">
        <v>150</v>
      </c>
      <c r="B153" s="20" t="str">
        <f aca="true" t="shared" si="16" ref="B153:B163">CONCATENATE(G153,"-",I153,"-",J153)</f>
        <v>4X100M--</v>
      </c>
      <c r="C153" s="21" t="s">
        <v>376</v>
      </c>
      <c r="D153" s="22" t="s">
        <v>106</v>
      </c>
      <c r="E153" s="23" t="s">
        <v>107</v>
      </c>
      <c r="F153" s="24" t="s">
        <v>105</v>
      </c>
      <c r="G153" s="25" t="s">
        <v>27</v>
      </c>
      <c r="H153" s="26"/>
      <c r="I153" s="27"/>
      <c r="J153" s="27"/>
      <c r="K153" s="28"/>
    </row>
    <row r="154" spans="1:11" s="5" customFormat="1" ht="80.25" customHeight="1">
      <c r="A154" s="46">
        <v>151</v>
      </c>
      <c r="B154" s="20" t="str">
        <f t="shared" si="16"/>
        <v>İSVEÇ--</v>
      </c>
      <c r="C154" s="21" t="s">
        <v>377</v>
      </c>
      <c r="D154" s="22" t="s">
        <v>108</v>
      </c>
      <c r="E154" s="23" t="s">
        <v>109</v>
      </c>
      <c r="F154" s="24" t="s">
        <v>105</v>
      </c>
      <c r="G154" s="25" t="s">
        <v>30</v>
      </c>
      <c r="H154" s="26"/>
      <c r="I154" s="27"/>
      <c r="J154" s="27"/>
      <c r="K154" s="28"/>
    </row>
    <row r="155" spans="1:11" s="5" customFormat="1" ht="26.25" customHeight="1">
      <c r="A155" s="46">
        <v>152</v>
      </c>
      <c r="B155" s="20" t="str">
        <f t="shared" si="16"/>
        <v>3000M.YUR--</v>
      </c>
      <c r="C155" s="21" t="s">
        <v>31</v>
      </c>
      <c r="D155" s="22" t="s">
        <v>31</v>
      </c>
      <c r="E155" s="23" t="s">
        <v>31</v>
      </c>
      <c r="F155" s="24" t="s">
        <v>105</v>
      </c>
      <c r="G155" s="25" t="s">
        <v>32</v>
      </c>
      <c r="H155" s="26"/>
      <c r="I155" s="27"/>
      <c r="J155" s="27"/>
      <c r="K155" s="28"/>
    </row>
    <row r="156" spans="1:12" s="5" customFormat="1" ht="26.25" customHeight="1">
      <c r="A156" s="46">
        <v>153</v>
      </c>
      <c r="B156" s="37" t="str">
        <f t="shared" si="16"/>
        <v>100M--</v>
      </c>
      <c r="C156" s="38">
        <v>90</v>
      </c>
      <c r="D156" s="39">
        <v>36373</v>
      </c>
      <c r="E156" s="40" t="s">
        <v>141</v>
      </c>
      <c r="F156" s="41" t="s">
        <v>152</v>
      </c>
      <c r="G156" s="42" t="s">
        <v>14</v>
      </c>
      <c r="H156" s="43"/>
      <c r="I156" s="44"/>
      <c r="J156" s="44"/>
      <c r="K156" s="45"/>
      <c r="L156" s="5" t="s">
        <v>381</v>
      </c>
    </row>
    <row r="157" spans="1:11" s="5" customFormat="1" ht="26.25" customHeight="1">
      <c r="A157" s="46">
        <v>154</v>
      </c>
      <c r="B157" s="37" t="str">
        <f t="shared" si="16"/>
        <v>200M--</v>
      </c>
      <c r="C157" s="38">
        <v>90</v>
      </c>
      <c r="D157" s="39">
        <v>36373</v>
      </c>
      <c r="E157" s="40" t="s">
        <v>141</v>
      </c>
      <c r="F157" s="41" t="s">
        <v>152</v>
      </c>
      <c r="G157" s="42" t="s">
        <v>20</v>
      </c>
      <c r="H157" s="43"/>
      <c r="I157" s="44"/>
      <c r="J157" s="44"/>
      <c r="K157" s="45"/>
    </row>
    <row r="158" spans="1:11" s="5" customFormat="1" ht="26.25" customHeight="1">
      <c r="A158" s="46">
        <v>155</v>
      </c>
      <c r="B158" s="37" t="str">
        <f t="shared" si="16"/>
        <v>400M--</v>
      </c>
      <c r="C158" s="38">
        <v>84</v>
      </c>
      <c r="D158" s="39">
        <v>36159</v>
      </c>
      <c r="E158" s="40" t="s">
        <v>142</v>
      </c>
      <c r="F158" s="41" t="s">
        <v>152</v>
      </c>
      <c r="G158" s="42" t="s">
        <v>21</v>
      </c>
      <c r="H158" s="43"/>
      <c r="I158" s="44"/>
      <c r="J158" s="44"/>
      <c r="K158" s="45"/>
    </row>
    <row r="159" spans="1:11" s="5" customFormat="1" ht="26.25" customHeight="1">
      <c r="A159" s="46">
        <v>156</v>
      </c>
      <c r="B159" s="37" t="str">
        <f t="shared" si="16"/>
        <v>800M--</v>
      </c>
      <c r="C159" s="38">
        <v>83</v>
      </c>
      <c r="D159" s="39">
        <v>35897</v>
      </c>
      <c r="E159" s="40" t="s">
        <v>143</v>
      </c>
      <c r="F159" s="41" t="s">
        <v>152</v>
      </c>
      <c r="G159" s="42" t="s">
        <v>9</v>
      </c>
      <c r="H159" s="43"/>
      <c r="I159" s="44"/>
      <c r="J159" s="44"/>
      <c r="K159" s="45"/>
    </row>
    <row r="160" spans="1:11" s="5" customFormat="1" ht="26.25" customHeight="1">
      <c r="A160" s="46">
        <v>157</v>
      </c>
      <c r="B160" s="37" t="str">
        <f t="shared" si="16"/>
        <v>1500M--</v>
      </c>
      <c r="C160" s="38">
        <v>83</v>
      </c>
      <c r="D160" s="39">
        <v>35897</v>
      </c>
      <c r="E160" s="40" t="s">
        <v>143</v>
      </c>
      <c r="F160" s="41" t="s">
        <v>152</v>
      </c>
      <c r="G160" s="42" t="s">
        <v>16</v>
      </c>
      <c r="H160" s="43"/>
      <c r="I160" s="44"/>
      <c r="J160" s="44"/>
      <c r="K160" s="45"/>
    </row>
    <row r="161" spans="1:11" s="5" customFormat="1" ht="26.25" customHeight="1">
      <c r="A161" s="46">
        <v>158</v>
      </c>
      <c r="B161" s="37" t="str">
        <f t="shared" si="16"/>
        <v>100M.ENG--</v>
      </c>
      <c r="C161" s="38">
        <v>91</v>
      </c>
      <c r="D161" s="39">
        <v>35984</v>
      </c>
      <c r="E161" s="40" t="s">
        <v>144</v>
      </c>
      <c r="F161" s="41" t="s">
        <v>152</v>
      </c>
      <c r="G161" s="42" t="s">
        <v>15</v>
      </c>
      <c r="H161" s="43"/>
      <c r="I161" s="44"/>
      <c r="J161" s="44"/>
      <c r="K161" s="45"/>
    </row>
    <row r="162" spans="1:11" s="5" customFormat="1" ht="26.25" customHeight="1">
      <c r="A162" s="46">
        <v>159</v>
      </c>
      <c r="B162" s="37" t="str">
        <f t="shared" si="16"/>
        <v>400M.ENG--</v>
      </c>
      <c r="C162" s="38">
        <v>84</v>
      </c>
      <c r="D162" s="39">
        <v>36159</v>
      </c>
      <c r="E162" s="40" t="s">
        <v>142</v>
      </c>
      <c r="F162" s="41" t="s">
        <v>152</v>
      </c>
      <c r="G162" s="42" t="s">
        <v>24</v>
      </c>
      <c r="H162" s="43"/>
      <c r="I162" s="44"/>
      <c r="J162" s="44"/>
      <c r="K162" s="45"/>
    </row>
    <row r="163" spans="1:11" s="5" customFormat="1" ht="26.25" customHeight="1">
      <c r="A163" s="46">
        <v>160</v>
      </c>
      <c r="B163" s="37" t="str">
        <f t="shared" si="16"/>
        <v>2000M.ENG--</v>
      </c>
      <c r="C163" s="38">
        <v>87</v>
      </c>
      <c r="D163" s="39">
        <v>35866</v>
      </c>
      <c r="E163" s="40" t="s">
        <v>145</v>
      </c>
      <c r="F163" s="41" t="s">
        <v>152</v>
      </c>
      <c r="G163" s="42" t="s">
        <v>29</v>
      </c>
      <c r="H163" s="43"/>
      <c r="I163" s="44"/>
      <c r="J163" s="44"/>
      <c r="K163" s="45"/>
    </row>
    <row r="164" spans="1:11" s="5" customFormat="1" ht="26.25" customHeight="1">
      <c r="A164" s="46">
        <v>161</v>
      </c>
      <c r="B164" s="37" t="str">
        <f aca="true" t="shared" si="17" ref="B164:B171">CONCATENATE(G164,"-",K164)</f>
        <v>GÜLLE-</v>
      </c>
      <c r="C164" s="38">
        <v>93</v>
      </c>
      <c r="D164" s="39">
        <v>35920</v>
      </c>
      <c r="E164" s="40" t="s">
        <v>146</v>
      </c>
      <c r="F164" s="41" t="s">
        <v>152</v>
      </c>
      <c r="G164" s="42" t="s">
        <v>17</v>
      </c>
      <c r="H164" s="43"/>
      <c r="I164" s="44"/>
      <c r="J164" s="44"/>
      <c r="K164" s="45"/>
    </row>
    <row r="165" spans="1:11" s="5" customFormat="1" ht="26.25" customHeight="1">
      <c r="A165" s="46">
        <v>162</v>
      </c>
      <c r="B165" s="37" t="str">
        <f t="shared" si="17"/>
        <v>DİSK-</v>
      </c>
      <c r="C165" s="38">
        <v>85</v>
      </c>
      <c r="D165" s="39">
        <v>36009</v>
      </c>
      <c r="E165" s="40" t="s">
        <v>147</v>
      </c>
      <c r="F165" s="41" t="s">
        <v>152</v>
      </c>
      <c r="G165" s="42" t="s">
        <v>18</v>
      </c>
      <c r="H165" s="43"/>
      <c r="I165" s="44"/>
      <c r="J165" s="44"/>
      <c r="K165" s="45"/>
    </row>
    <row r="166" spans="1:11" s="5" customFormat="1" ht="26.25" customHeight="1">
      <c r="A166" s="46">
        <v>163</v>
      </c>
      <c r="B166" s="37" t="str">
        <f t="shared" si="17"/>
        <v>CİRİT-</v>
      </c>
      <c r="C166" s="38">
        <v>93</v>
      </c>
      <c r="D166" s="39">
        <v>35920</v>
      </c>
      <c r="E166" s="40" t="s">
        <v>146</v>
      </c>
      <c r="F166" s="41" t="s">
        <v>152</v>
      </c>
      <c r="G166" s="42" t="s">
        <v>19</v>
      </c>
      <c r="H166" s="43"/>
      <c r="I166" s="44"/>
      <c r="J166" s="44"/>
      <c r="K166" s="45"/>
    </row>
    <row r="167" spans="1:11" s="5" customFormat="1" ht="26.25" customHeight="1">
      <c r="A167" s="46">
        <v>164</v>
      </c>
      <c r="B167" s="37" t="str">
        <f t="shared" si="17"/>
        <v>ÇEKİÇ-</v>
      </c>
      <c r="C167" s="38">
        <v>86</v>
      </c>
      <c r="D167" s="39">
        <v>36557</v>
      </c>
      <c r="E167" s="40" t="s">
        <v>148</v>
      </c>
      <c r="F167" s="41" t="s">
        <v>152</v>
      </c>
      <c r="G167" s="42" t="s">
        <v>26</v>
      </c>
      <c r="H167" s="43"/>
      <c r="I167" s="44"/>
      <c r="J167" s="44"/>
      <c r="K167" s="45"/>
    </row>
    <row r="168" spans="1:11" s="5" customFormat="1" ht="26.25" customHeight="1">
      <c r="A168" s="46">
        <v>165</v>
      </c>
      <c r="B168" s="37" t="str">
        <f t="shared" si="17"/>
        <v>UZUN-</v>
      </c>
      <c r="C168" s="38">
        <v>92</v>
      </c>
      <c r="D168" s="39">
        <v>36654</v>
      </c>
      <c r="E168" s="40" t="s">
        <v>149</v>
      </c>
      <c r="F168" s="41" t="s">
        <v>152</v>
      </c>
      <c r="G168" s="42" t="s">
        <v>5</v>
      </c>
      <c r="H168" s="43"/>
      <c r="I168" s="44"/>
      <c r="J168" s="44"/>
      <c r="K168" s="45"/>
    </row>
    <row r="169" spans="1:11" s="5" customFormat="1" ht="26.25" customHeight="1">
      <c r="A169" s="46">
        <v>166</v>
      </c>
      <c r="B169" s="37" t="str">
        <f t="shared" si="17"/>
        <v>ÜÇADIM-</v>
      </c>
      <c r="C169" s="38">
        <v>89</v>
      </c>
      <c r="D169" s="39">
        <v>36534</v>
      </c>
      <c r="E169" s="40" t="s">
        <v>150</v>
      </c>
      <c r="F169" s="41" t="s">
        <v>152</v>
      </c>
      <c r="G169" s="42" t="s">
        <v>22</v>
      </c>
      <c r="H169" s="43"/>
      <c r="I169" s="44"/>
      <c r="J169" s="44"/>
      <c r="K169" s="45"/>
    </row>
    <row r="170" spans="1:11" s="5" customFormat="1" ht="26.25" customHeight="1">
      <c r="A170" s="46">
        <v>167</v>
      </c>
      <c r="B170" s="37" t="str">
        <f t="shared" si="17"/>
        <v>YÜKSEK-</v>
      </c>
      <c r="C170" s="38">
        <v>88</v>
      </c>
      <c r="D170" s="39">
        <v>36470</v>
      </c>
      <c r="E170" s="40" t="s">
        <v>151</v>
      </c>
      <c r="F170" s="41" t="s">
        <v>152</v>
      </c>
      <c r="G170" s="42" t="s">
        <v>6</v>
      </c>
      <c r="H170" s="43"/>
      <c r="I170" s="44"/>
      <c r="J170" s="44"/>
      <c r="K170" s="45"/>
    </row>
    <row r="171" spans="1:11" s="5" customFormat="1" ht="26.25" customHeight="1">
      <c r="A171" s="46">
        <v>168</v>
      </c>
      <c r="B171" s="37" t="str">
        <f t="shared" si="17"/>
        <v>SIRIK-</v>
      </c>
      <c r="C171" s="38">
        <v>91</v>
      </c>
      <c r="D171" s="39">
        <v>35984</v>
      </c>
      <c r="E171" s="40" t="s">
        <v>144</v>
      </c>
      <c r="F171" s="41" t="s">
        <v>152</v>
      </c>
      <c r="G171" s="42" t="s">
        <v>23</v>
      </c>
      <c r="H171" s="43"/>
      <c r="I171" s="44"/>
      <c r="J171" s="44"/>
      <c r="K171" s="45"/>
    </row>
    <row r="172" spans="1:11" s="5" customFormat="1" ht="85.5" customHeight="1">
      <c r="A172" s="46">
        <v>169</v>
      </c>
      <c r="B172" s="37" t="str">
        <f aca="true" t="shared" si="18" ref="B172:B182">CONCATENATE(G172,"-",I172,"-",J172)</f>
        <v>4X100M--</v>
      </c>
      <c r="C172" s="38" t="s">
        <v>379</v>
      </c>
      <c r="D172" s="39" t="s">
        <v>153</v>
      </c>
      <c r="E172" s="40" t="s">
        <v>154</v>
      </c>
      <c r="F172" s="41" t="s">
        <v>152</v>
      </c>
      <c r="G172" s="42" t="s">
        <v>27</v>
      </c>
      <c r="H172" s="43"/>
      <c r="I172" s="44"/>
      <c r="J172" s="44"/>
      <c r="K172" s="45"/>
    </row>
    <row r="173" spans="1:11" s="5" customFormat="1" ht="85.5" customHeight="1">
      <c r="A173" s="46">
        <v>170</v>
      </c>
      <c r="B173" s="37" t="str">
        <f t="shared" si="18"/>
        <v>İSVEÇ--</v>
      </c>
      <c r="C173" s="38" t="s">
        <v>380</v>
      </c>
      <c r="D173" s="39" t="s">
        <v>156</v>
      </c>
      <c r="E173" s="40" t="s">
        <v>155</v>
      </c>
      <c r="F173" s="41" t="s">
        <v>152</v>
      </c>
      <c r="G173" s="42" t="s">
        <v>30</v>
      </c>
      <c r="H173" s="43"/>
      <c r="I173" s="44"/>
      <c r="J173" s="44"/>
      <c r="K173" s="45"/>
    </row>
    <row r="174" spans="1:11" s="5" customFormat="1" ht="26.25" customHeight="1">
      <c r="A174" s="46">
        <v>171</v>
      </c>
      <c r="B174" s="37" t="str">
        <f t="shared" si="18"/>
        <v>3000M.YUR--</v>
      </c>
      <c r="C174" s="38" t="s">
        <v>31</v>
      </c>
      <c r="D174" s="39" t="s">
        <v>31</v>
      </c>
      <c r="E174" s="40" t="s">
        <v>31</v>
      </c>
      <c r="F174" s="41" t="s">
        <v>152</v>
      </c>
      <c r="G174" s="42" t="s">
        <v>32</v>
      </c>
      <c r="H174" s="43"/>
      <c r="I174" s="44"/>
      <c r="J174" s="44"/>
      <c r="K174" s="45"/>
    </row>
    <row r="175" spans="1:12" s="5" customFormat="1" ht="26.25" customHeight="1">
      <c r="A175" s="46">
        <v>172</v>
      </c>
      <c r="B175" s="20" t="str">
        <f t="shared" si="18"/>
        <v>100M--</v>
      </c>
      <c r="C175" s="21">
        <v>187</v>
      </c>
      <c r="D175" s="22">
        <v>36662</v>
      </c>
      <c r="E175" s="23" t="s">
        <v>33</v>
      </c>
      <c r="F175" s="24" t="s">
        <v>44</v>
      </c>
      <c r="G175" s="25" t="s">
        <v>14</v>
      </c>
      <c r="H175" s="26"/>
      <c r="I175" s="27"/>
      <c r="J175" s="27"/>
      <c r="K175" s="28"/>
      <c r="L175" s="5" t="s">
        <v>384</v>
      </c>
    </row>
    <row r="176" spans="1:11" s="5" customFormat="1" ht="26.25" customHeight="1">
      <c r="A176" s="46">
        <v>173</v>
      </c>
      <c r="B176" s="20" t="str">
        <f t="shared" si="18"/>
        <v>200M--</v>
      </c>
      <c r="C176" s="21">
        <v>99</v>
      </c>
      <c r="D176" s="22">
        <v>36271</v>
      </c>
      <c r="E176" s="23" t="s">
        <v>34</v>
      </c>
      <c r="F176" s="24" t="s">
        <v>44</v>
      </c>
      <c r="G176" s="25" t="s">
        <v>20</v>
      </c>
      <c r="H176" s="26"/>
      <c r="I176" s="27"/>
      <c r="J176" s="27"/>
      <c r="K176" s="28"/>
    </row>
    <row r="177" spans="1:11" s="5" customFormat="1" ht="26.25" customHeight="1">
      <c r="A177" s="46">
        <v>174</v>
      </c>
      <c r="B177" s="20" t="str">
        <f t="shared" si="18"/>
        <v>400M--</v>
      </c>
      <c r="C177" s="21">
        <v>98</v>
      </c>
      <c r="D177" s="22">
        <v>36899</v>
      </c>
      <c r="E177" s="23" t="s">
        <v>35</v>
      </c>
      <c r="F177" s="24" t="s">
        <v>44</v>
      </c>
      <c r="G177" s="25" t="s">
        <v>21</v>
      </c>
      <c r="H177" s="26"/>
      <c r="I177" s="27"/>
      <c r="J177" s="27"/>
      <c r="K177" s="28"/>
    </row>
    <row r="178" spans="1:11" s="5" customFormat="1" ht="26.25" customHeight="1">
      <c r="A178" s="46">
        <v>175</v>
      </c>
      <c r="B178" s="20" t="str">
        <f t="shared" si="18"/>
        <v>800M--</v>
      </c>
      <c r="C178" s="21">
        <v>98</v>
      </c>
      <c r="D178" s="22">
        <v>36899</v>
      </c>
      <c r="E178" s="23" t="s">
        <v>35</v>
      </c>
      <c r="F178" s="24" t="s">
        <v>44</v>
      </c>
      <c r="G178" s="25" t="s">
        <v>9</v>
      </c>
      <c r="H178" s="26"/>
      <c r="I178" s="27"/>
      <c r="J178" s="27"/>
      <c r="K178" s="28"/>
    </row>
    <row r="179" spans="1:11" s="5" customFormat="1" ht="26.25" customHeight="1">
      <c r="A179" s="46">
        <v>176</v>
      </c>
      <c r="B179" s="20" t="str">
        <f t="shared" si="18"/>
        <v>1500M--</v>
      </c>
      <c r="C179" s="21">
        <v>190</v>
      </c>
      <c r="D179" s="22">
        <v>37144</v>
      </c>
      <c r="E179" s="23" t="s">
        <v>36</v>
      </c>
      <c r="F179" s="24" t="s">
        <v>44</v>
      </c>
      <c r="G179" s="25" t="s">
        <v>16</v>
      </c>
      <c r="H179" s="26"/>
      <c r="I179" s="27"/>
      <c r="J179" s="27"/>
      <c r="K179" s="28"/>
    </row>
    <row r="180" spans="1:11" s="5" customFormat="1" ht="26.25" customHeight="1">
      <c r="A180" s="46">
        <v>177</v>
      </c>
      <c r="B180" s="20" t="str">
        <f t="shared" si="18"/>
        <v>100M.ENG--</v>
      </c>
      <c r="C180" s="21">
        <v>189</v>
      </c>
      <c r="D180" s="22">
        <v>36561</v>
      </c>
      <c r="E180" s="23" t="s">
        <v>37</v>
      </c>
      <c r="F180" s="24" t="s">
        <v>44</v>
      </c>
      <c r="G180" s="25" t="s">
        <v>15</v>
      </c>
      <c r="H180" s="26"/>
      <c r="I180" s="27"/>
      <c r="J180" s="27"/>
      <c r="K180" s="28"/>
    </row>
    <row r="181" spans="1:11" s="5" customFormat="1" ht="26.25" customHeight="1">
      <c r="A181" s="46">
        <v>178</v>
      </c>
      <c r="B181" s="20" t="str">
        <f t="shared" si="18"/>
        <v>400M.ENG--</v>
      </c>
      <c r="C181" s="21">
        <v>189</v>
      </c>
      <c r="D181" s="22">
        <v>36561</v>
      </c>
      <c r="E181" s="23" t="s">
        <v>37</v>
      </c>
      <c r="F181" s="24" t="s">
        <v>44</v>
      </c>
      <c r="G181" s="25" t="s">
        <v>24</v>
      </c>
      <c r="H181" s="26"/>
      <c r="I181" s="27"/>
      <c r="J181" s="27"/>
      <c r="K181" s="28"/>
    </row>
    <row r="182" spans="1:11" s="5" customFormat="1" ht="26.25" customHeight="1">
      <c r="A182" s="46">
        <v>179</v>
      </c>
      <c r="B182" s="20" t="str">
        <f t="shared" si="18"/>
        <v>2000M.ENG--</v>
      </c>
      <c r="C182" s="21">
        <v>97</v>
      </c>
      <c r="D182" s="22">
        <v>36557</v>
      </c>
      <c r="E182" s="23" t="s">
        <v>38</v>
      </c>
      <c r="F182" s="24" t="s">
        <v>44</v>
      </c>
      <c r="G182" s="25" t="s">
        <v>29</v>
      </c>
      <c r="H182" s="26"/>
      <c r="I182" s="27"/>
      <c r="J182" s="27"/>
      <c r="K182" s="28"/>
    </row>
    <row r="183" spans="1:11" s="5" customFormat="1" ht="26.25" customHeight="1">
      <c r="A183" s="46">
        <v>180</v>
      </c>
      <c r="B183" s="20" t="str">
        <f aca="true" t="shared" si="19" ref="B183:B190">CONCATENATE(G183,"-",K183)</f>
        <v>GÜLLE-</v>
      </c>
      <c r="C183" s="21">
        <v>96</v>
      </c>
      <c r="D183" s="22">
        <v>36615</v>
      </c>
      <c r="E183" s="23" t="s">
        <v>39</v>
      </c>
      <c r="F183" s="24" t="s">
        <v>44</v>
      </c>
      <c r="G183" s="25" t="s">
        <v>17</v>
      </c>
      <c r="H183" s="26"/>
      <c r="I183" s="27"/>
      <c r="J183" s="27"/>
      <c r="K183" s="28"/>
    </row>
    <row r="184" spans="1:11" s="5" customFormat="1" ht="26.25" customHeight="1">
      <c r="A184" s="46">
        <v>181</v>
      </c>
      <c r="B184" s="20" t="str">
        <f t="shared" si="19"/>
        <v>DİSK-</v>
      </c>
      <c r="C184" s="21">
        <v>191</v>
      </c>
      <c r="D184" s="22">
        <v>37239</v>
      </c>
      <c r="E184" s="23" t="s">
        <v>40</v>
      </c>
      <c r="F184" s="24" t="s">
        <v>44</v>
      </c>
      <c r="G184" s="25" t="s">
        <v>18</v>
      </c>
      <c r="H184" s="26"/>
      <c r="I184" s="27"/>
      <c r="J184" s="27"/>
      <c r="K184" s="28"/>
    </row>
    <row r="185" spans="1:11" s="5" customFormat="1" ht="26.25" customHeight="1">
      <c r="A185" s="46">
        <v>182</v>
      </c>
      <c r="B185" s="20" t="str">
        <f t="shared" si="19"/>
        <v>CİRİT-</v>
      </c>
      <c r="C185" s="21">
        <v>188</v>
      </c>
      <c r="D185" s="22">
        <v>36273</v>
      </c>
      <c r="E185" s="23" t="s">
        <v>41</v>
      </c>
      <c r="F185" s="24" t="s">
        <v>44</v>
      </c>
      <c r="G185" s="25" t="s">
        <v>19</v>
      </c>
      <c r="H185" s="26"/>
      <c r="I185" s="27"/>
      <c r="J185" s="27"/>
      <c r="K185" s="28"/>
    </row>
    <row r="186" spans="1:11" s="5" customFormat="1" ht="26.25" customHeight="1">
      <c r="A186" s="46">
        <v>183</v>
      </c>
      <c r="B186" s="20" t="str">
        <f t="shared" si="19"/>
        <v>ÇEKİÇ-</v>
      </c>
      <c r="C186" s="21">
        <v>192</v>
      </c>
      <c r="D186" s="22">
        <v>37275</v>
      </c>
      <c r="E186" s="23" t="s">
        <v>42</v>
      </c>
      <c r="F186" s="24" t="s">
        <v>44</v>
      </c>
      <c r="G186" s="25" t="s">
        <v>26</v>
      </c>
      <c r="H186" s="26"/>
      <c r="I186" s="27"/>
      <c r="J186" s="27"/>
      <c r="K186" s="28"/>
    </row>
    <row r="187" spans="1:11" s="5" customFormat="1" ht="26.25" customHeight="1">
      <c r="A187" s="46">
        <v>184</v>
      </c>
      <c r="B187" s="20" t="str">
        <f t="shared" si="19"/>
        <v>UZUN-</v>
      </c>
      <c r="C187" s="21">
        <v>187</v>
      </c>
      <c r="D187" s="22">
        <v>36662</v>
      </c>
      <c r="E187" s="23" t="s">
        <v>33</v>
      </c>
      <c r="F187" s="24" t="s">
        <v>44</v>
      </c>
      <c r="G187" s="25" t="s">
        <v>5</v>
      </c>
      <c r="H187" s="26"/>
      <c r="I187" s="27"/>
      <c r="J187" s="27"/>
      <c r="K187" s="28"/>
    </row>
    <row r="188" spans="1:11" s="5" customFormat="1" ht="26.25" customHeight="1">
      <c r="A188" s="46">
        <v>185</v>
      </c>
      <c r="B188" s="20" t="str">
        <f t="shared" si="19"/>
        <v>ÜÇADIM-</v>
      </c>
      <c r="C188" s="21">
        <v>95</v>
      </c>
      <c r="D188" s="22">
        <v>36229</v>
      </c>
      <c r="E188" s="23" t="s">
        <v>43</v>
      </c>
      <c r="F188" s="24" t="s">
        <v>44</v>
      </c>
      <c r="G188" s="25" t="s">
        <v>22</v>
      </c>
      <c r="H188" s="26"/>
      <c r="I188" s="27"/>
      <c r="J188" s="27"/>
      <c r="K188" s="28"/>
    </row>
    <row r="189" spans="1:11" s="5" customFormat="1" ht="26.25" customHeight="1">
      <c r="A189" s="46">
        <v>186</v>
      </c>
      <c r="B189" s="20" t="str">
        <f t="shared" si="19"/>
        <v>YÜKSEK-</v>
      </c>
      <c r="C189" s="21">
        <v>95</v>
      </c>
      <c r="D189" s="22">
        <v>36229</v>
      </c>
      <c r="E189" s="23" t="s">
        <v>43</v>
      </c>
      <c r="F189" s="24" t="s">
        <v>44</v>
      </c>
      <c r="G189" s="25" t="s">
        <v>6</v>
      </c>
      <c r="H189" s="26"/>
      <c r="I189" s="27"/>
      <c r="J189" s="27"/>
      <c r="K189" s="28"/>
    </row>
    <row r="190" spans="1:11" s="5" customFormat="1" ht="26.25" customHeight="1">
      <c r="A190" s="46">
        <v>187</v>
      </c>
      <c r="B190" s="20" t="str">
        <f t="shared" si="19"/>
        <v>SIRIK-</v>
      </c>
      <c r="C190" s="21">
        <v>97</v>
      </c>
      <c r="D190" s="22">
        <v>36557</v>
      </c>
      <c r="E190" s="23" t="s">
        <v>38</v>
      </c>
      <c r="F190" s="24" t="s">
        <v>44</v>
      </c>
      <c r="G190" s="25" t="s">
        <v>23</v>
      </c>
      <c r="H190" s="26"/>
      <c r="I190" s="27"/>
      <c r="J190" s="27"/>
      <c r="K190" s="28"/>
    </row>
    <row r="191" spans="1:11" s="5" customFormat="1" ht="80.25" customHeight="1">
      <c r="A191" s="46">
        <v>188</v>
      </c>
      <c r="B191" s="20" t="str">
        <f aca="true" t="shared" si="20" ref="B191:B201">CONCATENATE(G191,"-",I191,"-",J191)</f>
        <v>4X100M--</v>
      </c>
      <c r="C191" s="21" t="s">
        <v>382</v>
      </c>
      <c r="D191" s="22" t="s">
        <v>47</v>
      </c>
      <c r="E191" s="23" t="s">
        <v>45</v>
      </c>
      <c r="F191" s="24" t="s">
        <v>44</v>
      </c>
      <c r="G191" s="25" t="s">
        <v>27</v>
      </c>
      <c r="H191" s="26"/>
      <c r="I191" s="27"/>
      <c r="J191" s="27"/>
      <c r="K191" s="28"/>
    </row>
    <row r="192" spans="1:11" s="5" customFormat="1" ht="80.25" customHeight="1">
      <c r="A192" s="46">
        <v>189</v>
      </c>
      <c r="B192" s="20" t="str">
        <f t="shared" si="20"/>
        <v>İSVEÇ--</v>
      </c>
      <c r="C192" s="21" t="s">
        <v>383</v>
      </c>
      <c r="D192" s="22" t="s">
        <v>48</v>
      </c>
      <c r="E192" s="23" t="s">
        <v>46</v>
      </c>
      <c r="F192" s="24" t="s">
        <v>44</v>
      </c>
      <c r="G192" s="25" t="s">
        <v>30</v>
      </c>
      <c r="H192" s="26"/>
      <c r="I192" s="27"/>
      <c r="J192" s="27"/>
      <c r="K192" s="28"/>
    </row>
    <row r="193" spans="1:11" s="5" customFormat="1" ht="26.25" customHeight="1">
      <c r="A193" s="46">
        <v>190</v>
      </c>
      <c r="B193" s="20" t="str">
        <f t="shared" si="20"/>
        <v>3000M.YUR--</v>
      </c>
      <c r="C193" s="21">
        <v>188</v>
      </c>
      <c r="D193" s="22">
        <v>36273</v>
      </c>
      <c r="E193" s="23" t="s">
        <v>41</v>
      </c>
      <c r="F193" s="24" t="s">
        <v>44</v>
      </c>
      <c r="G193" s="25" t="s">
        <v>32</v>
      </c>
      <c r="H193" s="26"/>
      <c r="I193" s="27"/>
      <c r="J193" s="27"/>
      <c r="K193" s="28"/>
    </row>
    <row r="194" spans="1:12" s="5" customFormat="1" ht="26.25" customHeight="1">
      <c r="A194" s="46">
        <v>191</v>
      </c>
      <c r="B194" s="37" t="str">
        <f t="shared" si="20"/>
        <v>100M--</v>
      </c>
      <c r="C194" s="38">
        <v>279</v>
      </c>
      <c r="D194" s="39">
        <v>37153</v>
      </c>
      <c r="E194" s="40" t="s">
        <v>110</v>
      </c>
      <c r="F194" s="41" t="s">
        <v>120</v>
      </c>
      <c r="G194" s="42" t="s">
        <v>14</v>
      </c>
      <c r="H194" s="43"/>
      <c r="I194" s="44"/>
      <c r="J194" s="44"/>
      <c r="K194" s="45"/>
      <c r="L194" s="5" t="s">
        <v>402</v>
      </c>
    </row>
    <row r="195" spans="1:11" s="5" customFormat="1" ht="26.25" customHeight="1">
      <c r="A195" s="46">
        <v>192</v>
      </c>
      <c r="B195" s="37" t="str">
        <f t="shared" si="20"/>
        <v>200M--</v>
      </c>
      <c r="C195" s="38">
        <v>279</v>
      </c>
      <c r="D195" s="39">
        <v>37153</v>
      </c>
      <c r="E195" s="40" t="s">
        <v>110</v>
      </c>
      <c r="F195" s="41" t="s">
        <v>120</v>
      </c>
      <c r="G195" s="42" t="s">
        <v>20</v>
      </c>
      <c r="H195" s="43"/>
      <c r="I195" s="44"/>
      <c r="J195" s="44"/>
      <c r="K195" s="45"/>
    </row>
    <row r="196" spans="1:11" s="5" customFormat="1" ht="26.25" customHeight="1">
      <c r="A196" s="46">
        <v>193</v>
      </c>
      <c r="B196" s="37" t="str">
        <f t="shared" si="20"/>
        <v>400M--</v>
      </c>
      <c r="C196" s="38">
        <v>277</v>
      </c>
      <c r="D196" s="39">
        <v>36767</v>
      </c>
      <c r="E196" s="40" t="s">
        <v>111</v>
      </c>
      <c r="F196" s="41" t="s">
        <v>120</v>
      </c>
      <c r="G196" s="42" t="s">
        <v>21</v>
      </c>
      <c r="H196" s="43"/>
      <c r="I196" s="44"/>
      <c r="J196" s="44"/>
      <c r="K196" s="45"/>
    </row>
    <row r="197" spans="1:11" s="5" customFormat="1" ht="26.25" customHeight="1">
      <c r="A197" s="46">
        <v>194</v>
      </c>
      <c r="B197" s="37" t="str">
        <f t="shared" si="20"/>
        <v>800M--</v>
      </c>
      <c r="C197" s="38">
        <v>274</v>
      </c>
      <c r="D197" s="39">
        <v>36892</v>
      </c>
      <c r="E197" s="40" t="s">
        <v>112</v>
      </c>
      <c r="F197" s="41" t="s">
        <v>120</v>
      </c>
      <c r="G197" s="42" t="s">
        <v>9</v>
      </c>
      <c r="H197" s="43"/>
      <c r="I197" s="44"/>
      <c r="J197" s="44"/>
      <c r="K197" s="45"/>
    </row>
    <row r="198" spans="1:11" s="5" customFormat="1" ht="26.25" customHeight="1">
      <c r="A198" s="46">
        <v>195</v>
      </c>
      <c r="B198" s="37" t="str">
        <f t="shared" si="20"/>
        <v>1500M--</v>
      </c>
      <c r="C198" s="38">
        <v>274</v>
      </c>
      <c r="D198" s="39">
        <v>36892</v>
      </c>
      <c r="E198" s="40" t="s">
        <v>112</v>
      </c>
      <c r="F198" s="41" t="s">
        <v>120</v>
      </c>
      <c r="G198" s="42" t="s">
        <v>16</v>
      </c>
      <c r="H198" s="43"/>
      <c r="I198" s="44"/>
      <c r="J198" s="44"/>
      <c r="K198" s="45"/>
    </row>
    <row r="199" spans="1:11" s="5" customFormat="1" ht="26.25" customHeight="1">
      <c r="A199" s="46">
        <v>196</v>
      </c>
      <c r="B199" s="37" t="str">
        <f t="shared" si="20"/>
        <v>100M.ENG--</v>
      </c>
      <c r="C199" s="38">
        <v>273</v>
      </c>
      <c r="D199" s="39">
        <v>36236</v>
      </c>
      <c r="E199" s="40" t="s">
        <v>113</v>
      </c>
      <c r="F199" s="41" t="s">
        <v>120</v>
      </c>
      <c r="G199" s="42" t="s">
        <v>15</v>
      </c>
      <c r="H199" s="43"/>
      <c r="I199" s="44"/>
      <c r="J199" s="44"/>
      <c r="K199" s="45"/>
    </row>
    <row r="200" spans="1:11" s="5" customFormat="1" ht="26.25" customHeight="1">
      <c r="A200" s="46">
        <v>197</v>
      </c>
      <c r="B200" s="37" t="str">
        <f t="shared" si="20"/>
        <v>400M.ENG--</v>
      </c>
      <c r="C200" s="38">
        <v>273</v>
      </c>
      <c r="D200" s="39">
        <v>36236</v>
      </c>
      <c r="E200" s="40" t="s">
        <v>113</v>
      </c>
      <c r="F200" s="41" t="s">
        <v>120</v>
      </c>
      <c r="G200" s="42" t="s">
        <v>24</v>
      </c>
      <c r="H200" s="43"/>
      <c r="I200" s="44"/>
      <c r="J200" s="44"/>
      <c r="K200" s="45"/>
    </row>
    <row r="201" spans="1:11" s="5" customFormat="1" ht="26.25" customHeight="1">
      <c r="A201" s="46">
        <v>198</v>
      </c>
      <c r="B201" s="37" t="str">
        <f t="shared" si="20"/>
        <v>2000M.ENG--</v>
      </c>
      <c r="C201" s="38">
        <v>278</v>
      </c>
      <c r="D201" s="39">
        <v>36759</v>
      </c>
      <c r="E201" s="40" t="s">
        <v>114</v>
      </c>
      <c r="F201" s="41" t="s">
        <v>120</v>
      </c>
      <c r="G201" s="42" t="s">
        <v>29</v>
      </c>
      <c r="H201" s="43"/>
      <c r="I201" s="44"/>
      <c r="J201" s="44"/>
      <c r="K201" s="45"/>
    </row>
    <row r="202" spans="1:11" s="5" customFormat="1" ht="26.25" customHeight="1">
      <c r="A202" s="46">
        <v>199</v>
      </c>
      <c r="B202" s="37" t="str">
        <f aca="true" t="shared" si="21" ref="B202:B209">CONCATENATE(G202,"-",K202)</f>
        <v>GÜLLE-</v>
      </c>
      <c r="C202" s="38">
        <v>272</v>
      </c>
      <c r="D202" s="39">
        <v>36175</v>
      </c>
      <c r="E202" s="40" t="s">
        <v>115</v>
      </c>
      <c r="F202" s="41" t="s">
        <v>120</v>
      </c>
      <c r="G202" s="42" t="s">
        <v>17</v>
      </c>
      <c r="H202" s="43"/>
      <c r="I202" s="44"/>
      <c r="J202" s="44"/>
      <c r="K202" s="45"/>
    </row>
    <row r="203" spans="1:11" s="5" customFormat="1" ht="26.25" customHeight="1">
      <c r="A203" s="46">
        <v>200</v>
      </c>
      <c r="B203" s="37" t="str">
        <f t="shared" si="21"/>
        <v>DİSK-</v>
      </c>
      <c r="C203" s="38">
        <v>272</v>
      </c>
      <c r="D203" s="39">
        <v>36175</v>
      </c>
      <c r="E203" s="40" t="s">
        <v>115</v>
      </c>
      <c r="F203" s="41" t="s">
        <v>120</v>
      </c>
      <c r="G203" s="42" t="s">
        <v>18</v>
      </c>
      <c r="H203" s="43"/>
      <c r="I203" s="44"/>
      <c r="J203" s="44"/>
      <c r="K203" s="45"/>
    </row>
    <row r="204" spans="1:11" s="5" customFormat="1" ht="26.25" customHeight="1">
      <c r="A204" s="46">
        <v>201</v>
      </c>
      <c r="B204" s="37" t="str">
        <f t="shared" si="21"/>
        <v>CİRİT-</v>
      </c>
      <c r="C204" s="38">
        <v>270</v>
      </c>
      <c r="D204" s="39">
        <v>36257</v>
      </c>
      <c r="E204" s="40" t="s">
        <v>116</v>
      </c>
      <c r="F204" s="41" t="s">
        <v>120</v>
      </c>
      <c r="G204" s="42" t="s">
        <v>19</v>
      </c>
      <c r="H204" s="43"/>
      <c r="I204" s="44"/>
      <c r="J204" s="44"/>
      <c r="K204" s="45"/>
    </row>
    <row r="205" spans="1:11" s="5" customFormat="1" ht="26.25" customHeight="1">
      <c r="A205" s="46">
        <v>202</v>
      </c>
      <c r="B205" s="37" t="str">
        <f t="shared" si="21"/>
        <v>ÇEKİÇ-</v>
      </c>
      <c r="C205" s="38">
        <v>271</v>
      </c>
      <c r="D205" s="39">
        <v>36892</v>
      </c>
      <c r="E205" s="40" t="s">
        <v>117</v>
      </c>
      <c r="F205" s="41" t="s">
        <v>120</v>
      </c>
      <c r="G205" s="42" t="s">
        <v>26</v>
      </c>
      <c r="H205" s="43"/>
      <c r="I205" s="44"/>
      <c r="J205" s="44"/>
      <c r="K205" s="45"/>
    </row>
    <row r="206" spans="1:11" s="5" customFormat="1" ht="26.25" customHeight="1">
      <c r="A206" s="46">
        <v>203</v>
      </c>
      <c r="B206" s="37" t="str">
        <f t="shared" si="21"/>
        <v>UZUN-</v>
      </c>
      <c r="C206" s="38">
        <v>275</v>
      </c>
      <c r="D206" s="39">
        <v>36350</v>
      </c>
      <c r="E206" s="40" t="s">
        <v>118</v>
      </c>
      <c r="F206" s="41" t="s">
        <v>120</v>
      </c>
      <c r="G206" s="42" t="s">
        <v>5</v>
      </c>
      <c r="H206" s="43"/>
      <c r="I206" s="44"/>
      <c r="J206" s="44"/>
      <c r="K206" s="45"/>
    </row>
    <row r="207" spans="1:11" s="5" customFormat="1" ht="26.25" customHeight="1">
      <c r="A207" s="46">
        <v>204</v>
      </c>
      <c r="B207" s="37" t="str">
        <f t="shared" si="21"/>
        <v>ÜÇADIM-</v>
      </c>
      <c r="C207" s="38">
        <v>275</v>
      </c>
      <c r="D207" s="39">
        <v>36350</v>
      </c>
      <c r="E207" s="40" t="s">
        <v>118</v>
      </c>
      <c r="F207" s="41" t="s">
        <v>120</v>
      </c>
      <c r="G207" s="42" t="s">
        <v>22</v>
      </c>
      <c r="H207" s="43"/>
      <c r="I207" s="44"/>
      <c r="J207" s="44"/>
      <c r="K207" s="45"/>
    </row>
    <row r="208" spans="1:11" s="5" customFormat="1" ht="26.25" customHeight="1">
      <c r="A208" s="46">
        <v>205</v>
      </c>
      <c r="B208" s="37" t="str">
        <f t="shared" si="21"/>
        <v>YÜKSEK-</v>
      </c>
      <c r="C208" s="38">
        <v>277</v>
      </c>
      <c r="D208" s="39">
        <v>36767</v>
      </c>
      <c r="E208" s="40" t="s">
        <v>111</v>
      </c>
      <c r="F208" s="41" t="s">
        <v>120</v>
      </c>
      <c r="G208" s="42" t="s">
        <v>6</v>
      </c>
      <c r="H208" s="43"/>
      <c r="I208" s="44"/>
      <c r="J208" s="44"/>
      <c r="K208" s="45"/>
    </row>
    <row r="209" spans="1:11" s="5" customFormat="1" ht="26.25" customHeight="1">
      <c r="A209" s="46">
        <v>206</v>
      </c>
      <c r="B209" s="37" t="str">
        <f t="shared" si="21"/>
        <v>SIRIK-</v>
      </c>
      <c r="C209" s="38">
        <v>276</v>
      </c>
      <c r="D209" s="39">
        <v>36522</v>
      </c>
      <c r="E209" s="40" t="s">
        <v>119</v>
      </c>
      <c r="F209" s="41" t="s">
        <v>120</v>
      </c>
      <c r="G209" s="42" t="s">
        <v>23</v>
      </c>
      <c r="H209" s="43"/>
      <c r="I209" s="44"/>
      <c r="J209" s="44"/>
      <c r="K209" s="45"/>
    </row>
    <row r="210" spans="1:11" s="5" customFormat="1" ht="85.5" customHeight="1">
      <c r="A210" s="46">
        <v>207</v>
      </c>
      <c r="B210" s="37" t="str">
        <f aca="true" t="shared" si="22" ref="B210:B220">CONCATENATE(G210,"-",I210,"-",J210)</f>
        <v>4X100M--</v>
      </c>
      <c r="C210" s="38" t="s">
        <v>400</v>
      </c>
      <c r="D210" s="39" t="s">
        <v>121</v>
      </c>
      <c r="E210" s="40" t="s">
        <v>123</v>
      </c>
      <c r="F210" s="41" t="s">
        <v>120</v>
      </c>
      <c r="G210" s="42" t="s">
        <v>27</v>
      </c>
      <c r="H210" s="43"/>
      <c r="I210" s="44"/>
      <c r="J210" s="44"/>
      <c r="K210" s="45"/>
    </row>
    <row r="211" spans="1:11" s="5" customFormat="1" ht="85.5" customHeight="1">
      <c r="A211" s="46">
        <v>208</v>
      </c>
      <c r="B211" s="37" t="str">
        <f t="shared" si="22"/>
        <v>İSVEÇ--</v>
      </c>
      <c r="C211" s="38" t="s">
        <v>401</v>
      </c>
      <c r="D211" s="39" t="s">
        <v>122</v>
      </c>
      <c r="E211" s="40" t="s">
        <v>124</v>
      </c>
      <c r="F211" s="41" t="s">
        <v>120</v>
      </c>
      <c r="G211" s="42" t="s">
        <v>30</v>
      </c>
      <c r="H211" s="43"/>
      <c r="I211" s="44"/>
      <c r="J211" s="44"/>
      <c r="K211" s="45"/>
    </row>
    <row r="212" spans="1:11" s="5" customFormat="1" ht="26.25" customHeight="1">
      <c r="A212" s="46">
        <v>209</v>
      </c>
      <c r="B212" s="37" t="str">
        <f t="shared" si="22"/>
        <v>3000M.YUR--</v>
      </c>
      <c r="C212" s="38" t="s">
        <v>31</v>
      </c>
      <c r="D212" s="39" t="s">
        <v>31</v>
      </c>
      <c r="E212" s="40" t="s">
        <v>31</v>
      </c>
      <c r="F212" s="41" t="s">
        <v>120</v>
      </c>
      <c r="G212" s="42" t="s">
        <v>32</v>
      </c>
      <c r="H212" s="43"/>
      <c r="I212" s="44"/>
      <c r="J212" s="44"/>
      <c r="K212" s="45"/>
    </row>
    <row r="213" spans="1:12" s="5" customFormat="1" ht="26.25" customHeight="1">
      <c r="A213" s="46">
        <v>210</v>
      </c>
      <c r="B213" s="20" t="str">
        <f t="shared" si="22"/>
        <v>100M--</v>
      </c>
      <c r="C213" s="21">
        <v>295</v>
      </c>
      <c r="D213" s="22">
        <v>36900</v>
      </c>
      <c r="E213" s="23" t="s">
        <v>329</v>
      </c>
      <c r="F213" s="24" t="s">
        <v>340</v>
      </c>
      <c r="G213" s="25" t="s">
        <v>14</v>
      </c>
      <c r="H213" s="26"/>
      <c r="I213" s="27"/>
      <c r="J213" s="27"/>
      <c r="K213" s="28"/>
      <c r="L213" s="5" t="s">
        <v>408</v>
      </c>
    </row>
    <row r="214" spans="1:11" s="5" customFormat="1" ht="26.25" customHeight="1">
      <c r="A214" s="46">
        <v>211</v>
      </c>
      <c r="B214" s="20" t="str">
        <f t="shared" si="22"/>
        <v>200M--</v>
      </c>
      <c r="C214" s="21">
        <v>299</v>
      </c>
      <c r="D214" s="22">
        <v>36393</v>
      </c>
      <c r="E214" s="23" t="s">
        <v>330</v>
      </c>
      <c r="F214" s="24" t="s">
        <v>340</v>
      </c>
      <c r="G214" s="25" t="s">
        <v>20</v>
      </c>
      <c r="H214" s="26"/>
      <c r="I214" s="27"/>
      <c r="J214" s="27"/>
      <c r="K214" s="28"/>
    </row>
    <row r="215" spans="1:11" s="5" customFormat="1" ht="26.25" customHeight="1">
      <c r="A215" s="46">
        <v>212</v>
      </c>
      <c r="B215" s="20" t="str">
        <f t="shared" si="22"/>
        <v>400M--</v>
      </c>
      <c r="C215" s="21">
        <v>301</v>
      </c>
      <c r="D215" s="22">
        <v>37123</v>
      </c>
      <c r="E215" s="23" t="s">
        <v>331</v>
      </c>
      <c r="F215" s="24" t="s">
        <v>340</v>
      </c>
      <c r="G215" s="25" t="s">
        <v>21</v>
      </c>
      <c r="H215" s="26"/>
      <c r="I215" s="27"/>
      <c r="J215" s="27"/>
      <c r="K215" s="28"/>
    </row>
    <row r="216" spans="1:11" s="5" customFormat="1" ht="26.25" customHeight="1">
      <c r="A216" s="46">
        <v>213</v>
      </c>
      <c r="B216" s="20" t="str">
        <f t="shared" si="22"/>
        <v>800M--</v>
      </c>
      <c r="C216" s="21">
        <v>294</v>
      </c>
      <c r="D216" s="22">
        <v>35796</v>
      </c>
      <c r="E216" s="23" t="s">
        <v>332</v>
      </c>
      <c r="F216" s="24" t="s">
        <v>340</v>
      </c>
      <c r="G216" s="25" t="s">
        <v>9</v>
      </c>
      <c r="H216" s="26"/>
      <c r="I216" s="27"/>
      <c r="J216" s="27"/>
      <c r="K216" s="28"/>
    </row>
    <row r="217" spans="1:11" s="5" customFormat="1" ht="26.25" customHeight="1">
      <c r="A217" s="46">
        <v>214</v>
      </c>
      <c r="B217" s="20" t="str">
        <f t="shared" si="22"/>
        <v>1500M--</v>
      </c>
      <c r="C217" s="21">
        <v>294</v>
      </c>
      <c r="D217" s="22">
        <v>35796</v>
      </c>
      <c r="E217" s="23" t="s">
        <v>332</v>
      </c>
      <c r="F217" s="24" t="s">
        <v>340</v>
      </c>
      <c r="G217" s="25" t="s">
        <v>16</v>
      </c>
      <c r="H217" s="26"/>
      <c r="I217" s="27"/>
      <c r="J217" s="27"/>
      <c r="K217" s="28"/>
    </row>
    <row r="218" spans="1:11" s="5" customFormat="1" ht="26.25" customHeight="1">
      <c r="A218" s="46">
        <v>215</v>
      </c>
      <c r="B218" s="20" t="str">
        <f t="shared" si="22"/>
        <v>100M.ENG--</v>
      </c>
      <c r="C218" s="21">
        <v>293</v>
      </c>
      <c r="D218" s="22">
        <v>36018</v>
      </c>
      <c r="E218" s="23" t="s">
        <v>333</v>
      </c>
      <c r="F218" s="24" t="s">
        <v>340</v>
      </c>
      <c r="G218" s="25" t="s">
        <v>15</v>
      </c>
      <c r="H218" s="26"/>
      <c r="I218" s="27"/>
      <c r="J218" s="27"/>
      <c r="K218" s="28"/>
    </row>
    <row r="219" spans="1:11" s="5" customFormat="1" ht="26.25" customHeight="1">
      <c r="A219" s="46">
        <v>216</v>
      </c>
      <c r="B219" s="20" t="str">
        <f t="shared" si="22"/>
        <v>400M.ENG--</v>
      </c>
      <c r="C219" s="21">
        <v>293</v>
      </c>
      <c r="D219" s="22">
        <v>36018</v>
      </c>
      <c r="E219" s="23" t="s">
        <v>333</v>
      </c>
      <c r="F219" s="24" t="s">
        <v>340</v>
      </c>
      <c r="G219" s="25" t="s">
        <v>24</v>
      </c>
      <c r="H219" s="26"/>
      <c r="I219" s="27"/>
      <c r="J219" s="27"/>
      <c r="K219" s="28"/>
    </row>
    <row r="220" spans="1:11" s="5" customFormat="1" ht="26.25" customHeight="1">
      <c r="A220" s="46">
        <v>217</v>
      </c>
      <c r="B220" s="20" t="str">
        <f t="shared" si="22"/>
        <v>2000M.ENG--</v>
      </c>
      <c r="C220" s="21">
        <v>298</v>
      </c>
      <c r="D220" s="22">
        <v>36294</v>
      </c>
      <c r="E220" s="23" t="s">
        <v>334</v>
      </c>
      <c r="F220" s="24" t="s">
        <v>340</v>
      </c>
      <c r="G220" s="25" t="s">
        <v>29</v>
      </c>
      <c r="H220" s="26"/>
      <c r="I220" s="27"/>
      <c r="J220" s="27"/>
      <c r="K220" s="28"/>
    </row>
    <row r="221" spans="1:11" s="5" customFormat="1" ht="26.25" customHeight="1">
      <c r="A221" s="46">
        <v>218</v>
      </c>
      <c r="B221" s="20" t="str">
        <f aca="true" t="shared" si="23" ref="B221:B228">CONCATENATE(G221,"-",K221)</f>
        <v>GÜLLE-</v>
      </c>
      <c r="C221" s="21">
        <v>297</v>
      </c>
      <c r="D221" s="22">
        <v>37113</v>
      </c>
      <c r="E221" s="23" t="s">
        <v>335</v>
      </c>
      <c r="F221" s="24" t="s">
        <v>340</v>
      </c>
      <c r="G221" s="25" t="s">
        <v>17</v>
      </c>
      <c r="H221" s="26"/>
      <c r="I221" s="27"/>
      <c r="J221" s="27"/>
      <c r="K221" s="28"/>
    </row>
    <row r="222" spans="1:11" s="5" customFormat="1" ht="26.25" customHeight="1">
      <c r="A222" s="46">
        <v>219</v>
      </c>
      <c r="B222" s="20" t="str">
        <f t="shared" si="23"/>
        <v>DİSK-</v>
      </c>
      <c r="C222" s="21">
        <v>296</v>
      </c>
      <c r="D222" s="22">
        <v>36471</v>
      </c>
      <c r="E222" s="23" t="s">
        <v>336</v>
      </c>
      <c r="F222" s="24" t="s">
        <v>340</v>
      </c>
      <c r="G222" s="25" t="s">
        <v>18</v>
      </c>
      <c r="H222" s="26"/>
      <c r="I222" s="27"/>
      <c r="J222" s="27"/>
      <c r="K222" s="28"/>
    </row>
    <row r="223" spans="1:11" s="5" customFormat="1" ht="26.25" customHeight="1">
      <c r="A223" s="46">
        <v>220</v>
      </c>
      <c r="B223" s="20" t="str">
        <f t="shared" si="23"/>
        <v>CİRİT-</v>
      </c>
      <c r="C223" s="21">
        <v>297</v>
      </c>
      <c r="D223" s="22">
        <v>37113</v>
      </c>
      <c r="E223" s="23" t="s">
        <v>335</v>
      </c>
      <c r="F223" s="24" t="s">
        <v>340</v>
      </c>
      <c r="G223" s="25" t="s">
        <v>19</v>
      </c>
      <c r="H223" s="26"/>
      <c r="I223" s="27"/>
      <c r="J223" s="27"/>
      <c r="K223" s="28"/>
    </row>
    <row r="224" spans="1:11" s="5" customFormat="1" ht="26.25" customHeight="1">
      <c r="A224" s="46">
        <v>221</v>
      </c>
      <c r="B224" s="20" t="str">
        <f t="shared" si="23"/>
        <v>ÇEKİÇ-</v>
      </c>
      <c r="C224" s="21">
        <v>296</v>
      </c>
      <c r="D224" s="22">
        <v>36471</v>
      </c>
      <c r="E224" s="23" t="s">
        <v>336</v>
      </c>
      <c r="F224" s="24" t="s">
        <v>340</v>
      </c>
      <c r="G224" s="25" t="s">
        <v>26</v>
      </c>
      <c r="H224" s="26"/>
      <c r="I224" s="27"/>
      <c r="J224" s="27"/>
      <c r="K224" s="28"/>
    </row>
    <row r="225" spans="1:11" s="5" customFormat="1" ht="26.25" customHeight="1">
      <c r="A225" s="46">
        <v>222</v>
      </c>
      <c r="B225" s="20" t="str">
        <f t="shared" si="23"/>
        <v>UZUN-</v>
      </c>
      <c r="C225" s="21">
        <v>291</v>
      </c>
      <c r="D225" s="22">
        <v>36058</v>
      </c>
      <c r="E225" s="23" t="s">
        <v>337</v>
      </c>
      <c r="F225" s="24" t="s">
        <v>340</v>
      </c>
      <c r="G225" s="25" t="s">
        <v>5</v>
      </c>
      <c r="H225" s="26"/>
      <c r="I225" s="27"/>
      <c r="J225" s="27"/>
      <c r="K225" s="28"/>
    </row>
    <row r="226" spans="1:11" s="5" customFormat="1" ht="26.25" customHeight="1">
      <c r="A226" s="46">
        <v>223</v>
      </c>
      <c r="B226" s="20" t="str">
        <f t="shared" si="23"/>
        <v>ÜÇADIM-</v>
      </c>
      <c r="C226" s="21">
        <v>291</v>
      </c>
      <c r="D226" s="22">
        <v>36058</v>
      </c>
      <c r="E226" s="23" t="s">
        <v>337</v>
      </c>
      <c r="F226" s="24" t="s">
        <v>340</v>
      </c>
      <c r="G226" s="25" t="s">
        <v>22</v>
      </c>
      <c r="H226" s="26"/>
      <c r="I226" s="27"/>
      <c r="J226" s="27"/>
      <c r="K226" s="28"/>
    </row>
    <row r="227" spans="1:11" s="5" customFormat="1" ht="26.25" customHeight="1">
      <c r="A227" s="46">
        <v>224</v>
      </c>
      <c r="B227" s="20" t="str">
        <f t="shared" si="23"/>
        <v>YÜKSEK-</v>
      </c>
      <c r="C227" s="21">
        <v>292</v>
      </c>
      <c r="D227" s="22">
        <v>36432</v>
      </c>
      <c r="E227" s="23" t="s">
        <v>338</v>
      </c>
      <c r="F227" s="24" t="s">
        <v>340</v>
      </c>
      <c r="G227" s="25" t="s">
        <v>6</v>
      </c>
      <c r="H227" s="26"/>
      <c r="I227" s="27"/>
      <c r="J227" s="27"/>
      <c r="K227" s="28"/>
    </row>
    <row r="228" spans="1:11" s="5" customFormat="1" ht="26.25" customHeight="1">
      <c r="A228" s="46">
        <v>225</v>
      </c>
      <c r="B228" s="20" t="str">
        <f t="shared" si="23"/>
        <v>SIRIK-</v>
      </c>
      <c r="C228" s="21">
        <v>300</v>
      </c>
      <c r="D228" s="22">
        <v>37247</v>
      </c>
      <c r="E228" s="23" t="s">
        <v>339</v>
      </c>
      <c r="F228" s="24" t="s">
        <v>340</v>
      </c>
      <c r="G228" s="25" t="s">
        <v>23</v>
      </c>
      <c r="H228" s="26"/>
      <c r="I228" s="27"/>
      <c r="J228" s="27"/>
      <c r="K228" s="28"/>
    </row>
    <row r="229" spans="1:11" s="5" customFormat="1" ht="80.25" customHeight="1">
      <c r="A229" s="46">
        <v>226</v>
      </c>
      <c r="B229" s="20" t="str">
        <f aca="true" t="shared" si="24" ref="B229:B239">CONCATENATE(G229,"-",I229,"-",J229)</f>
        <v>4X100M--</v>
      </c>
      <c r="C229" s="21" t="s">
        <v>406</v>
      </c>
      <c r="D229" s="22" t="s">
        <v>341</v>
      </c>
      <c r="E229" s="23" t="s">
        <v>342</v>
      </c>
      <c r="F229" s="24" t="s">
        <v>340</v>
      </c>
      <c r="G229" s="25" t="s">
        <v>27</v>
      </c>
      <c r="H229" s="26"/>
      <c r="I229" s="27"/>
      <c r="J229" s="27"/>
      <c r="K229" s="28"/>
    </row>
    <row r="230" spans="1:11" s="5" customFormat="1" ht="80.25" customHeight="1">
      <c r="A230" s="46">
        <v>227</v>
      </c>
      <c r="B230" s="20" t="str">
        <f t="shared" si="24"/>
        <v>İSVEÇ--</v>
      </c>
      <c r="C230" s="21" t="s">
        <v>407</v>
      </c>
      <c r="D230" s="22" t="s">
        <v>343</v>
      </c>
      <c r="E230" s="23" t="s">
        <v>344</v>
      </c>
      <c r="F230" s="24" t="s">
        <v>340</v>
      </c>
      <c r="G230" s="25" t="s">
        <v>30</v>
      </c>
      <c r="H230" s="26"/>
      <c r="I230" s="27"/>
      <c r="J230" s="27"/>
      <c r="K230" s="28"/>
    </row>
    <row r="231" spans="1:11" s="5" customFormat="1" ht="26.25" customHeight="1">
      <c r="A231" s="46">
        <v>228</v>
      </c>
      <c r="B231" s="20" t="str">
        <f t="shared" si="24"/>
        <v>3000M.YUR--</v>
      </c>
      <c r="C231" s="21" t="s">
        <v>31</v>
      </c>
      <c r="D231" s="22" t="s">
        <v>31</v>
      </c>
      <c r="E231" s="23" t="s">
        <v>31</v>
      </c>
      <c r="F231" s="24" t="s">
        <v>340</v>
      </c>
      <c r="G231" s="25" t="s">
        <v>32</v>
      </c>
      <c r="H231" s="26"/>
      <c r="I231" s="27"/>
      <c r="J231" s="27"/>
      <c r="K231" s="28"/>
    </row>
    <row r="232" spans="1:12" s="5" customFormat="1" ht="26.25" customHeight="1">
      <c r="A232" s="46">
        <v>229</v>
      </c>
      <c r="B232" s="37" t="str">
        <f t="shared" si="24"/>
        <v>100M--</v>
      </c>
      <c r="C232" s="38">
        <v>303</v>
      </c>
      <c r="D232" s="39">
        <v>36645</v>
      </c>
      <c r="E232" s="40" t="s">
        <v>211</v>
      </c>
      <c r="F232" s="41" t="s">
        <v>219</v>
      </c>
      <c r="G232" s="42" t="s">
        <v>14</v>
      </c>
      <c r="H232" s="43"/>
      <c r="I232" s="44"/>
      <c r="J232" s="44"/>
      <c r="K232" s="45"/>
      <c r="L232" s="5" t="s">
        <v>411</v>
      </c>
    </row>
    <row r="233" spans="1:11" s="5" customFormat="1" ht="26.25" customHeight="1">
      <c r="A233" s="46">
        <v>230</v>
      </c>
      <c r="B233" s="37" t="str">
        <f t="shared" si="24"/>
        <v>200M--</v>
      </c>
      <c r="C233" s="38">
        <v>303</v>
      </c>
      <c r="D233" s="39">
        <v>36645</v>
      </c>
      <c r="E233" s="40" t="s">
        <v>211</v>
      </c>
      <c r="F233" s="41" t="s">
        <v>219</v>
      </c>
      <c r="G233" s="42" t="s">
        <v>20</v>
      </c>
      <c r="H233" s="43"/>
      <c r="I233" s="44"/>
      <c r="J233" s="44"/>
      <c r="K233" s="45"/>
    </row>
    <row r="234" spans="1:11" s="5" customFormat="1" ht="26.25" customHeight="1">
      <c r="A234" s="46">
        <v>231</v>
      </c>
      <c r="B234" s="37" t="str">
        <f t="shared" si="24"/>
        <v>400M--</v>
      </c>
      <c r="C234" s="38">
        <v>304</v>
      </c>
      <c r="D234" s="39">
        <v>36970</v>
      </c>
      <c r="E234" s="40" t="s">
        <v>212</v>
      </c>
      <c r="F234" s="41" t="s">
        <v>219</v>
      </c>
      <c r="G234" s="42" t="s">
        <v>21</v>
      </c>
      <c r="H234" s="43"/>
      <c r="I234" s="44"/>
      <c r="J234" s="44"/>
      <c r="K234" s="45"/>
    </row>
    <row r="235" spans="1:11" s="5" customFormat="1" ht="26.25" customHeight="1">
      <c r="A235" s="46">
        <v>232</v>
      </c>
      <c r="B235" s="37" t="str">
        <f t="shared" si="24"/>
        <v>800M--</v>
      </c>
      <c r="C235" s="38">
        <v>310</v>
      </c>
      <c r="D235" s="39">
        <v>36165</v>
      </c>
      <c r="E235" s="40" t="s">
        <v>213</v>
      </c>
      <c r="F235" s="41" t="s">
        <v>219</v>
      </c>
      <c r="G235" s="42" t="s">
        <v>9</v>
      </c>
      <c r="H235" s="43"/>
      <c r="I235" s="44"/>
      <c r="J235" s="44"/>
      <c r="K235" s="45"/>
    </row>
    <row r="236" spans="1:11" s="5" customFormat="1" ht="26.25" customHeight="1">
      <c r="A236" s="46">
        <v>233</v>
      </c>
      <c r="B236" s="37" t="str">
        <f t="shared" si="24"/>
        <v>1500M--</v>
      </c>
      <c r="C236" s="38">
        <v>310</v>
      </c>
      <c r="D236" s="39">
        <v>36165</v>
      </c>
      <c r="E236" s="40" t="s">
        <v>213</v>
      </c>
      <c r="F236" s="41" t="s">
        <v>219</v>
      </c>
      <c r="G236" s="42" t="s">
        <v>16</v>
      </c>
      <c r="H236" s="43"/>
      <c r="I236" s="44"/>
      <c r="J236" s="44"/>
      <c r="K236" s="45"/>
    </row>
    <row r="237" spans="1:11" s="5" customFormat="1" ht="26.25" customHeight="1">
      <c r="A237" s="46">
        <v>234</v>
      </c>
      <c r="B237" s="37" t="str">
        <f t="shared" si="24"/>
        <v>100M.ENG--</v>
      </c>
      <c r="C237" s="38">
        <v>306</v>
      </c>
      <c r="D237" s="39">
        <v>36165</v>
      </c>
      <c r="E237" s="40" t="s">
        <v>214</v>
      </c>
      <c r="F237" s="41" t="s">
        <v>219</v>
      </c>
      <c r="G237" s="42" t="s">
        <v>15</v>
      </c>
      <c r="H237" s="43"/>
      <c r="I237" s="44"/>
      <c r="J237" s="44"/>
      <c r="K237" s="45"/>
    </row>
    <row r="238" spans="1:11" s="5" customFormat="1" ht="26.25" customHeight="1">
      <c r="A238" s="46">
        <v>235</v>
      </c>
      <c r="B238" s="37" t="str">
        <f t="shared" si="24"/>
        <v>400M.ENG--</v>
      </c>
      <c r="C238" s="38">
        <v>304</v>
      </c>
      <c r="D238" s="39">
        <v>36165</v>
      </c>
      <c r="E238" s="40" t="s">
        <v>212</v>
      </c>
      <c r="F238" s="41" t="s">
        <v>219</v>
      </c>
      <c r="G238" s="42" t="s">
        <v>24</v>
      </c>
      <c r="H238" s="43"/>
      <c r="I238" s="44"/>
      <c r="J238" s="44"/>
      <c r="K238" s="45"/>
    </row>
    <row r="239" spans="1:11" s="5" customFormat="1" ht="26.25" customHeight="1">
      <c r="A239" s="46">
        <v>236</v>
      </c>
      <c r="B239" s="37" t="str">
        <f t="shared" si="24"/>
        <v>2000M.ENG--</v>
      </c>
      <c r="C239" s="38">
        <v>307</v>
      </c>
      <c r="D239" s="39">
        <v>35956</v>
      </c>
      <c r="E239" s="40" t="s">
        <v>215</v>
      </c>
      <c r="F239" s="41" t="s">
        <v>219</v>
      </c>
      <c r="G239" s="42" t="s">
        <v>29</v>
      </c>
      <c r="H239" s="43"/>
      <c r="I239" s="44"/>
      <c r="J239" s="44"/>
      <c r="K239" s="45"/>
    </row>
    <row r="240" spans="1:11" s="5" customFormat="1" ht="26.25" customHeight="1">
      <c r="A240" s="46">
        <v>237</v>
      </c>
      <c r="B240" s="37" t="str">
        <f aca="true" t="shared" si="25" ref="B240:B247">CONCATENATE(G240,"-",K240)</f>
        <v>GÜLLE-</v>
      </c>
      <c r="C240" s="38">
        <v>309</v>
      </c>
      <c r="D240" s="39">
        <v>36200</v>
      </c>
      <c r="E240" s="40" t="s">
        <v>216</v>
      </c>
      <c r="F240" s="41" t="s">
        <v>219</v>
      </c>
      <c r="G240" s="42" t="s">
        <v>17</v>
      </c>
      <c r="H240" s="43"/>
      <c r="I240" s="44"/>
      <c r="J240" s="44"/>
      <c r="K240" s="45"/>
    </row>
    <row r="241" spans="1:11" s="5" customFormat="1" ht="26.25" customHeight="1">
      <c r="A241" s="46">
        <v>238</v>
      </c>
      <c r="B241" s="37" t="str">
        <f t="shared" si="25"/>
        <v>DİSK-</v>
      </c>
      <c r="C241" s="38">
        <v>309</v>
      </c>
      <c r="D241" s="39">
        <v>36200</v>
      </c>
      <c r="E241" s="40" t="s">
        <v>216</v>
      </c>
      <c r="F241" s="41" t="s">
        <v>219</v>
      </c>
      <c r="G241" s="42" t="s">
        <v>18</v>
      </c>
      <c r="H241" s="43"/>
      <c r="I241" s="44"/>
      <c r="J241" s="44"/>
      <c r="K241" s="45"/>
    </row>
    <row r="242" spans="1:11" s="5" customFormat="1" ht="26.25" customHeight="1">
      <c r="A242" s="46">
        <v>239</v>
      </c>
      <c r="B242" s="37" t="str">
        <f t="shared" si="25"/>
        <v>CİRİT-</v>
      </c>
      <c r="C242" s="38">
        <v>305</v>
      </c>
      <c r="D242" s="39">
        <v>36406</v>
      </c>
      <c r="E242" s="40" t="s">
        <v>217</v>
      </c>
      <c r="F242" s="41" t="s">
        <v>219</v>
      </c>
      <c r="G242" s="42" t="s">
        <v>19</v>
      </c>
      <c r="H242" s="43"/>
      <c r="I242" s="44"/>
      <c r="J242" s="44"/>
      <c r="K242" s="45"/>
    </row>
    <row r="243" spans="1:11" s="5" customFormat="1" ht="26.25" customHeight="1">
      <c r="A243" s="46">
        <v>240</v>
      </c>
      <c r="B243" s="37" t="str">
        <f t="shared" si="25"/>
        <v>ÇEKİÇ-</v>
      </c>
      <c r="C243" s="38">
        <v>305</v>
      </c>
      <c r="D243" s="39">
        <v>36406</v>
      </c>
      <c r="E243" s="40" t="s">
        <v>217</v>
      </c>
      <c r="F243" s="41" t="s">
        <v>219</v>
      </c>
      <c r="G243" s="42" t="s">
        <v>26</v>
      </c>
      <c r="H243" s="43"/>
      <c r="I243" s="44"/>
      <c r="J243" s="44"/>
      <c r="K243" s="45"/>
    </row>
    <row r="244" spans="1:11" s="5" customFormat="1" ht="26.25" customHeight="1">
      <c r="A244" s="46">
        <v>241</v>
      </c>
      <c r="B244" s="37" t="str">
        <f t="shared" si="25"/>
        <v>UZUN-</v>
      </c>
      <c r="C244" s="38">
        <v>306</v>
      </c>
      <c r="D244" s="39">
        <v>36165</v>
      </c>
      <c r="E244" s="40" t="s">
        <v>214</v>
      </c>
      <c r="F244" s="41" t="s">
        <v>219</v>
      </c>
      <c r="G244" s="42" t="s">
        <v>5</v>
      </c>
      <c r="H244" s="43"/>
      <c r="I244" s="44"/>
      <c r="J244" s="44"/>
      <c r="K244" s="45"/>
    </row>
    <row r="245" spans="1:11" s="5" customFormat="1" ht="26.25" customHeight="1">
      <c r="A245" s="46">
        <v>242</v>
      </c>
      <c r="B245" s="37" t="str">
        <f t="shared" si="25"/>
        <v>ÜÇADIM-</v>
      </c>
      <c r="C245" s="38">
        <v>308</v>
      </c>
      <c r="D245" s="39">
        <v>35815</v>
      </c>
      <c r="E245" s="40" t="s">
        <v>218</v>
      </c>
      <c r="F245" s="41" t="s">
        <v>219</v>
      </c>
      <c r="G245" s="42" t="s">
        <v>22</v>
      </c>
      <c r="H245" s="43"/>
      <c r="I245" s="44"/>
      <c r="J245" s="44"/>
      <c r="K245" s="45"/>
    </row>
    <row r="246" spans="1:11" s="5" customFormat="1" ht="26.25" customHeight="1">
      <c r="A246" s="46">
        <v>243</v>
      </c>
      <c r="B246" s="37" t="str">
        <f t="shared" si="25"/>
        <v>YÜKSEK-</v>
      </c>
      <c r="C246" s="38">
        <v>308</v>
      </c>
      <c r="D246" s="39">
        <v>35815</v>
      </c>
      <c r="E246" s="40" t="s">
        <v>218</v>
      </c>
      <c r="F246" s="41" t="s">
        <v>219</v>
      </c>
      <c r="G246" s="42" t="s">
        <v>6</v>
      </c>
      <c r="H246" s="43"/>
      <c r="I246" s="44"/>
      <c r="J246" s="44"/>
      <c r="K246" s="45"/>
    </row>
    <row r="247" spans="1:11" s="5" customFormat="1" ht="26.25" customHeight="1">
      <c r="A247" s="46">
        <v>244</v>
      </c>
      <c r="B247" s="37" t="str">
        <f t="shared" si="25"/>
        <v>SIRIK-</v>
      </c>
      <c r="C247" s="38" t="s">
        <v>31</v>
      </c>
      <c r="D247" s="39" t="s">
        <v>31</v>
      </c>
      <c r="E247" s="40" t="s">
        <v>31</v>
      </c>
      <c r="F247" s="41" t="s">
        <v>219</v>
      </c>
      <c r="G247" s="42" t="s">
        <v>23</v>
      </c>
      <c r="H247" s="43"/>
      <c r="I247" s="44"/>
      <c r="J247" s="44"/>
      <c r="K247" s="45"/>
    </row>
    <row r="248" spans="1:11" s="5" customFormat="1" ht="85.5" customHeight="1">
      <c r="A248" s="46">
        <v>245</v>
      </c>
      <c r="B248" s="37" t="str">
        <f aca="true" t="shared" si="26" ref="B248:B258">CONCATENATE(G248,"-",I248,"-",J248)</f>
        <v>4X100M--</v>
      </c>
      <c r="C248" s="38" t="s">
        <v>409</v>
      </c>
      <c r="D248" s="39" t="s">
        <v>220</v>
      </c>
      <c r="E248" s="40" t="s">
        <v>221</v>
      </c>
      <c r="F248" s="41" t="s">
        <v>219</v>
      </c>
      <c r="G248" s="42" t="s">
        <v>27</v>
      </c>
      <c r="H248" s="43"/>
      <c r="I248" s="44"/>
      <c r="J248" s="44"/>
      <c r="K248" s="45"/>
    </row>
    <row r="249" spans="1:11" s="5" customFormat="1" ht="85.5" customHeight="1">
      <c r="A249" s="46">
        <v>246</v>
      </c>
      <c r="B249" s="37" t="str">
        <f t="shared" si="26"/>
        <v>İSVEÇ--</v>
      </c>
      <c r="C249" s="38" t="s">
        <v>410</v>
      </c>
      <c r="D249" s="39" t="s">
        <v>222</v>
      </c>
      <c r="E249" s="40" t="s">
        <v>223</v>
      </c>
      <c r="F249" s="41" t="s">
        <v>219</v>
      </c>
      <c r="G249" s="42" t="s">
        <v>30</v>
      </c>
      <c r="H249" s="43"/>
      <c r="I249" s="44"/>
      <c r="J249" s="44"/>
      <c r="K249" s="45"/>
    </row>
    <row r="250" spans="1:11" s="5" customFormat="1" ht="26.25" customHeight="1">
      <c r="A250" s="46">
        <v>247</v>
      </c>
      <c r="B250" s="37" t="str">
        <f t="shared" si="26"/>
        <v>3000M.YUR--</v>
      </c>
      <c r="C250" s="38" t="s">
        <v>31</v>
      </c>
      <c r="D250" s="39" t="s">
        <v>31</v>
      </c>
      <c r="E250" s="40" t="s">
        <v>31</v>
      </c>
      <c r="F250" s="41" t="s">
        <v>219</v>
      </c>
      <c r="G250" s="42" t="s">
        <v>32</v>
      </c>
      <c r="H250" s="43"/>
      <c r="I250" s="44"/>
      <c r="J250" s="44"/>
      <c r="K250" s="45"/>
    </row>
    <row r="251" spans="1:12" s="5" customFormat="1" ht="26.25" customHeight="1">
      <c r="A251" s="46">
        <v>248</v>
      </c>
      <c r="B251" s="20" t="str">
        <f t="shared" si="26"/>
        <v>100M--</v>
      </c>
      <c r="C251" s="21">
        <v>326</v>
      </c>
      <c r="D251" s="22">
        <v>36621</v>
      </c>
      <c r="E251" s="23" t="s">
        <v>240</v>
      </c>
      <c r="F251" s="24" t="s">
        <v>249</v>
      </c>
      <c r="G251" s="25" t="s">
        <v>14</v>
      </c>
      <c r="H251" s="26"/>
      <c r="I251" s="27"/>
      <c r="J251" s="27"/>
      <c r="K251" s="28"/>
      <c r="L251" s="5" t="s">
        <v>418</v>
      </c>
    </row>
    <row r="252" spans="1:11" s="5" customFormat="1" ht="26.25" customHeight="1">
      <c r="A252" s="46">
        <v>249</v>
      </c>
      <c r="B252" s="20" t="str">
        <f t="shared" si="26"/>
        <v>200M--</v>
      </c>
      <c r="C252" s="21">
        <v>326</v>
      </c>
      <c r="D252" s="22">
        <v>36621</v>
      </c>
      <c r="E252" s="23" t="s">
        <v>240</v>
      </c>
      <c r="F252" s="24" t="s">
        <v>249</v>
      </c>
      <c r="G252" s="25" t="s">
        <v>20</v>
      </c>
      <c r="H252" s="26"/>
      <c r="I252" s="27"/>
      <c r="J252" s="27"/>
      <c r="K252" s="28"/>
    </row>
    <row r="253" spans="1:11" s="5" customFormat="1" ht="26.25" customHeight="1">
      <c r="A253" s="46">
        <v>250</v>
      </c>
      <c r="B253" s="20" t="str">
        <f t="shared" si="26"/>
        <v>400M--</v>
      </c>
      <c r="C253" s="21">
        <v>331</v>
      </c>
      <c r="D253" s="22">
        <v>36831</v>
      </c>
      <c r="E253" s="23" t="s">
        <v>241</v>
      </c>
      <c r="F253" s="24" t="s">
        <v>249</v>
      </c>
      <c r="G253" s="25" t="s">
        <v>21</v>
      </c>
      <c r="H253" s="26"/>
      <c r="I253" s="27"/>
      <c r="J253" s="27"/>
      <c r="K253" s="28"/>
    </row>
    <row r="254" spans="1:11" s="5" customFormat="1" ht="26.25" customHeight="1">
      <c r="A254" s="46">
        <v>251</v>
      </c>
      <c r="B254" s="20" t="str">
        <f t="shared" si="26"/>
        <v>800M--</v>
      </c>
      <c r="C254" s="21">
        <v>332</v>
      </c>
      <c r="D254" s="22">
        <v>36894</v>
      </c>
      <c r="E254" s="23" t="s">
        <v>242</v>
      </c>
      <c r="F254" s="24" t="s">
        <v>249</v>
      </c>
      <c r="G254" s="25" t="s">
        <v>9</v>
      </c>
      <c r="H254" s="26"/>
      <c r="I254" s="27"/>
      <c r="J254" s="27"/>
      <c r="K254" s="28"/>
    </row>
    <row r="255" spans="1:11" s="5" customFormat="1" ht="26.25" customHeight="1">
      <c r="A255" s="46">
        <v>252</v>
      </c>
      <c r="B255" s="20" t="str">
        <f t="shared" si="26"/>
        <v>1500M--</v>
      </c>
      <c r="C255" s="21">
        <v>332</v>
      </c>
      <c r="D255" s="22">
        <v>36894</v>
      </c>
      <c r="E255" s="23" t="s">
        <v>242</v>
      </c>
      <c r="F255" s="24" t="s">
        <v>249</v>
      </c>
      <c r="G255" s="25" t="s">
        <v>16</v>
      </c>
      <c r="H255" s="26"/>
      <c r="I255" s="27"/>
      <c r="J255" s="27"/>
      <c r="K255" s="28"/>
    </row>
    <row r="256" spans="1:11" s="5" customFormat="1" ht="26.25" customHeight="1">
      <c r="A256" s="46">
        <v>253</v>
      </c>
      <c r="B256" s="20" t="str">
        <f t="shared" si="26"/>
        <v>100M.ENG--</v>
      </c>
      <c r="C256" s="21">
        <v>329</v>
      </c>
      <c r="D256" s="22">
        <v>35858</v>
      </c>
      <c r="E256" s="23" t="s">
        <v>243</v>
      </c>
      <c r="F256" s="24" t="s">
        <v>249</v>
      </c>
      <c r="G256" s="25" t="s">
        <v>15</v>
      </c>
      <c r="H256" s="26"/>
      <c r="I256" s="27"/>
      <c r="J256" s="27"/>
      <c r="K256" s="28"/>
    </row>
    <row r="257" spans="1:11" s="5" customFormat="1" ht="26.25" customHeight="1">
      <c r="A257" s="46">
        <v>254</v>
      </c>
      <c r="B257" s="20" t="str">
        <f t="shared" si="26"/>
        <v>400M.ENG--</v>
      </c>
      <c r="C257" s="21">
        <v>331</v>
      </c>
      <c r="D257" s="22">
        <v>36831</v>
      </c>
      <c r="E257" s="23" t="s">
        <v>241</v>
      </c>
      <c r="F257" s="24" t="s">
        <v>249</v>
      </c>
      <c r="G257" s="25" t="s">
        <v>24</v>
      </c>
      <c r="H257" s="26"/>
      <c r="I257" s="27"/>
      <c r="J257" s="27"/>
      <c r="K257" s="28"/>
    </row>
    <row r="258" spans="1:11" s="5" customFormat="1" ht="26.25" customHeight="1">
      <c r="A258" s="46">
        <v>255</v>
      </c>
      <c r="B258" s="20" t="str">
        <f t="shared" si="26"/>
        <v>2000M.ENG--</v>
      </c>
      <c r="C258" s="21">
        <v>334</v>
      </c>
      <c r="D258" s="22">
        <v>37553</v>
      </c>
      <c r="E258" s="23" t="s">
        <v>244</v>
      </c>
      <c r="F258" s="24" t="s">
        <v>249</v>
      </c>
      <c r="G258" s="25" t="s">
        <v>29</v>
      </c>
      <c r="H258" s="26"/>
      <c r="I258" s="27"/>
      <c r="J258" s="27"/>
      <c r="K258" s="28"/>
    </row>
    <row r="259" spans="1:11" s="5" customFormat="1" ht="26.25" customHeight="1">
      <c r="A259" s="46">
        <v>256</v>
      </c>
      <c r="B259" s="20" t="str">
        <f aca="true" t="shared" si="27" ref="B259:B266">CONCATENATE(G259,"-",K259)</f>
        <v>GÜLLE-</v>
      </c>
      <c r="C259" s="21">
        <v>327</v>
      </c>
      <c r="D259" s="22">
        <v>36559</v>
      </c>
      <c r="E259" s="23" t="s">
        <v>245</v>
      </c>
      <c r="F259" s="24" t="s">
        <v>249</v>
      </c>
      <c r="G259" s="25" t="s">
        <v>17</v>
      </c>
      <c r="H259" s="26"/>
      <c r="I259" s="27"/>
      <c r="J259" s="27"/>
      <c r="K259" s="28"/>
    </row>
    <row r="260" spans="1:11" s="5" customFormat="1" ht="26.25" customHeight="1">
      <c r="A260" s="46">
        <v>257</v>
      </c>
      <c r="B260" s="20" t="str">
        <f t="shared" si="27"/>
        <v>DİSK-</v>
      </c>
      <c r="C260" s="21">
        <v>333</v>
      </c>
      <c r="D260" s="22">
        <v>35796</v>
      </c>
      <c r="E260" s="23" t="s">
        <v>246</v>
      </c>
      <c r="F260" s="24" t="s">
        <v>249</v>
      </c>
      <c r="G260" s="25" t="s">
        <v>18</v>
      </c>
      <c r="H260" s="26"/>
      <c r="I260" s="27"/>
      <c r="J260" s="27"/>
      <c r="K260" s="28"/>
    </row>
    <row r="261" spans="1:11" s="5" customFormat="1" ht="26.25" customHeight="1">
      <c r="A261" s="46">
        <v>258</v>
      </c>
      <c r="B261" s="20" t="str">
        <f t="shared" si="27"/>
        <v>CİRİT-</v>
      </c>
      <c r="C261" s="21">
        <v>333</v>
      </c>
      <c r="D261" s="22">
        <v>35796</v>
      </c>
      <c r="E261" s="23" t="s">
        <v>246</v>
      </c>
      <c r="F261" s="24" t="s">
        <v>249</v>
      </c>
      <c r="G261" s="25" t="s">
        <v>19</v>
      </c>
      <c r="H261" s="26"/>
      <c r="I261" s="27"/>
      <c r="J261" s="27"/>
      <c r="K261" s="28"/>
    </row>
    <row r="262" spans="1:11" s="5" customFormat="1" ht="26.25" customHeight="1">
      <c r="A262" s="46">
        <v>259</v>
      </c>
      <c r="B262" s="20" t="str">
        <f t="shared" si="27"/>
        <v>ÇEKİÇ-</v>
      </c>
      <c r="C262" s="21">
        <v>327</v>
      </c>
      <c r="D262" s="22">
        <v>36559</v>
      </c>
      <c r="E262" s="23" t="s">
        <v>245</v>
      </c>
      <c r="F262" s="24" t="s">
        <v>249</v>
      </c>
      <c r="G262" s="25" t="s">
        <v>26</v>
      </c>
      <c r="H262" s="26"/>
      <c r="I262" s="27"/>
      <c r="J262" s="27"/>
      <c r="K262" s="28"/>
    </row>
    <row r="263" spans="1:11" s="5" customFormat="1" ht="26.25" customHeight="1">
      <c r="A263" s="46">
        <v>260</v>
      </c>
      <c r="B263" s="20" t="str">
        <f t="shared" si="27"/>
        <v>UZUN-</v>
      </c>
      <c r="C263" s="21">
        <v>330</v>
      </c>
      <c r="D263" s="22">
        <v>36831</v>
      </c>
      <c r="E263" s="23" t="s">
        <v>247</v>
      </c>
      <c r="F263" s="24" t="s">
        <v>249</v>
      </c>
      <c r="G263" s="25" t="s">
        <v>5</v>
      </c>
      <c r="H263" s="26"/>
      <c r="I263" s="27"/>
      <c r="J263" s="27"/>
      <c r="K263" s="28"/>
    </row>
    <row r="264" spans="1:11" s="5" customFormat="1" ht="26.25" customHeight="1">
      <c r="A264" s="46">
        <v>261</v>
      </c>
      <c r="B264" s="20" t="str">
        <f t="shared" si="27"/>
        <v>ÜÇADIM-</v>
      </c>
      <c r="C264" s="21">
        <v>328</v>
      </c>
      <c r="D264" s="22">
        <v>36113</v>
      </c>
      <c r="E264" s="23" t="s">
        <v>248</v>
      </c>
      <c r="F264" s="24" t="s">
        <v>249</v>
      </c>
      <c r="G264" s="25" t="s">
        <v>22</v>
      </c>
      <c r="H264" s="26"/>
      <c r="I264" s="27"/>
      <c r="J264" s="27"/>
      <c r="K264" s="28"/>
    </row>
    <row r="265" spans="1:11" s="5" customFormat="1" ht="26.25" customHeight="1">
      <c r="A265" s="46">
        <v>262</v>
      </c>
      <c r="B265" s="20" t="str">
        <f t="shared" si="27"/>
        <v>YÜKSEK-</v>
      </c>
      <c r="C265" s="21">
        <v>329</v>
      </c>
      <c r="D265" s="22">
        <v>35858</v>
      </c>
      <c r="E265" s="23" t="s">
        <v>243</v>
      </c>
      <c r="F265" s="24" t="s">
        <v>249</v>
      </c>
      <c r="G265" s="25" t="s">
        <v>6</v>
      </c>
      <c r="H265" s="26"/>
      <c r="I265" s="27"/>
      <c r="J265" s="27"/>
      <c r="K265" s="28"/>
    </row>
    <row r="266" spans="1:11" s="5" customFormat="1" ht="26.25" customHeight="1">
      <c r="A266" s="46">
        <v>263</v>
      </c>
      <c r="B266" s="20" t="str">
        <f t="shared" si="27"/>
        <v>SIRIK-</v>
      </c>
      <c r="C266" s="21" t="s">
        <v>31</v>
      </c>
      <c r="D266" s="22" t="s">
        <v>31</v>
      </c>
      <c r="E266" s="23" t="s">
        <v>31</v>
      </c>
      <c r="F266" s="24" t="s">
        <v>249</v>
      </c>
      <c r="G266" s="25" t="s">
        <v>23</v>
      </c>
      <c r="H266" s="26"/>
      <c r="I266" s="27"/>
      <c r="J266" s="27"/>
      <c r="K266" s="28"/>
    </row>
    <row r="267" spans="1:11" s="5" customFormat="1" ht="80.25" customHeight="1">
      <c r="A267" s="46">
        <v>264</v>
      </c>
      <c r="B267" s="20" t="str">
        <f aca="true" t="shared" si="28" ref="B267:B277">CONCATENATE(G267,"-",I267,"-",J267)</f>
        <v>4X100M--</v>
      </c>
      <c r="C267" s="21" t="s">
        <v>416</v>
      </c>
      <c r="D267" s="22" t="s">
        <v>250</v>
      </c>
      <c r="E267" s="23" t="s">
        <v>251</v>
      </c>
      <c r="F267" s="24" t="s">
        <v>249</v>
      </c>
      <c r="G267" s="25" t="s">
        <v>27</v>
      </c>
      <c r="H267" s="26"/>
      <c r="I267" s="27"/>
      <c r="J267" s="27"/>
      <c r="K267" s="28"/>
    </row>
    <row r="268" spans="1:11" s="5" customFormat="1" ht="80.25" customHeight="1">
      <c r="A268" s="46">
        <v>265</v>
      </c>
      <c r="B268" s="20" t="str">
        <f t="shared" si="28"/>
        <v>İSVEÇ--</v>
      </c>
      <c r="C268" s="21" t="s">
        <v>417</v>
      </c>
      <c r="D268" s="22" t="s">
        <v>252</v>
      </c>
      <c r="E268" s="23" t="s">
        <v>253</v>
      </c>
      <c r="F268" s="24" t="s">
        <v>249</v>
      </c>
      <c r="G268" s="25" t="s">
        <v>30</v>
      </c>
      <c r="H268" s="26"/>
      <c r="I268" s="27"/>
      <c r="J268" s="27"/>
      <c r="K268" s="28"/>
    </row>
    <row r="269" spans="1:11" s="5" customFormat="1" ht="26.25" customHeight="1">
      <c r="A269" s="46">
        <v>266</v>
      </c>
      <c r="B269" s="20" t="str">
        <f t="shared" si="28"/>
        <v>3000M.YUR--</v>
      </c>
      <c r="C269" s="21" t="s">
        <v>31</v>
      </c>
      <c r="D269" s="22" t="s">
        <v>31</v>
      </c>
      <c r="E269" s="23" t="s">
        <v>31</v>
      </c>
      <c r="F269" s="24" t="s">
        <v>249</v>
      </c>
      <c r="G269" s="25" t="s">
        <v>32</v>
      </c>
      <c r="H269" s="26"/>
      <c r="I269" s="27"/>
      <c r="J269" s="27"/>
      <c r="K269" s="28"/>
    </row>
    <row r="270" spans="1:12" s="5" customFormat="1" ht="26.25" customHeight="1">
      <c r="A270" s="46">
        <v>267</v>
      </c>
      <c r="B270" s="37" t="str">
        <f t="shared" si="28"/>
        <v>100M--</v>
      </c>
      <c r="C270" s="38">
        <v>338</v>
      </c>
      <c r="D270" s="39">
        <v>35796</v>
      </c>
      <c r="E270" s="40" t="s">
        <v>362</v>
      </c>
      <c r="F270" s="41" t="s">
        <v>371</v>
      </c>
      <c r="G270" s="42" t="s">
        <v>14</v>
      </c>
      <c r="H270" s="43"/>
      <c r="I270" s="44"/>
      <c r="J270" s="44"/>
      <c r="K270" s="45"/>
      <c r="L270" s="5" t="s">
        <v>421</v>
      </c>
    </row>
    <row r="271" spans="1:11" s="5" customFormat="1" ht="26.25" customHeight="1">
      <c r="A271" s="46">
        <v>268</v>
      </c>
      <c r="B271" s="37" t="str">
        <f t="shared" si="28"/>
        <v>200M--</v>
      </c>
      <c r="C271" s="38">
        <v>342</v>
      </c>
      <c r="D271" s="39">
        <v>36353</v>
      </c>
      <c r="E271" s="40" t="s">
        <v>363</v>
      </c>
      <c r="F271" s="41" t="s">
        <v>371</v>
      </c>
      <c r="G271" s="42" t="s">
        <v>20</v>
      </c>
      <c r="H271" s="43"/>
      <c r="I271" s="44"/>
      <c r="J271" s="44"/>
      <c r="K271" s="45"/>
    </row>
    <row r="272" spans="1:11" s="5" customFormat="1" ht="26.25" customHeight="1">
      <c r="A272" s="46">
        <v>269</v>
      </c>
      <c r="B272" s="37" t="str">
        <f t="shared" si="28"/>
        <v>400M--</v>
      </c>
      <c r="C272" s="38">
        <v>340</v>
      </c>
      <c r="D272" s="39">
        <v>35928</v>
      </c>
      <c r="E272" s="40" t="s">
        <v>364</v>
      </c>
      <c r="F272" s="41" t="s">
        <v>371</v>
      </c>
      <c r="G272" s="42" t="s">
        <v>21</v>
      </c>
      <c r="H272" s="43"/>
      <c r="I272" s="44"/>
      <c r="J272" s="44"/>
      <c r="K272" s="45"/>
    </row>
    <row r="273" spans="1:11" s="5" customFormat="1" ht="26.25" customHeight="1">
      <c r="A273" s="46">
        <v>270</v>
      </c>
      <c r="B273" s="37" t="str">
        <f t="shared" si="28"/>
        <v>800M--</v>
      </c>
      <c r="C273" s="38">
        <v>343</v>
      </c>
      <c r="D273" s="39">
        <v>36384</v>
      </c>
      <c r="E273" s="40" t="s">
        <v>365</v>
      </c>
      <c r="F273" s="41" t="s">
        <v>371</v>
      </c>
      <c r="G273" s="42" t="s">
        <v>9</v>
      </c>
      <c r="H273" s="43"/>
      <c r="I273" s="44"/>
      <c r="J273" s="44"/>
      <c r="K273" s="45"/>
    </row>
    <row r="274" spans="1:11" s="5" customFormat="1" ht="26.25" customHeight="1">
      <c r="A274" s="46">
        <v>271</v>
      </c>
      <c r="B274" s="37" t="str">
        <f t="shared" si="28"/>
        <v>1500M--</v>
      </c>
      <c r="C274" s="38">
        <v>344</v>
      </c>
      <c r="D274" s="39">
        <v>36571</v>
      </c>
      <c r="E274" s="40" t="s">
        <v>366</v>
      </c>
      <c r="F274" s="41" t="s">
        <v>371</v>
      </c>
      <c r="G274" s="42" t="s">
        <v>16</v>
      </c>
      <c r="H274" s="43"/>
      <c r="I274" s="44"/>
      <c r="J274" s="44"/>
      <c r="K274" s="45"/>
    </row>
    <row r="275" spans="1:11" s="5" customFormat="1" ht="26.25" customHeight="1">
      <c r="A275" s="46">
        <v>272</v>
      </c>
      <c r="B275" s="37" t="str">
        <f t="shared" si="28"/>
        <v>100M.ENG--</v>
      </c>
      <c r="C275" s="38">
        <v>337</v>
      </c>
      <c r="D275" s="39">
        <v>35798</v>
      </c>
      <c r="E275" s="40" t="s">
        <v>367</v>
      </c>
      <c r="F275" s="41" t="s">
        <v>371</v>
      </c>
      <c r="G275" s="42" t="s">
        <v>15</v>
      </c>
      <c r="H275" s="43"/>
      <c r="I275" s="44"/>
      <c r="J275" s="44"/>
      <c r="K275" s="45"/>
    </row>
    <row r="276" spans="1:11" s="5" customFormat="1" ht="26.25" customHeight="1">
      <c r="A276" s="46">
        <v>273</v>
      </c>
      <c r="B276" s="37" t="str">
        <f t="shared" si="28"/>
        <v>400M.ENG--</v>
      </c>
      <c r="C276" s="38">
        <v>340</v>
      </c>
      <c r="D276" s="39">
        <v>35928</v>
      </c>
      <c r="E276" s="40" t="s">
        <v>364</v>
      </c>
      <c r="F276" s="41" t="s">
        <v>371</v>
      </c>
      <c r="G276" s="42" t="s">
        <v>24</v>
      </c>
      <c r="H276" s="43"/>
      <c r="I276" s="44"/>
      <c r="J276" s="44"/>
      <c r="K276" s="45"/>
    </row>
    <row r="277" spans="1:11" s="5" customFormat="1" ht="26.25" customHeight="1">
      <c r="A277" s="46">
        <v>274</v>
      </c>
      <c r="B277" s="37" t="str">
        <f t="shared" si="28"/>
        <v>2000M.ENG--</v>
      </c>
      <c r="C277" s="38">
        <v>344</v>
      </c>
      <c r="D277" s="39">
        <v>36571</v>
      </c>
      <c r="E277" s="40" t="s">
        <v>366</v>
      </c>
      <c r="F277" s="41" t="s">
        <v>371</v>
      </c>
      <c r="G277" s="42" t="s">
        <v>29</v>
      </c>
      <c r="H277" s="43"/>
      <c r="I277" s="44"/>
      <c r="J277" s="44"/>
      <c r="K277" s="45"/>
    </row>
    <row r="278" spans="1:11" s="5" customFormat="1" ht="26.25" customHeight="1">
      <c r="A278" s="46">
        <v>275</v>
      </c>
      <c r="B278" s="37" t="str">
        <f aca="true" t="shared" si="29" ref="B278:B285">CONCATENATE(G278,"-",K278)</f>
        <v>GÜLLE-</v>
      </c>
      <c r="C278" s="38">
        <v>339</v>
      </c>
      <c r="D278" s="39">
        <v>37143</v>
      </c>
      <c r="E278" s="40" t="s">
        <v>368</v>
      </c>
      <c r="F278" s="41" t="s">
        <v>371</v>
      </c>
      <c r="G278" s="42" t="s">
        <v>17</v>
      </c>
      <c r="H278" s="43"/>
      <c r="I278" s="44"/>
      <c r="J278" s="44"/>
      <c r="K278" s="45"/>
    </row>
    <row r="279" spans="1:11" s="5" customFormat="1" ht="26.25" customHeight="1">
      <c r="A279" s="46">
        <v>276</v>
      </c>
      <c r="B279" s="37" t="str">
        <f t="shared" si="29"/>
        <v>DİSK-</v>
      </c>
      <c r="C279" s="38">
        <v>339</v>
      </c>
      <c r="D279" s="39">
        <v>37143</v>
      </c>
      <c r="E279" s="40" t="s">
        <v>368</v>
      </c>
      <c r="F279" s="41" t="s">
        <v>371</v>
      </c>
      <c r="G279" s="42" t="s">
        <v>18</v>
      </c>
      <c r="H279" s="43"/>
      <c r="I279" s="44"/>
      <c r="J279" s="44"/>
      <c r="K279" s="45"/>
    </row>
    <row r="280" spans="1:11" s="5" customFormat="1" ht="26.25" customHeight="1">
      <c r="A280" s="46">
        <v>277</v>
      </c>
      <c r="B280" s="37" t="str">
        <f t="shared" si="29"/>
        <v>CİRİT-</v>
      </c>
      <c r="C280" s="38">
        <v>336</v>
      </c>
      <c r="D280" s="39">
        <v>36560</v>
      </c>
      <c r="E280" s="40" t="s">
        <v>369</v>
      </c>
      <c r="F280" s="41" t="s">
        <v>371</v>
      </c>
      <c r="G280" s="42" t="s">
        <v>19</v>
      </c>
      <c r="H280" s="43"/>
      <c r="I280" s="44"/>
      <c r="J280" s="44"/>
      <c r="K280" s="45"/>
    </row>
    <row r="281" spans="1:11" s="5" customFormat="1" ht="26.25" customHeight="1">
      <c r="A281" s="46">
        <v>278</v>
      </c>
      <c r="B281" s="37" t="str">
        <f t="shared" si="29"/>
        <v>ÇEKİÇ-</v>
      </c>
      <c r="C281" s="38">
        <v>336</v>
      </c>
      <c r="D281" s="39">
        <v>36560</v>
      </c>
      <c r="E281" s="40" t="s">
        <v>369</v>
      </c>
      <c r="F281" s="41" t="s">
        <v>371</v>
      </c>
      <c r="G281" s="42" t="s">
        <v>26</v>
      </c>
      <c r="H281" s="43"/>
      <c r="I281" s="44"/>
      <c r="J281" s="44"/>
      <c r="K281" s="45"/>
    </row>
    <row r="282" spans="1:11" s="5" customFormat="1" ht="26.25" customHeight="1">
      <c r="A282" s="46">
        <v>279</v>
      </c>
      <c r="B282" s="37" t="str">
        <f t="shared" si="29"/>
        <v>UZUN-</v>
      </c>
      <c r="C282" s="38">
        <v>338</v>
      </c>
      <c r="D282" s="39">
        <v>35796</v>
      </c>
      <c r="E282" s="40" t="s">
        <v>362</v>
      </c>
      <c r="F282" s="41" t="s">
        <v>371</v>
      </c>
      <c r="G282" s="42" t="s">
        <v>5</v>
      </c>
      <c r="H282" s="43"/>
      <c r="I282" s="44"/>
      <c r="J282" s="44"/>
      <c r="K282" s="45"/>
    </row>
    <row r="283" spans="1:11" s="5" customFormat="1" ht="26.25" customHeight="1">
      <c r="A283" s="46">
        <v>280</v>
      </c>
      <c r="B283" s="37" t="str">
        <f t="shared" si="29"/>
        <v>ÜÇADIM-</v>
      </c>
      <c r="C283" s="38">
        <v>342</v>
      </c>
      <c r="D283" s="39">
        <v>36353</v>
      </c>
      <c r="E283" s="40" t="s">
        <v>363</v>
      </c>
      <c r="F283" s="41" t="s">
        <v>371</v>
      </c>
      <c r="G283" s="42" t="s">
        <v>22</v>
      </c>
      <c r="H283" s="43"/>
      <c r="I283" s="44"/>
      <c r="J283" s="44"/>
      <c r="K283" s="45"/>
    </row>
    <row r="284" spans="1:11" s="5" customFormat="1" ht="26.25" customHeight="1">
      <c r="A284" s="46">
        <v>281</v>
      </c>
      <c r="B284" s="37" t="str">
        <f t="shared" si="29"/>
        <v>YÜKSEK-</v>
      </c>
      <c r="C284" s="38">
        <v>341</v>
      </c>
      <c r="D284" s="39">
        <v>36017</v>
      </c>
      <c r="E284" s="40" t="s">
        <v>370</v>
      </c>
      <c r="F284" s="41" t="s">
        <v>371</v>
      </c>
      <c r="G284" s="42" t="s">
        <v>6</v>
      </c>
      <c r="H284" s="43"/>
      <c r="I284" s="44"/>
      <c r="J284" s="44"/>
      <c r="K284" s="45"/>
    </row>
    <row r="285" spans="1:11" s="5" customFormat="1" ht="26.25" customHeight="1">
      <c r="A285" s="46">
        <v>282</v>
      </c>
      <c r="B285" s="37" t="str">
        <f t="shared" si="29"/>
        <v>SIRIK-</v>
      </c>
      <c r="C285" s="38">
        <v>341</v>
      </c>
      <c r="D285" s="39">
        <v>36017</v>
      </c>
      <c r="E285" s="40" t="s">
        <v>370</v>
      </c>
      <c r="F285" s="41" t="s">
        <v>371</v>
      </c>
      <c r="G285" s="42" t="s">
        <v>23</v>
      </c>
      <c r="H285" s="43"/>
      <c r="I285" s="44"/>
      <c r="J285" s="44"/>
      <c r="K285" s="45"/>
    </row>
    <row r="286" spans="1:11" s="5" customFormat="1" ht="85.5" customHeight="1">
      <c r="A286" s="46">
        <v>283</v>
      </c>
      <c r="B286" s="37" t="str">
        <f aca="true" t="shared" si="30" ref="B286:B296">CONCATENATE(G286,"-",I286,"-",J286)</f>
        <v>4X100M--</v>
      </c>
      <c r="C286" s="38" t="s">
        <v>419</v>
      </c>
      <c r="D286" s="39" t="s">
        <v>372</v>
      </c>
      <c r="E286" s="40" t="s">
        <v>373</v>
      </c>
      <c r="F286" s="41" t="s">
        <v>371</v>
      </c>
      <c r="G286" s="42" t="s">
        <v>27</v>
      </c>
      <c r="H286" s="43"/>
      <c r="I286" s="44"/>
      <c r="J286" s="44"/>
      <c r="K286" s="45"/>
    </row>
    <row r="287" spans="1:11" s="5" customFormat="1" ht="85.5" customHeight="1">
      <c r="A287" s="46">
        <v>284</v>
      </c>
      <c r="B287" s="37" t="str">
        <f t="shared" si="30"/>
        <v>İSVEÇ--</v>
      </c>
      <c r="C287" s="38" t="s">
        <v>420</v>
      </c>
      <c r="D287" s="39" t="s">
        <v>374</v>
      </c>
      <c r="E287" s="40" t="s">
        <v>375</v>
      </c>
      <c r="F287" s="41" t="s">
        <v>371</v>
      </c>
      <c r="G287" s="42" t="s">
        <v>30</v>
      </c>
      <c r="H287" s="43"/>
      <c r="I287" s="44"/>
      <c r="J287" s="44"/>
      <c r="K287" s="45"/>
    </row>
    <row r="288" spans="1:11" s="5" customFormat="1" ht="26.25" customHeight="1">
      <c r="A288" s="46">
        <v>285</v>
      </c>
      <c r="B288" s="37" t="str">
        <f t="shared" si="30"/>
        <v>3000M.YUR--</v>
      </c>
      <c r="C288" s="38" t="s">
        <v>31</v>
      </c>
      <c r="D288" s="39" t="s">
        <v>31</v>
      </c>
      <c r="E288" s="40" t="s">
        <v>31</v>
      </c>
      <c r="F288" s="41" t="s">
        <v>371</v>
      </c>
      <c r="G288" s="42" t="s">
        <v>32</v>
      </c>
      <c r="H288" s="43"/>
      <c r="I288" s="44"/>
      <c r="J288" s="44"/>
      <c r="K288" s="45"/>
    </row>
    <row r="289" spans="1:12" s="5" customFormat="1" ht="26.25" customHeight="1">
      <c r="A289" s="46">
        <v>286</v>
      </c>
      <c r="B289" s="20" t="str">
        <f t="shared" si="30"/>
        <v>100M--</v>
      </c>
      <c r="C289" s="21">
        <v>350</v>
      </c>
      <c r="D289" s="22">
        <v>37605</v>
      </c>
      <c r="E289" s="23" t="s">
        <v>49</v>
      </c>
      <c r="F289" s="24" t="s">
        <v>57</v>
      </c>
      <c r="G289" s="25" t="s">
        <v>14</v>
      </c>
      <c r="H289" s="26"/>
      <c r="I289" s="27"/>
      <c r="J289" s="27"/>
      <c r="K289" s="28"/>
      <c r="L289" s="5" t="s">
        <v>424</v>
      </c>
    </row>
    <row r="290" spans="1:11" s="5" customFormat="1" ht="26.25" customHeight="1">
      <c r="A290" s="46">
        <v>287</v>
      </c>
      <c r="B290" s="20" t="str">
        <f t="shared" si="30"/>
        <v>200M--</v>
      </c>
      <c r="C290" s="21">
        <v>345</v>
      </c>
      <c r="D290" s="22">
        <v>35941</v>
      </c>
      <c r="E290" s="23" t="s">
        <v>50</v>
      </c>
      <c r="F290" s="24" t="s">
        <v>57</v>
      </c>
      <c r="G290" s="25" t="s">
        <v>20</v>
      </c>
      <c r="H290" s="26"/>
      <c r="I290" s="27"/>
      <c r="J290" s="27"/>
      <c r="K290" s="28"/>
    </row>
    <row r="291" spans="1:11" s="5" customFormat="1" ht="26.25" customHeight="1">
      <c r="A291" s="46">
        <v>288</v>
      </c>
      <c r="B291" s="20" t="str">
        <f t="shared" si="30"/>
        <v>400M--</v>
      </c>
      <c r="C291" s="21">
        <v>352</v>
      </c>
      <c r="D291" s="22">
        <v>36628</v>
      </c>
      <c r="E291" s="23" t="s">
        <v>51</v>
      </c>
      <c r="F291" s="24" t="s">
        <v>57</v>
      </c>
      <c r="G291" s="25" t="s">
        <v>21</v>
      </c>
      <c r="H291" s="26"/>
      <c r="I291" s="27"/>
      <c r="J291" s="27"/>
      <c r="K291" s="28"/>
    </row>
    <row r="292" spans="1:11" s="5" customFormat="1" ht="26.25" customHeight="1">
      <c r="A292" s="46">
        <v>289</v>
      </c>
      <c r="B292" s="20" t="str">
        <f t="shared" si="30"/>
        <v>800M--</v>
      </c>
      <c r="C292" s="21">
        <v>347</v>
      </c>
      <c r="D292" s="22">
        <v>36718</v>
      </c>
      <c r="E292" s="23" t="s">
        <v>52</v>
      </c>
      <c r="F292" s="24" t="s">
        <v>57</v>
      </c>
      <c r="G292" s="25" t="s">
        <v>9</v>
      </c>
      <c r="H292" s="26"/>
      <c r="I292" s="27"/>
      <c r="J292" s="27"/>
      <c r="K292" s="28"/>
    </row>
    <row r="293" spans="1:11" s="5" customFormat="1" ht="26.25" customHeight="1">
      <c r="A293" s="46">
        <v>290</v>
      </c>
      <c r="B293" s="20" t="str">
        <f t="shared" si="30"/>
        <v>1500M--</v>
      </c>
      <c r="C293" s="21">
        <v>347</v>
      </c>
      <c r="D293" s="22">
        <v>36718</v>
      </c>
      <c r="E293" s="23" t="s">
        <v>52</v>
      </c>
      <c r="F293" s="24" t="s">
        <v>57</v>
      </c>
      <c r="G293" s="25" t="s">
        <v>16</v>
      </c>
      <c r="H293" s="26"/>
      <c r="I293" s="27"/>
      <c r="J293" s="27"/>
      <c r="K293" s="28"/>
    </row>
    <row r="294" spans="1:11" s="5" customFormat="1" ht="26.25" customHeight="1">
      <c r="A294" s="46">
        <v>291</v>
      </c>
      <c r="B294" s="20" t="str">
        <f t="shared" si="30"/>
        <v>100M.ENG--</v>
      </c>
      <c r="C294" s="21">
        <v>349</v>
      </c>
      <c r="D294" s="22">
        <v>36526</v>
      </c>
      <c r="E294" s="23" t="s">
        <v>53</v>
      </c>
      <c r="F294" s="24" t="s">
        <v>57</v>
      </c>
      <c r="G294" s="25" t="s">
        <v>15</v>
      </c>
      <c r="H294" s="26"/>
      <c r="I294" s="27"/>
      <c r="J294" s="27"/>
      <c r="K294" s="28"/>
    </row>
    <row r="295" spans="1:11" s="5" customFormat="1" ht="26.25" customHeight="1">
      <c r="A295" s="46">
        <v>292</v>
      </c>
      <c r="B295" s="20" t="str">
        <f t="shared" si="30"/>
        <v>400M.ENG--</v>
      </c>
      <c r="C295" s="21">
        <v>349</v>
      </c>
      <c r="D295" s="22">
        <v>36526</v>
      </c>
      <c r="E295" s="23" t="s">
        <v>53</v>
      </c>
      <c r="F295" s="24" t="s">
        <v>57</v>
      </c>
      <c r="G295" s="25" t="s">
        <v>24</v>
      </c>
      <c r="H295" s="26"/>
      <c r="I295" s="27"/>
      <c r="J295" s="27"/>
      <c r="K295" s="28"/>
    </row>
    <row r="296" spans="1:11" s="5" customFormat="1" ht="26.25" customHeight="1">
      <c r="A296" s="46">
        <v>293</v>
      </c>
      <c r="B296" s="20" t="str">
        <f t="shared" si="30"/>
        <v>2000M.ENG--</v>
      </c>
      <c r="C296" s="21">
        <v>352</v>
      </c>
      <c r="D296" s="22">
        <v>36628</v>
      </c>
      <c r="E296" s="23" t="s">
        <v>51</v>
      </c>
      <c r="F296" s="24" t="s">
        <v>57</v>
      </c>
      <c r="G296" s="25" t="s">
        <v>29</v>
      </c>
      <c r="H296" s="26"/>
      <c r="I296" s="27"/>
      <c r="J296" s="27"/>
      <c r="K296" s="28"/>
    </row>
    <row r="297" spans="1:11" s="5" customFormat="1" ht="26.25" customHeight="1">
      <c r="A297" s="46">
        <v>294</v>
      </c>
      <c r="B297" s="20" t="str">
        <f aca="true" t="shared" si="31" ref="B297:B304">CONCATENATE(G297,"-",K297)</f>
        <v>GÜLLE-</v>
      </c>
      <c r="C297" s="21">
        <v>348</v>
      </c>
      <c r="D297" s="22">
        <v>35958</v>
      </c>
      <c r="E297" s="23" t="s">
        <v>54</v>
      </c>
      <c r="F297" s="24" t="s">
        <v>57</v>
      </c>
      <c r="G297" s="25" t="s">
        <v>17</v>
      </c>
      <c r="H297" s="26"/>
      <c r="I297" s="27"/>
      <c r="J297" s="27"/>
      <c r="K297" s="28"/>
    </row>
    <row r="298" spans="1:11" s="5" customFormat="1" ht="26.25" customHeight="1">
      <c r="A298" s="46">
        <v>295</v>
      </c>
      <c r="B298" s="20" t="str">
        <f t="shared" si="31"/>
        <v>DİSK-</v>
      </c>
      <c r="C298" s="21">
        <v>346</v>
      </c>
      <c r="D298" s="22">
        <v>35809</v>
      </c>
      <c r="E298" s="23" t="s">
        <v>55</v>
      </c>
      <c r="F298" s="24" t="s">
        <v>57</v>
      </c>
      <c r="G298" s="25" t="s">
        <v>18</v>
      </c>
      <c r="H298" s="26"/>
      <c r="I298" s="27"/>
      <c r="J298" s="27"/>
      <c r="K298" s="28"/>
    </row>
    <row r="299" spans="1:11" s="5" customFormat="1" ht="26.25" customHeight="1">
      <c r="A299" s="46">
        <v>296</v>
      </c>
      <c r="B299" s="20" t="str">
        <f t="shared" si="31"/>
        <v>CİRİT-</v>
      </c>
      <c r="C299" s="21">
        <v>348</v>
      </c>
      <c r="D299" s="22">
        <v>35958</v>
      </c>
      <c r="E299" s="23" t="s">
        <v>54</v>
      </c>
      <c r="F299" s="24" t="s">
        <v>57</v>
      </c>
      <c r="G299" s="25" t="s">
        <v>19</v>
      </c>
      <c r="H299" s="26"/>
      <c r="I299" s="27"/>
      <c r="J299" s="27"/>
      <c r="K299" s="28"/>
    </row>
    <row r="300" spans="1:11" s="5" customFormat="1" ht="26.25" customHeight="1">
      <c r="A300" s="46">
        <v>297</v>
      </c>
      <c r="B300" s="20" t="str">
        <f t="shared" si="31"/>
        <v>ÇEKİÇ-</v>
      </c>
      <c r="C300" s="21">
        <v>345</v>
      </c>
      <c r="D300" s="22">
        <v>35941</v>
      </c>
      <c r="E300" s="23" t="s">
        <v>50</v>
      </c>
      <c r="F300" s="24" t="s">
        <v>57</v>
      </c>
      <c r="G300" s="25" t="s">
        <v>26</v>
      </c>
      <c r="H300" s="26"/>
      <c r="I300" s="27"/>
      <c r="J300" s="27"/>
      <c r="K300" s="28"/>
    </row>
    <row r="301" spans="1:11" s="5" customFormat="1" ht="26.25" customHeight="1">
      <c r="A301" s="46">
        <v>298</v>
      </c>
      <c r="B301" s="20" t="str">
        <f t="shared" si="31"/>
        <v>UZUN-</v>
      </c>
      <c r="C301" s="21">
        <v>350</v>
      </c>
      <c r="D301" s="22">
        <v>37605</v>
      </c>
      <c r="E301" s="23" t="s">
        <v>49</v>
      </c>
      <c r="F301" s="24" t="s">
        <v>57</v>
      </c>
      <c r="G301" s="25" t="s">
        <v>5</v>
      </c>
      <c r="H301" s="26"/>
      <c r="I301" s="27"/>
      <c r="J301" s="27"/>
      <c r="K301" s="28"/>
    </row>
    <row r="302" spans="1:11" s="5" customFormat="1" ht="26.25" customHeight="1">
      <c r="A302" s="46">
        <v>299</v>
      </c>
      <c r="B302" s="20" t="str">
        <f t="shared" si="31"/>
        <v>ÜÇADIM-</v>
      </c>
      <c r="C302" s="21">
        <v>346</v>
      </c>
      <c r="D302" s="22">
        <v>35809</v>
      </c>
      <c r="E302" s="23" t="s">
        <v>55</v>
      </c>
      <c r="F302" s="24" t="s">
        <v>57</v>
      </c>
      <c r="G302" s="25" t="s">
        <v>22</v>
      </c>
      <c r="H302" s="26"/>
      <c r="I302" s="27"/>
      <c r="J302" s="27"/>
      <c r="K302" s="28"/>
    </row>
    <row r="303" spans="1:11" s="5" customFormat="1" ht="26.25" customHeight="1">
      <c r="A303" s="46">
        <v>300</v>
      </c>
      <c r="B303" s="20" t="str">
        <f t="shared" si="31"/>
        <v>YÜKSEK-</v>
      </c>
      <c r="C303" s="21">
        <v>351</v>
      </c>
      <c r="D303" s="22">
        <v>36380</v>
      </c>
      <c r="E303" s="23" t="s">
        <v>56</v>
      </c>
      <c r="F303" s="24" t="s">
        <v>57</v>
      </c>
      <c r="G303" s="25" t="s">
        <v>6</v>
      </c>
      <c r="H303" s="26"/>
      <c r="I303" s="27"/>
      <c r="J303" s="27"/>
      <c r="K303" s="28"/>
    </row>
    <row r="304" spans="1:11" s="5" customFormat="1" ht="26.25" customHeight="1">
      <c r="A304" s="46">
        <v>301</v>
      </c>
      <c r="B304" s="20" t="str">
        <f t="shared" si="31"/>
        <v>SIRIK-</v>
      </c>
      <c r="C304" s="21">
        <v>351</v>
      </c>
      <c r="D304" s="22">
        <v>36380</v>
      </c>
      <c r="E304" s="23" t="s">
        <v>56</v>
      </c>
      <c r="F304" s="24" t="s">
        <v>57</v>
      </c>
      <c r="G304" s="25" t="s">
        <v>23</v>
      </c>
      <c r="H304" s="26"/>
      <c r="I304" s="27"/>
      <c r="J304" s="27"/>
      <c r="K304" s="28"/>
    </row>
    <row r="305" spans="1:11" s="5" customFormat="1" ht="80.25" customHeight="1">
      <c r="A305" s="46">
        <v>302</v>
      </c>
      <c r="B305" s="20" t="str">
        <f aca="true" t="shared" si="32" ref="B305:B315">CONCATENATE(G305,"-",I305,"-",J305)</f>
        <v>4X100M--</v>
      </c>
      <c r="C305" s="21" t="s">
        <v>422</v>
      </c>
      <c r="D305" s="22" t="s">
        <v>59</v>
      </c>
      <c r="E305" s="23" t="s">
        <v>58</v>
      </c>
      <c r="F305" s="24" t="s">
        <v>57</v>
      </c>
      <c r="G305" s="25" t="s">
        <v>27</v>
      </c>
      <c r="H305" s="26"/>
      <c r="I305" s="27"/>
      <c r="J305" s="27"/>
      <c r="K305" s="28"/>
    </row>
    <row r="306" spans="1:11" s="5" customFormat="1" ht="80.25" customHeight="1">
      <c r="A306" s="46">
        <v>303</v>
      </c>
      <c r="B306" s="20" t="str">
        <f t="shared" si="32"/>
        <v>İSVEÇ--</v>
      </c>
      <c r="C306" s="21" t="s">
        <v>423</v>
      </c>
      <c r="D306" s="22" t="s">
        <v>61</v>
      </c>
      <c r="E306" s="23" t="s">
        <v>60</v>
      </c>
      <c r="F306" s="24" t="s">
        <v>57</v>
      </c>
      <c r="G306" s="25" t="s">
        <v>30</v>
      </c>
      <c r="H306" s="26"/>
      <c r="I306" s="27"/>
      <c r="J306" s="27"/>
      <c r="K306" s="28"/>
    </row>
    <row r="307" spans="1:11" s="5" customFormat="1" ht="26.25" customHeight="1">
      <c r="A307" s="46">
        <v>304</v>
      </c>
      <c r="B307" s="20" t="str">
        <f t="shared" si="32"/>
        <v>3000M.YUR--</v>
      </c>
      <c r="C307" s="21" t="s">
        <v>31</v>
      </c>
      <c r="D307" s="22" t="s">
        <v>31</v>
      </c>
      <c r="E307" s="23" t="s">
        <v>31</v>
      </c>
      <c r="F307" s="24" t="s">
        <v>57</v>
      </c>
      <c r="G307" s="25" t="s">
        <v>32</v>
      </c>
      <c r="H307" s="26"/>
      <c r="I307" s="27"/>
      <c r="J307" s="27"/>
      <c r="K307" s="28"/>
    </row>
    <row r="308" spans="1:12" s="5" customFormat="1" ht="26.25" customHeight="1">
      <c r="A308" s="46">
        <v>305</v>
      </c>
      <c r="B308" s="37" t="str">
        <f t="shared" si="32"/>
        <v>100M--</v>
      </c>
      <c r="C308" s="38">
        <v>354</v>
      </c>
      <c r="D308" s="39">
        <v>36518</v>
      </c>
      <c r="E308" s="40" t="s">
        <v>176</v>
      </c>
      <c r="F308" s="41" t="s">
        <v>185</v>
      </c>
      <c r="G308" s="42" t="s">
        <v>14</v>
      </c>
      <c r="H308" s="43"/>
      <c r="I308" s="44"/>
      <c r="J308" s="44"/>
      <c r="K308" s="45"/>
      <c r="L308" s="5" t="s">
        <v>427</v>
      </c>
    </row>
    <row r="309" spans="1:11" s="5" customFormat="1" ht="26.25" customHeight="1">
      <c r="A309" s="46">
        <v>306</v>
      </c>
      <c r="B309" s="37" t="str">
        <f t="shared" si="32"/>
        <v>200M--</v>
      </c>
      <c r="C309" s="38">
        <v>354</v>
      </c>
      <c r="D309" s="39">
        <v>36518</v>
      </c>
      <c r="E309" s="40" t="s">
        <v>176</v>
      </c>
      <c r="F309" s="41" t="s">
        <v>185</v>
      </c>
      <c r="G309" s="42" t="s">
        <v>20</v>
      </c>
      <c r="H309" s="43"/>
      <c r="I309" s="44"/>
      <c r="J309" s="44"/>
      <c r="K309" s="45"/>
    </row>
    <row r="310" spans="1:11" s="5" customFormat="1" ht="26.25" customHeight="1">
      <c r="A310" s="46">
        <v>307</v>
      </c>
      <c r="B310" s="37" t="str">
        <f t="shared" si="32"/>
        <v>400M--</v>
      </c>
      <c r="C310" s="38">
        <v>361</v>
      </c>
      <c r="D310" s="39">
        <v>36658</v>
      </c>
      <c r="E310" s="40" t="s">
        <v>177</v>
      </c>
      <c r="F310" s="41" t="s">
        <v>185</v>
      </c>
      <c r="G310" s="42" t="s">
        <v>21</v>
      </c>
      <c r="H310" s="43"/>
      <c r="I310" s="44"/>
      <c r="J310" s="44"/>
      <c r="K310" s="45"/>
    </row>
    <row r="311" spans="1:11" s="5" customFormat="1" ht="26.25" customHeight="1">
      <c r="A311" s="46">
        <v>308</v>
      </c>
      <c r="B311" s="37" t="str">
        <f t="shared" si="32"/>
        <v>800M--</v>
      </c>
      <c r="C311" s="38">
        <v>362</v>
      </c>
      <c r="D311" s="39">
        <v>36892</v>
      </c>
      <c r="E311" s="40" t="s">
        <v>178</v>
      </c>
      <c r="F311" s="41" t="s">
        <v>185</v>
      </c>
      <c r="G311" s="42" t="s">
        <v>9</v>
      </c>
      <c r="H311" s="43"/>
      <c r="I311" s="44"/>
      <c r="J311" s="44"/>
      <c r="K311" s="45"/>
    </row>
    <row r="312" spans="1:11" s="5" customFormat="1" ht="26.25" customHeight="1">
      <c r="A312" s="46">
        <v>309</v>
      </c>
      <c r="B312" s="37" t="str">
        <f t="shared" si="32"/>
        <v>1500M--</v>
      </c>
      <c r="C312" s="38">
        <v>360</v>
      </c>
      <c r="D312" s="39">
        <v>37479</v>
      </c>
      <c r="E312" s="40" t="s">
        <v>179</v>
      </c>
      <c r="F312" s="41" t="s">
        <v>185</v>
      </c>
      <c r="G312" s="42" t="s">
        <v>16</v>
      </c>
      <c r="H312" s="43"/>
      <c r="I312" s="44"/>
      <c r="J312" s="44"/>
      <c r="K312" s="45"/>
    </row>
    <row r="313" spans="1:11" s="5" customFormat="1" ht="26.25" customHeight="1">
      <c r="A313" s="46">
        <v>310</v>
      </c>
      <c r="B313" s="37" t="str">
        <f t="shared" si="32"/>
        <v>100M.ENG--</v>
      </c>
      <c r="C313" s="38">
        <v>359</v>
      </c>
      <c r="D313" s="39">
        <v>37249</v>
      </c>
      <c r="E313" s="40" t="s">
        <v>180</v>
      </c>
      <c r="F313" s="41" t="s">
        <v>185</v>
      </c>
      <c r="G313" s="42" t="s">
        <v>15</v>
      </c>
      <c r="H313" s="43"/>
      <c r="I313" s="44"/>
      <c r="J313" s="44"/>
      <c r="K313" s="45"/>
    </row>
    <row r="314" spans="1:11" s="5" customFormat="1" ht="26.25" customHeight="1">
      <c r="A314" s="46">
        <v>311</v>
      </c>
      <c r="B314" s="37" t="str">
        <f t="shared" si="32"/>
        <v>400M.ENG--</v>
      </c>
      <c r="C314" s="38">
        <v>359</v>
      </c>
      <c r="D314" s="39">
        <v>37249</v>
      </c>
      <c r="E314" s="40" t="s">
        <v>180</v>
      </c>
      <c r="F314" s="41" t="s">
        <v>185</v>
      </c>
      <c r="G314" s="42" t="s">
        <v>24</v>
      </c>
      <c r="H314" s="43"/>
      <c r="I314" s="44"/>
      <c r="J314" s="44"/>
      <c r="K314" s="45"/>
    </row>
    <row r="315" spans="1:11" s="5" customFormat="1" ht="26.25" customHeight="1">
      <c r="A315" s="46">
        <v>312</v>
      </c>
      <c r="B315" s="37" t="str">
        <f t="shared" si="32"/>
        <v>2000M.ENG--</v>
      </c>
      <c r="C315" s="38">
        <v>360</v>
      </c>
      <c r="D315" s="39">
        <v>37479</v>
      </c>
      <c r="E315" s="40" t="s">
        <v>179</v>
      </c>
      <c r="F315" s="41" t="s">
        <v>185</v>
      </c>
      <c r="G315" s="42" t="s">
        <v>29</v>
      </c>
      <c r="H315" s="43"/>
      <c r="I315" s="44"/>
      <c r="J315" s="44"/>
      <c r="K315" s="45"/>
    </row>
    <row r="316" spans="1:11" s="5" customFormat="1" ht="26.25" customHeight="1">
      <c r="A316" s="46">
        <v>313</v>
      </c>
      <c r="B316" s="37" t="str">
        <f aca="true" t="shared" si="33" ref="B316:B323">CONCATENATE(G316,"-",K316)</f>
        <v>GÜLLE-</v>
      </c>
      <c r="C316" s="38">
        <v>362</v>
      </c>
      <c r="D316" s="39">
        <v>36892</v>
      </c>
      <c r="E316" s="40" t="s">
        <v>178</v>
      </c>
      <c r="F316" s="41" t="s">
        <v>185</v>
      </c>
      <c r="G316" s="42" t="s">
        <v>17</v>
      </c>
      <c r="H316" s="43"/>
      <c r="I316" s="44"/>
      <c r="J316" s="44"/>
      <c r="K316" s="45"/>
    </row>
    <row r="317" spans="1:11" s="5" customFormat="1" ht="26.25" customHeight="1">
      <c r="A317" s="46">
        <v>314</v>
      </c>
      <c r="B317" s="37" t="str">
        <f t="shared" si="33"/>
        <v>DİSK-</v>
      </c>
      <c r="C317" s="38">
        <v>355</v>
      </c>
      <c r="D317" s="39">
        <v>36951</v>
      </c>
      <c r="E317" s="40" t="s">
        <v>181</v>
      </c>
      <c r="F317" s="41" t="s">
        <v>185</v>
      </c>
      <c r="G317" s="42" t="s">
        <v>18</v>
      </c>
      <c r="H317" s="43"/>
      <c r="I317" s="44"/>
      <c r="J317" s="44"/>
      <c r="K317" s="45"/>
    </row>
    <row r="318" spans="1:11" s="5" customFormat="1" ht="26.25" customHeight="1">
      <c r="A318" s="46">
        <v>315</v>
      </c>
      <c r="B318" s="37" t="str">
        <f t="shared" si="33"/>
        <v>CİRİT-</v>
      </c>
      <c r="C318" s="38">
        <v>358</v>
      </c>
      <c r="D318" s="39">
        <v>37077</v>
      </c>
      <c r="E318" s="40" t="s">
        <v>182</v>
      </c>
      <c r="F318" s="41" t="s">
        <v>185</v>
      </c>
      <c r="G318" s="42" t="s">
        <v>19</v>
      </c>
      <c r="H318" s="43"/>
      <c r="I318" s="44"/>
      <c r="J318" s="44"/>
      <c r="K318" s="45"/>
    </row>
    <row r="319" spans="1:11" s="5" customFormat="1" ht="26.25" customHeight="1">
      <c r="A319" s="46">
        <v>316</v>
      </c>
      <c r="B319" s="37" t="str">
        <f t="shared" si="33"/>
        <v>ÇEKİÇ-</v>
      </c>
      <c r="C319" s="38">
        <v>358</v>
      </c>
      <c r="D319" s="39">
        <v>37077</v>
      </c>
      <c r="E319" s="40" t="s">
        <v>182</v>
      </c>
      <c r="F319" s="41" t="s">
        <v>185</v>
      </c>
      <c r="G319" s="42" t="s">
        <v>26</v>
      </c>
      <c r="H319" s="43"/>
      <c r="I319" s="44"/>
      <c r="J319" s="44"/>
      <c r="K319" s="45"/>
    </row>
    <row r="320" spans="1:11" s="5" customFormat="1" ht="26.25" customHeight="1">
      <c r="A320" s="46">
        <v>317</v>
      </c>
      <c r="B320" s="37" t="str">
        <f t="shared" si="33"/>
        <v>UZUN-</v>
      </c>
      <c r="C320" s="38">
        <v>361</v>
      </c>
      <c r="D320" s="39">
        <v>36658</v>
      </c>
      <c r="E320" s="40" t="s">
        <v>177</v>
      </c>
      <c r="F320" s="41" t="s">
        <v>185</v>
      </c>
      <c r="G320" s="42" t="s">
        <v>5</v>
      </c>
      <c r="H320" s="43"/>
      <c r="I320" s="44"/>
      <c r="J320" s="44"/>
      <c r="K320" s="45"/>
    </row>
    <row r="321" spans="1:11" s="5" customFormat="1" ht="26.25" customHeight="1">
      <c r="A321" s="46">
        <v>318</v>
      </c>
      <c r="B321" s="37" t="str">
        <f t="shared" si="33"/>
        <v>ÜÇADIM-</v>
      </c>
      <c r="C321" s="38">
        <v>357</v>
      </c>
      <c r="D321" s="39">
        <v>36443</v>
      </c>
      <c r="E321" s="40" t="s">
        <v>183</v>
      </c>
      <c r="F321" s="41" t="s">
        <v>185</v>
      </c>
      <c r="G321" s="42" t="s">
        <v>22</v>
      </c>
      <c r="H321" s="43"/>
      <c r="I321" s="44"/>
      <c r="J321" s="44"/>
      <c r="K321" s="45"/>
    </row>
    <row r="322" spans="1:11" s="5" customFormat="1" ht="26.25" customHeight="1">
      <c r="A322" s="46">
        <v>319</v>
      </c>
      <c r="B322" s="37" t="str">
        <f t="shared" si="33"/>
        <v>YÜKSEK-</v>
      </c>
      <c r="C322" s="38">
        <v>357</v>
      </c>
      <c r="D322" s="39">
        <v>36443</v>
      </c>
      <c r="E322" s="40" t="s">
        <v>183</v>
      </c>
      <c r="F322" s="41" t="s">
        <v>185</v>
      </c>
      <c r="G322" s="42" t="s">
        <v>6</v>
      </c>
      <c r="H322" s="43"/>
      <c r="I322" s="44"/>
      <c r="J322" s="44"/>
      <c r="K322" s="45"/>
    </row>
    <row r="323" spans="1:11" s="5" customFormat="1" ht="26.25" customHeight="1">
      <c r="A323" s="46">
        <v>320</v>
      </c>
      <c r="B323" s="37" t="str">
        <f t="shared" si="33"/>
        <v>SIRIK-</v>
      </c>
      <c r="C323" s="38">
        <v>353</v>
      </c>
      <c r="D323" s="39">
        <v>36627</v>
      </c>
      <c r="E323" s="40" t="s">
        <v>184</v>
      </c>
      <c r="F323" s="41" t="s">
        <v>185</v>
      </c>
      <c r="G323" s="42" t="s">
        <v>23</v>
      </c>
      <c r="H323" s="43"/>
      <c r="I323" s="44"/>
      <c r="J323" s="44"/>
      <c r="K323" s="45"/>
    </row>
    <row r="324" spans="1:11" s="5" customFormat="1" ht="85.5" customHeight="1">
      <c r="A324" s="46">
        <v>321</v>
      </c>
      <c r="B324" s="37" t="str">
        <f aca="true" t="shared" si="34" ref="B324:B334">CONCATENATE(G324,"-",I324,"-",J324)</f>
        <v>4X100M--</v>
      </c>
      <c r="C324" s="38" t="s">
        <v>425</v>
      </c>
      <c r="D324" s="39" t="s">
        <v>187</v>
      </c>
      <c r="E324" s="40" t="s">
        <v>188</v>
      </c>
      <c r="F324" s="41" t="s">
        <v>185</v>
      </c>
      <c r="G324" s="42" t="s">
        <v>27</v>
      </c>
      <c r="H324" s="43"/>
      <c r="I324" s="44"/>
      <c r="J324" s="44"/>
      <c r="K324" s="45"/>
    </row>
    <row r="325" spans="1:11" s="5" customFormat="1" ht="85.5" customHeight="1">
      <c r="A325" s="46">
        <v>322</v>
      </c>
      <c r="B325" s="37" t="str">
        <f t="shared" si="34"/>
        <v>İSVEÇ--</v>
      </c>
      <c r="C325" s="38" t="s">
        <v>426</v>
      </c>
      <c r="D325" s="39" t="s">
        <v>190</v>
      </c>
      <c r="E325" s="40" t="s">
        <v>189</v>
      </c>
      <c r="F325" s="41" t="s">
        <v>185</v>
      </c>
      <c r="G325" s="42" t="s">
        <v>30</v>
      </c>
      <c r="H325" s="43"/>
      <c r="I325" s="44"/>
      <c r="J325" s="44"/>
      <c r="K325" s="45"/>
    </row>
    <row r="326" spans="1:11" s="5" customFormat="1" ht="26.25" customHeight="1">
      <c r="A326" s="46">
        <v>323</v>
      </c>
      <c r="B326" s="37" t="str">
        <f t="shared" si="34"/>
        <v>3000M.YUR--</v>
      </c>
      <c r="C326" s="38">
        <v>356</v>
      </c>
      <c r="D326" s="39">
        <v>36451</v>
      </c>
      <c r="E326" s="40" t="s">
        <v>186</v>
      </c>
      <c r="F326" s="41" t="s">
        <v>185</v>
      </c>
      <c r="G326" s="42" t="s">
        <v>32</v>
      </c>
      <c r="H326" s="43"/>
      <c r="I326" s="44"/>
      <c r="J326" s="44"/>
      <c r="K326" s="45"/>
    </row>
    <row r="327" spans="1:12" s="5" customFormat="1" ht="26.25" customHeight="1">
      <c r="A327" s="46">
        <v>324</v>
      </c>
      <c r="B327" s="20" t="str">
        <f t="shared" si="34"/>
        <v>100M--</v>
      </c>
      <c r="C327" s="21">
        <v>368</v>
      </c>
      <c r="D327" s="22">
        <v>35832</v>
      </c>
      <c r="E327" s="23" t="s">
        <v>224</v>
      </c>
      <c r="F327" s="24" t="s">
        <v>235</v>
      </c>
      <c r="G327" s="25" t="s">
        <v>14</v>
      </c>
      <c r="H327" s="26"/>
      <c r="I327" s="27"/>
      <c r="J327" s="27"/>
      <c r="K327" s="28"/>
      <c r="L327" s="5" t="s">
        <v>430</v>
      </c>
    </row>
    <row r="328" spans="1:11" s="5" customFormat="1" ht="26.25" customHeight="1">
      <c r="A328" s="46">
        <v>325</v>
      </c>
      <c r="B328" s="20" t="str">
        <f t="shared" si="34"/>
        <v>200M--</v>
      </c>
      <c r="C328" s="21">
        <v>368</v>
      </c>
      <c r="D328" s="22">
        <v>35832</v>
      </c>
      <c r="E328" s="23" t="s">
        <v>224</v>
      </c>
      <c r="F328" s="24" t="s">
        <v>235</v>
      </c>
      <c r="G328" s="25" t="s">
        <v>20</v>
      </c>
      <c r="H328" s="26"/>
      <c r="I328" s="27"/>
      <c r="J328" s="27"/>
      <c r="K328" s="28"/>
    </row>
    <row r="329" spans="1:11" s="5" customFormat="1" ht="26.25" customHeight="1">
      <c r="A329" s="46">
        <v>326</v>
      </c>
      <c r="B329" s="20" t="str">
        <f t="shared" si="34"/>
        <v>400M--</v>
      </c>
      <c r="C329" s="21">
        <v>367</v>
      </c>
      <c r="D329" s="22">
        <v>37383</v>
      </c>
      <c r="E329" s="23" t="s">
        <v>225</v>
      </c>
      <c r="F329" s="24" t="s">
        <v>235</v>
      </c>
      <c r="G329" s="25" t="s">
        <v>21</v>
      </c>
      <c r="H329" s="26"/>
      <c r="I329" s="27"/>
      <c r="J329" s="27"/>
      <c r="K329" s="28"/>
    </row>
    <row r="330" spans="1:11" s="5" customFormat="1" ht="26.25" customHeight="1">
      <c r="A330" s="46">
        <v>327</v>
      </c>
      <c r="B330" s="20" t="str">
        <f t="shared" si="34"/>
        <v>800M--</v>
      </c>
      <c r="C330" s="21">
        <v>372</v>
      </c>
      <c r="D330" s="22">
        <v>37115</v>
      </c>
      <c r="E330" s="23" t="s">
        <v>226</v>
      </c>
      <c r="F330" s="24" t="s">
        <v>235</v>
      </c>
      <c r="G330" s="25" t="s">
        <v>9</v>
      </c>
      <c r="H330" s="26"/>
      <c r="I330" s="27"/>
      <c r="J330" s="27"/>
      <c r="K330" s="28"/>
    </row>
    <row r="331" spans="1:11" s="5" customFormat="1" ht="26.25" customHeight="1">
      <c r="A331" s="46">
        <v>328</v>
      </c>
      <c r="B331" s="20" t="str">
        <f t="shared" si="34"/>
        <v>1500M--</v>
      </c>
      <c r="C331" s="21">
        <v>373</v>
      </c>
      <c r="D331" s="22">
        <v>36003</v>
      </c>
      <c r="E331" s="23" t="s">
        <v>227</v>
      </c>
      <c r="F331" s="24" t="s">
        <v>235</v>
      </c>
      <c r="G331" s="25" t="s">
        <v>16</v>
      </c>
      <c r="H331" s="26"/>
      <c r="I331" s="27"/>
      <c r="J331" s="27"/>
      <c r="K331" s="28"/>
    </row>
    <row r="332" spans="1:11" s="5" customFormat="1" ht="26.25" customHeight="1">
      <c r="A332" s="46">
        <v>329</v>
      </c>
      <c r="B332" s="20" t="str">
        <f t="shared" si="34"/>
        <v>100M.ENG--</v>
      </c>
      <c r="C332" s="21">
        <v>370</v>
      </c>
      <c r="D332" s="22">
        <v>35873</v>
      </c>
      <c r="E332" s="23" t="s">
        <v>228</v>
      </c>
      <c r="F332" s="24" t="s">
        <v>235</v>
      </c>
      <c r="G332" s="25" t="s">
        <v>15</v>
      </c>
      <c r="H332" s="26"/>
      <c r="I332" s="27"/>
      <c r="J332" s="27"/>
      <c r="K332" s="28"/>
    </row>
    <row r="333" spans="1:11" s="5" customFormat="1" ht="26.25" customHeight="1">
      <c r="A333" s="46">
        <v>330</v>
      </c>
      <c r="B333" s="20" t="str">
        <f t="shared" si="34"/>
        <v>400M.ENG--</v>
      </c>
      <c r="C333" s="21">
        <v>367</v>
      </c>
      <c r="D333" s="22">
        <v>37383</v>
      </c>
      <c r="E333" s="23" t="s">
        <v>225</v>
      </c>
      <c r="F333" s="24" t="s">
        <v>235</v>
      </c>
      <c r="G333" s="25" t="s">
        <v>24</v>
      </c>
      <c r="H333" s="26"/>
      <c r="I333" s="27"/>
      <c r="J333" s="27"/>
      <c r="K333" s="28"/>
    </row>
    <row r="334" spans="1:11" s="5" customFormat="1" ht="26.25" customHeight="1">
      <c r="A334" s="46">
        <v>331</v>
      </c>
      <c r="B334" s="20" t="str">
        <f t="shared" si="34"/>
        <v>2000M.ENG--</v>
      </c>
      <c r="C334" s="21">
        <v>373</v>
      </c>
      <c r="D334" s="22">
        <v>36003</v>
      </c>
      <c r="E334" s="23" t="s">
        <v>227</v>
      </c>
      <c r="F334" s="24" t="s">
        <v>235</v>
      </c>
      <c r="G334" s="25" t="s">
        <v>29</v>
      </c>
      <c r="H334" s="26"/>
      <c r="I334" s="27"/>
      <c r="J334" s="27"/>
      <c r="K334" s="28"/>
    </row>
    <row r="335" spans="1:11" s="5" customFormat="1" ht="26.25" customHeight="1">
      <c r="A335" s="46">
        <v>332</v>
      </c>
      <c r="B335" s="20" t="str">
        <f aca="true" t="shared" si="35" ref="B335:B342">CONCATENATE(G335,"-",K335)</f>
        <v>GÜLLE-</v>
      </c>
      <c r="C335" s="21">
        <v>371</v>
      </c>
      <c r="D335" s="22">
        <v>36020</v>
      </c>
      <c r="E335" s="23" t="s">
        <v>229</v>
      </c>
      <c r="F335" s="24" t="s">
        <v>235</v>
      </c>
      <c r="G335" s="25" t="s">
        <v>17</v>
      </c>
      <c r="H335" s="26"/>
      <c r="I335" s="27"/>
      <c r="J335" s="27"/>
      <c r="K335" s="28"/>
    </row>
    <row r="336" spans="1:11" s="5" customFormat="1" ht="26.25" customHeight="1">
      <c r="A336" s="46">
        <v>333</v>
      </c>
      <c r="B336" s="20" t="str">
        <f t="shared" si="35"/>
        <v>DİSK-</v>
      </c>
      <c r="C336" s="21">
        <v>371</v>
      </c>
      <c r="D336" s="22">
        <v>36020</v>
      </c>
      <c r="E336" s="23" t="s">
        <v>229</v>
      </c>
      <c r="F336" s="24" t="s">
        <v>235</v>
      </c>
      <c r="G336" s="25" t="s">
        <v>18</v>
      </c>
      <c r="H336" s="26"/>
      <c r="I336" s="27"/>
      <c r="J336" s="27"/>
      <c r="K336" s="28"/>
    </row>
    <row r="337" spans="1:11" s="5" customFormat="1" ht="26.25" customHeight="1">
      <c r="A337" s="46">
        <v>334</v>
      </c>
      <c r="B337" s="20" t="str">
        <f t="shared" si="35"/>
        <v>CİRİT-</v>
      </c>
      <c r="C337" s="21">
        <v>369</v>
      </c>
      <c r="D337" s="22">
        <v>35796</v>
      </c>
      <c r="E337" s="23" t="s">
        <v>230</v>
      </c>
      <c r="F337" s="24" t="s">
        <v>235</v>
      </c>
      <c r="G337" s="25" t="s">
        <v>19</v>
      </c>
      <c r="H337" s="26"/>
      <c r="I337" s="27"/>
      <c r="J337" s="27"/>
      <c r="K337" s="28"/>
    </row>
    <row r="338" spans="1:11" s="5" customFormat="1" ht="26.25" customHeight="1">
      <c r="A338" s="46">
        <v>335</v>
      </c>
      <c r="B338" s="20" t="str">
        <f t="shared" si="35"/>
        <v>ÇEKİÇ-</v>
      </c>
      <c r="C338" s="21">
        <v>375</v>
      </c>
      <c r="D338" s="22">
        <v>36413</v>
      </c>
      <c r="E338" s="23" t="s">
        <v>231</v>
      </c>
      <c r="F338" s="24" t="s">
        <v>235</v>
      </c>
      <c r="G338" s="25" t="s">
        <v>26</v>
      </c>
      <c r="H338" s="26"/>
      <c r="I338" s="27"/>
      <c r="J338" s="27"/>
      <c r="K338" s="28"/>
    </row>
    <row r="339" spans="1:11" s="5" customFormat="1" ht="26.25" customHeight="1">
      <c r="A339" s="46">
        <v>336</v>
      </c>
      <c r="B339" s="20" t="str">
        <f t="shared" si="35"/>
        <v>UZUN-</v>
      </c>
      <c r="C339" s="21">
        <v>374</v>
      </c>
      <c r="D339" s="22">
        <v>36370</v>
      </c>
      <c r="E339" s="23" t="s">
        <v>232</v>
      </c>
      <c r="F339" s="24" t="s">
        <v>235</v>
      </c>
      <c r="G339" s="25" t="s">
        <v>5</v>
      </c>
      <c r="H339" s="26"/>
      <c r="I339" s="27"/>
      <c r="J339" s="27"/>
      <c r="K339" s="28"/>
    </row>
    <row r="340" spans="1:11" s="5" customFormat="1" ht="26.25" customHeight="1">
      <c r="A340" s="46">
        <v>337</v>
      </c>
      <c r="B340" s="20" t="str">
        <f t="shared" si="35"/>
        <v>ÜÇADIM-</v>
      </c>
      <c r="C340" s="21">
        <v>366</v>
      </c>
      <c r="D340" s="22">
        <v>36747</v>
      </c>
      <c r="E340" s="23" t="s">
        <v>233</v>
      </c>
      <c r="F340" s="24" t="s">
        <v>235</v>
      </c>
      <c r="G340" s="25" t="s">
        <v>22</v>
      </c>
      <c r="H340" s="26"/>
      <c r="I340" s="27"/>
      <c r="J340" s="27"/>
      <c r="K340" s="28"/>
    </row>
    <row r="341" spans="1:11" s="5" customFormat="1" ht="26.25" customHeight="1">
      <c r="A341" s="46">
        <v>338</v>
      </c>
      <c r="B341" s="20" t="str">
        <f t="shared" si="35"/>
        <v>YÜKSEK-</v>
      </c>
      <c r="C341" s="21">
        <v>365</v>
      </c>
      <c r="D341" s="22">
        <v>36572</v>
      </c>
      <c r="E341" s="23" t="s">
        <v>234</v>
      </c>
      <c r="F341" s="24" t="s">
        <v>235</v>
      </c>
      <c r="G341" s="25" t="s">
        <v>6</v>
      </c>
      <c r="H341" s="26"/>
      <c r="I341" s="27"/>
      <c r="J341" s="27"/>
      <c r="K341" s="28"/>
    </row>
    <row r="342" spans="1:11" s="5" customFormat="1" ht="26.25" customHeight="1">
      <c r="A342" s="46">
        <v>339</v>
      </c>
      <c r="B342" s="20" t="str">
        <f t="shared" si="35"/>
        <v>SIRIK-</v>
      </c>
      <c r="C342" s="21">
        <v>370</v>
      </c>
      <c r="D342" s="22">
        <v>35873</v>
      </c>
      <c r="E342" s="23" t="s">
        <v>228</v>
      </c>
      <c r="F342" s="24" t="s">
        <v>235</v>
      </c>
      <c r="G342" s="25" t="s">
        <v>23</v>
      </c>
      <c r="H342" s="26"/>
      <c r="I342" s="27"/>
      <c r="J342" s="27"/>
      <c r="K342" s="28"/>
    </row>
    <row r="343" spans="1:11" s="5" customFormat="1" ht="80.25" customHeight="1">
      <c r="A343" s="46">
        <v>340</v>
      </c>
      <c r="B343" s="20" t="str">
        <f aca="true" t="shared" si="36" ref="B343:B353">CONCATENATE(G343,"-",I343,"-",J343)</f>
        <v>4X100M--</v>
      </c>
      <c r="C343" s="21" t="s">
        <v>428</v>
      </c>
      <c r="D343" s="22" t="s">
        <v>236</v>
      </c>
      <c r="E343" s="23" t="s">
        <v>237</v>
      </c>
      <c r="F343" s="24" t="s">
        <v>235</v>
      </c>
      <c r="G343" s="25" t="s">
        <v>27</v>
      </c>
      <c r="H343" s="26"/>
      <c r="I343" s="27"/>
      <c r="J343" s="27"/>
      <c r="K343" s="28"/>
    </row>
    <row r="344" spans="1:11" s="5" customFormat="1" ht="80.25" customHeight="1">
      <c r="A344" s="46">
        <v>341</v>
      </c>
      <c r="B344" s="20" t="str">
        <f t="shared" si="36"/>
        <v>İSVEÇ--</v>
      </c>
      <c r="C344" s="21" t="s">
        <v>429</v>
      </c>
      <c r="D344" s="22" t="s">
        <v>239</v>
      </c>
      <c r="E344" s="23" t="s">
        <v>238</v>
      </c>
      <c r="F344" s="24" t="s">
        <v>235</v>
      </c>
      <c r="G344" s="25" t="s">
        <v>30</v>
      </c>
      <c r="H344" s="26"/>
      <c r="I344" s="27"/>
      <c r="J344" s="27"/>
      <c r="K344" s="28"/>
    </row>
    <row r="345" spans="1:11" s="5" customFormat="1" ht="26.25" customHeight="1">
      <c r="A345" s="46">
        <v>342</v>
      </c>
      <c r="B345" s="20" t="str">
        <f t="shared" si="36"/>
        <v>3000M.YUR--</v>
      </c>
      <c r="C345" s="21" t="s">
        <v>31</v>
      </c>
      <c r="D345" s="22" t="s">
        <v>31</v>
      </c>
      <c r="E345" s="23" t="s">
        <v>31</v>
      </c>
      <c r="F345" s="24" t="s">
        <v>235</v>
      </c>
      <c r="G345" s="25" t="s">
        <v>32</v>
      </c>
      <c r="H345" s="26"/>
      <c r="I345" s="27"/>
      <c r="J345" s="27"/>
      <c r="K345" s="28"/>
    </row>
    <row r="346" spans="1:12" s="5" customFormat="1" ht="26.25" customHeight="1">
      <c r="A346" s="46">
        <v>343</v>
      </c>
      <c r="B346" s="37" t="str">
        <f t="shared" si="36"/>
        <v>100M--</v>
      </c>
      <c r="C346" s="38">
        <v>383</v>
      </c>
      <c r="D346" s="39">
        <v>37357</v>
      </c>
      <c r="E346" s="40" t="s">
        <v>78</v>
      </c>
      <c r="F346" s="41" t="s">
        <v>90</v>
      </c>
      <c r="G346" s="42" t="s">
        <v>14</v>
      </c>
      <c r="H346" s="43"/>
      <c r="I346" s="44"/>
      <c r="J346" s="44"/>
      <c r="K346" s="45"/>
      <c r="L346" s="5" t="s">
        <v>433</v>
      </c>
    </row>
    <row r="347" spans="1:11" s="5" customFormat="1" ht="26.25" customHeight="1">
      <c r="A347" s="46">
        <v>344</v>
      </c>
      <c r="B347" s="37" t="str">
        <f t="shared" si="36"/>
        <v>200M--</v>
      </c>
      <c r="C347" s="38">
        <v>382</v>
      </c>
      <c r="D347" s="39">
        <v>36785</v>
      </c>
      <c r="E347" s="40" t="s">
        <v>79</v>
      </c>
      <c r="F347" s="41" t="s">
        <v>90</v>
      </c>
      <c r="G347" s="42" t="s">
        <v>20</v>
      </c>
      <c r="H347" s="43"/>
      <c r="I347" s="44"/>
      <c r="J347" s="44"/>
      <c r="K347" s="45"/>
    </row>
    <row r="348" spans="1:11" s="5" customFormat="1" ht="26.25" customHeight="1">
      <c r="A348" s="46">
        <v>345</v>
      </c>
      <c r="B348" s="37" t="str">
        <f t="shared" si="36"/>
        <v>400M--</v>
      </c>
      <c r="C348" s="38">
        <v>381</v>
      </c>
      <c r="D348" s="39">
        <v>36670</v>
      </c>
      <c r="E348" s="40" t="s">
        <v>80</v>
      </c>
      <c r="F348" s="41" t="s">
        <v>90</v>
      </c>
      <c r="G348" s="42" t="s">
        <v>21</v>
      </c>
      <c r="H348" s="43"/>
      <c r="I348" s="44"/>
      <c r="J348" s="44"/>
      <c r="K348" s="45"/>
    </row>
    <row r="349" spans="1:11" s="5" customFormat="1" ht="26.25" customHeight="1">
      <c r="A349" s="46">
        <v>346</v>
      </c>
      <c r="B349" s="37" t="str">
        <f t="shared" si="36"/>
        <v>800M--</v>
      </c>
      <c r="C349" s="38">
        <v>389</v>
      </c>
      <c r="D349" s="39">
        <v>37257</v>
      </c>
      <c r="E349" s="40" t="s">
        <v>81</v>
      </c>
      <c r="F349" s="41" t="s">
        <v>90</v>
      </c>
      <c r="G349" s="42" t="s">
        <v>9</v>
      </c>
      <c r="H349" s="43"/>
      <c r="I349" s="44"/>
      <c r="J349" s="44"/>
      <c r="K349" s="45"/>
    </row>
    <row r="350" spans="1:11" s="5" customFormat="1" ht="26.25" customHeight="1">
      <c r="A350" s="46">
        <v>347</v>
      </c>
      <c r="B350" s="37" t="str">
        <f t="shared" si="36"/>
        <v>1500M--</v>
      </c>
      <c r="C350" s="38">
        <v>391</v>
      </c>
      <c r="D350" s="39">
        <v>37097</v>
      </c>
      <c r="E350" s="40" t="s">
        <v>82</v>
      </c>
      <c r="F350" s="41" t="s">
        <v>90</v>
      </c>
      <c r="G350" s="42" t="s">
        <v>16</v>
      </c>
      <c r="H350" s="43"/>
      <c r="I350" s="44"/>
      <c r="J350" s="44"/>
      <c r="K350" s="45"/>
    </row>
    <row r="351" spans="1:11" s="5" customFormat="1" ht="26.25" customHeight="1">
      <c r="A351" s="46">
        <v>348</v>
      </c>
      <c r="B351" s="37" t="str">
        <f t="shared" si="36"/>
        <v>100M.ENG--</v>
      </c>
      <c r="C351" s="38">
        <v>382</v>
      </c>
      <c r="D351" s="39">
        <v>36785</v>
      </c>
      <c r="E351" s="40" t="s">
        <v>79</v>
      </c>
      <c r="F351" s="41" t="s">
        <v>90</v>
      </c>
      <c r="G351" s="42" t="s">
        <v>15</v>
      </c>
      <c r="H351" s="43"/>
      <c r="I351" s="44"/>
      <c r="J351" s="44"/>
      <c r="K351" s="45"/>
    </row>
    <row r="352" spans="1:11" s="5" customFormat="1" ht="26.25" customHeight="1">
      <c r="A352" s="46">
        <v>349</v>
      </c>
      <c r="B352" s="37" t="str">
        <f t="shared" si="36"/>
        <v>400M.ENG--</v>
      </c>
      <c r="C352" s="38">
        <v>381</v>
      </c>
      <c r="D352" s="39">
        <v>36670</v>
      </c>
      <c r="E352" s="40" t="s">
        <v>80</v>
      </c>
      <c r="F352" s="41" t="s">
        <v>90</v>
      </c>
      <c r="G352" s="42" t="s">
        <v>24</v>
      </c>
      <c r="H352" s="43"/>
      <c r="I352" s="44"/>
      <c r="J352" s="44"/>
      <c r="K352" s="45"/>
    </row>
    <row r="353" spans="1:11" s="5" customFormat="1" ht="26.25" customHeight="1">
      <c r="A353" s="46">
        <v>350</v>
      </c>
      <c r="B353" s="37" t="str">
        <f t="shared" si="36"/>
        <v>2000M.ENG--</v>
      </c>
      <c r="C353" s="38">
        <v>384</v>
      </c>
      <c r="D353" s="39">
        <v>36080</v>
      </c>
      <c r="E353" s="40" t="s">
        <v>83</v>
      </c>
      <c r="F353" s="41" t="s">
        <v>90</v>
      </c>
      <c r="G353" s="42" t="s">
        <v>29</v>
      </c>
      <c r="H353" s="43"/>
      <c r="I353" s="44"/>
      <c r="J353" s="44"/>
      <c r="K353" s="45"/>
    </row>
    <row r="354" spans="1:11" s="5" customFormat="1" ht="26.25" customHeight="1">
      <c r="A354" s="46">
        <v>351</v>
      </c>
      <c r="B354" s="37" t="str">
        <f aca="true" t="shared" si="37" ref="B354:B361">CONCATENATE(G354,"-",K354)</f>
        <v>GÜLLE-</v>
      </c>
      <c r="C354" s="38">
        <v>385</v>
      </c>
      <c r="D354" s="39">
        <v>35860</v>
      </c>
      <c r="E354" s="40" t="s">
        <v>84</v>
      </c>
      <c r="F354" s="41" t="s">
        <v>90</v>
      </c>
      <c r="G354" s="42" t="s">
        <v>17</v>
      </c>
      <c r="H354" s="43"/>
      <c r="I354" s="44"/>
      <c r="J354" s="44"/>
      <c r="K354" s="45"/>
    </row>
    <row r="355" spans="1:11" s="5" customFormat="1" ht="26.25" customHeight="1">
      <c r="A355" s="46">
        <v>352</v>
      </c>
      <c r="B355" s="37" t="str">
        <f t="shared" si="37"/>
        <v>DİSK-</v>
      </c>
      <c r="C355" s="38">
        <v>385</v>
      </c>
      <c r="D355" s="39">
        <v>35860</v>
      </c>
      <c r="E355" s="40" t="s">
        <v>84</v>
      </c>
      <c r="F355" s="41" t="s">
        <v>90</v>
      </c>
      <c r="G355" s="42" t="s">
        <v>18</v>
      </c>
      <c r="H355" s="43"/>
      <c r="I355" s="44"/>
      <c r="J355" s="44"/>
      <c r="K355" s="45"/>
    </row>
    <row r="356" spans="1:11" s="5" customFormat="1" ht="26.25" customHeight="1">
      <c r="A356" s="46">
        <v>353</v>
      </c>
      <c r="B356" s="37" t="str">
        <f t="shared" si="37"/>
        <v>CİRİT-</v>
      </c>
      <c r="C356" s="38">
        <v>386</v>
      </c>
      <c r="D356" s="39">
        <v>36015</v>
      </c>
      <c r="E356" s="40" t="s">
        <v>85</v>
      </c>
      <c r="F356" s="41" t="s">
        <v>90</v>
      </c>
      <c r="G356" s="42" t="s">
        <v>19</v>
      </c>
      <c r="H356" s="43"/>
      <c r="I356" s="44"/>
      <c r="J356" s="44"/>
      <c r="K356" s="45"/>
    </row>
    <row r="357" spans="1:11" s="5" customFormat="1" ht="26.25" customHeight="1">
      <c r="A357" s="46">
        <v>354</v>
      </c>
      <c r="B357" s="37" t="str">
        <f t="shared" si="37"/>
        <v>ÇEKİÇ-</v>
      </c>
      <c r="C357" s="38">
        <v>392</v>
      </c>
      <c r="D357" s="39">
        <v>35935</v>
      </c>
      <c r="E357" s="40" t="s">
        <v>86</v>
      </c>
      <c r="F357" s="41" t="s">
        <v>90</v>
      </c>
      <c r="G357" s="42" t="s">
        <v>26</v>
      </c>
      <c r="H357" s="43"/>
      <c r="I357" s="44"/>
      <c r="J357" s="44"/>
      <c r="K357" s="45"/>
    </row>
    <row r="358" spans="1:11" s="5" customFormat="1" ht="26.25" customHeight="1">
      <c r="A358" s="46">
        <v>355</v>
      </c>
      <c r="B358" s="37" t="str">
        <f t="shared" si="37"/>
        <v>UZUN-</v>
      </c>
      <c r="C358" s="38">
        <v>388</v>
      </c>
      <c r="D358" s="39">
        <v>36200</v>
      </c>
      <c r="E358" s="40" t="s">
        <v>87</v>
      </c>
      <c r="F358" s="41" t="s">
        <v>90</v>
      </c>
      <c r="G358" s="42" t="s">
        <v>5</v>
      </c>
      <c r="H358" s="43"/>
      <c r="I358" s="44"/>
      <c r="J358" s="44"/>
      <c r="K358" s="45"/>
    </row>
    <row r="359" spans="1:11" s="5" customFormat="1" ht="26.25" customHeight="1">
      <c r="A359" s="46">
        <v>356</v>
      </c>
      <c r="B359" s="37" t="str">
        <f t="shared" si="37"/>
        <v>ÜÇADIM-</v>
      </c>
      <c r="C359" s="38">
        <v>388</v>
      </c>
      <c r="D359" s="39">
        <v>36200</v>
      </c>
      <c r="E359" s="40" t="s">
        <v>87</v>
      </c>
      <c r="F359" s="41" t="s">
        <v>90</v>
      </c>
      <c r="G359" s="42" t="s">
        <v>22</v>
      </c>
      <c r="H359" s="43"/>
      <c r="I359" s="44"/>
      <c r="J359" s="44"/>
      <c r="K359" s="45"/>
    </row>
    <row r="360" spans="1:11" s="5" customFormat="1" ht="26.25" customHeight="1">
      <c r="A360" s="46">
        <v>357</v>
      </c>
      <c r="B360" s="37" t="str">
        <f t="shared" si="37"/>
        <v>YÜKSEK-</v>
      </c>
      <c r="C360" s="38">
        <v>390</v>
      </c>
      <c r="D360" s="39">
        <v>37319</v>
      </c>
      <c r="E360" s="40" t="s">
        <v>88</v>
      </c>
      <c r="F360" s="41" t="s">
        <v>90</v>
      </c>
      <c r="G360" s="42" t="s">
        <v>6</v>
      </c>
      <c r="H360" s="43"/>
      <c r="I360" s="44"/>
      <c r="J360" s="44"/>
      <c r="K360" s="45"/>
    </row>
    <row r="361" spans="1:11" s="5" customFormat="1" ht="26.25" customHeight="1">
      <c r="A361" s="46">
        <v>358</v>
      </c>
      <c r="B361" s="37" t="str">
        <f t="shared" si="37"/>
        <v>SIRIK-</v>
      </c>
      <c r="C361" s="38">
        <v>387</v>
      </c>
      <c r="D361" s="39">
        <v>36770</v>
      </c>
      <c r="E361" s="40" t="s">
        <v>89</v>
      </c>
      <c r="F361" s="41" t="s">
        <v>90</v>
      </c>
      <c r="G361" s="42" t="s">
        <v>23</v>
      </c>
      <c r="H361" s="43"/>
      <c r="I361" s="44"/>
      <c r="J361" s="44"/>
      <c r="K361" s="45"/>
    </row>
    <row r="362" spans="1:11" s="5" customFormat="1" ht="85.5" customHeight="1">
      <c r="A362" s="46">
        <v>359</v>
      </c>
      <c r="B362" s="37" t="str">
        <f aca="true" t="shared" si="38" ref="B362:B372">CONCATENATE(G362,"-",I362,"-",J362)</f>
        <v>4X100M--</v>
      </c>
      <c r="C362" s="38" t="s">
        <v>431</v>
      </c>
      <c r="D362" s="39" t="s">
        <v>91</v>
      </c>
      <c r="E362" s="40" t="s">
        <v>92</v>
      </c>
      <c r="F362" s="41" t="s">
        <v>90</v>
      </c>
      <c r="G362" s="42" t="s">
        <v>27</v>
      </c>
      <c r="H362" s="43"/>
      <c r="I362" s="44"/>
      <c r="J362" s="44"/>
      <c r="K362" s="45"/>
    </row>
    <row r="363" spans="1:11" s="5" customFormat="1" ht="85.5" customHeight="1">
      <c r="A363" s="46">
        <v>360</v>
      </c>
      <c r="B363" s="37" t="str">
        <f t="shared" si="38"/>
        <v>İSVEÇ--</v>
      </c>
      <c r="C363" s="38" t="s">
        <v>432</v>
      </c>
      <c r="D363" s="39" t="s">
        <v>94</v>
      </c>
      <c r="E363" s="40" t="s">
        <v>93</v>
      </c>
      <c r="F363" s="41" t="s">
        <v>90</v>
      </c>
      <c r="G363" s="42" t="s">
        <v>30</v>
      </c>
      <c r="H363" s="43"/>
      <c r="I363" s="44"/>
      <c r="J363" s="44"/>
      <c r="K363" s="45"/>
    </row>
    <row r="364" spans="1:11" s="5" customFormat="1" ht="26.25" customHeight="1">
      <c r="A364" s="46">
        <v>361</v>
      </c>
      <c r="B364" s="37" t="str">
        <f t="shared" si="38"/>
        <v>3000M.YUR--</v>
      </c>
      <c r="C364" s="38" t="s">
        <v>31</v>
      </c>
      <c r="D364" s="39" t="s">
        <v>31</v>
      </c>
      <c r="E364" s="40" t="s">
        <v>31</v>
      </c>
      <c r="F364" s="41" t="s">
        <v>90</v>
      </c>
      <c r="G364" s="42" t="s">
        <v>32</v>
      </c>
      <c r="H364" s="43"/>
      <c r="I364" s="44"/>
      <c r="J364" s="44"/>
      <c r="K364" s="45"/>
    </row>
    <row r="365" spans="1:12" s="5" customFormat="1" ht="26.25" customHeight="1">
      <c r="A365" s="46">
        <v>362</v>
      </c>
      <c r="B365" s="20" t="str">
        <f t="shared" si="38"/>
        <v>100M--</v>
      </c>
      <c r="C365" s="21">
        <v>397</v>
      </c>
      <c r="D365" s="22">
        <v>36209</v>
      </c>
      <c r="E365" s="23" t="s">
        <v>157</v>
      </c>
      <c r="F365" s="24" t="s">
        <v>170</v>
      </c>
      <c r="G365" s="25" t="s">
        <v>14</v>
      </c>
      <c r="H365" s="26"/>
      <c r="I365" s="27"/>
      <c r="J365" s="27"/>
      <c r="K365" s="28"/>
      <c r="L365" s="5" t="s">
        <v>436</v>
      </c>
    </row>
    <row r="366" spans="1:11" s="5" customFormat="1" ht="26.25" customHeight="1">
      <c r="A366" s="46">
        <v>363</v>
      </c>
      <c r="B366" s="20" t="str">
        <f t="shared" si="38"/>
        <v>200M--</v>
      </c>
      <c r="C366" s="21">
        <v>407</v>
      </c>
      <c r="D366" s="22">
        <v>37528</v>
      </c>
      <c r="E366" s="23" t="s">
        <v>158</v>
      </c>
      <c r="F366" s="24" t="s">
        <v>170</v>
      </c>
      <c r="G366" s="25" t="s">
        <v>20</v>
      </c>
      <c r="H366" s="26"/>
      <c r="I366" s="27"/>
      <c r="J366" s="27"/>
      <c r="K366" s="28"/>
    </row>
    <row r="367" spans="1:11" s="5" customFormat="1" ht="26.25" customHeight="1">
      <c r="A367" s="46">
        <v>364</v>
      </c>
      <c r="B367" s="20" t="str">
        <f t="shared" si="38"/>
        <v>400M--</v>
      </c>
      <c r="C367" s="21">
        <v>410</v>
      </c>
      <c r="D367" s="22">
        <v>36458</v>
      </c>
      <c r="E367" s="23" t="s">
        <v>159</v>
      </c>
      <c r="F367" s="24" t="s">
        <v>170</v>
      </c>
      <c r="G367" s="25" t="s">
        <v>21</v>
      </c>
      <c r="H367" s="26"/>
      <c r="I367" s="27"/>
      <c r="J367" s="27"/>
      <c r="K367" s="28"/>
    </row>
    <row r="368" spans="1:11" s="5" customFormat="1" ht="26.25" customHeight="1">
      <c r="A368" s="46">
        <v>365</v>
      </c>
      <c r="B368" s="20" t="str">
        <f t="shared" si="38"/>
        <v>800M--</v>
      </c>
      <c r="C368" s="21">
        <v>400</v>
      </c>
      <c r="D368" s="22">
        <v>36605</v>
      </c>
      <c r="E368" s="23" t="s">
        <v>160</v>
      </c>
      <c r="F368" s="24" t="s">
        <v>170</v>
      </c>
      <c r="G368" s="25" t="s">
        <v>9</v>
      </c>
      <c r="H368" s="26"/>
      <c r="I368" s="27"/>
      <c r="J368" s="27"/>
      <c r="K368" s="28"/>
    </row>
    <row r="369" spans="1:11" s="5" customFormat="1" ht="26.25" customHeight="1">
      <c r="A369" s="46">
        <v>366</v>
      </c>
      <c r="B369" s="20" t="str">
        <f t="shared" si="38"/>
        <v>1500M--</v>
      </c>
      <c r="C369" s="21">
        <v>406</v>
      </c>
      <c r="D369" s="22">
        <v>36194</v>
      </c>
      <c r="E369" s="23" t="s">
        <v>161</v>
      </c>
      <c r="F369" s="24" t="s">
        <v>170</v>
      </c>
      <c r="G369" s="25" t="s">
        <v>16</v>
      </c>
      <c r="H369" s="26"/>
      <c r="I369" s="27"/>
      <c r="J369" s="27"/>
      <c r="K369" s="28"/>
    </row>
    <row r="370" spans="1:11" s="5" customFormat="1" ht="26.25" customHeight="1">
      <c r="A370" s="46">
        <v>367</v>
      </c>
      <c r="B370" s="20" t="str">
        <f t="shared" si="38"/>
        <v>100M.ENG--</v>
      </c>
      <c r="C370" s="21">
        <v>400</v>
      </c>
      <c r="D370" s="22">
        <v>36605</v>
      </c>
      <c r="E370" s="23" t="s">
        <v>160</v>
      </c>
      <c r="F370" s="24" t="s">
        <v>170</v>
      </c>
      <c r="G370" s="25" t="s">
        <v>15</v>
      </c>
      <c r="H370" s="26"/>
      <c r="I370" s="27"/>
      <c r="J370" s="27"/>
      <c r="K370" s="28"/>
    </row>
    <row r="371" spans="1:11" s="5" customFormat="1" ht="26.25" customHeight="1">
      <c r="A371" s="46">
        <v>368</v>
      </c>
      <c r="B371" s="20" t="str">
        <f t="shared" si="38"/>
        <v>400M.ENG--</v>
      </c>
      <c r="C371" s="21">
        <v>410</v>
      </c>
      <c r="D371" s="22">
        <v>36458</v>
      </c>
      <c r="E371" s="23" t="s">
        <v>159</v>
      </c>
      <c r="F371" s="24" t="s">
        <v>170</v>
      </c>
      <c r="G371" s="25" t="s">
        <v>24</v>
      </c>
      <c r="H371" s="26"/>
      <c r="I371" s="27"/>
      <c r="J371" s="27"/>
      <c r="K371" s="28"/>
    </row>
    <row r="372" spans="1:11" s="5" customFormat="1" ht="26.25" customHeight="1">
      <c r="A372" s="46">
        <v>369</v>
      </c>
      <c r="B372" s="20" t="str">
        <f t="shared" si="38"/>
        <v>2000M.ENG--</v>
      </c>
      <c r="C372" s="21">
        <v>406</v>
      </c>
      <c r="D372" s="22">
        <v>36194</v>
      </c>
      <c r="E372" s="23" t="s">
        <v>161</v>
      </c>
      <c r="F372" s="24" t="s">
        <v>170</v>
      </c>
      <c r="G372" s="25" t="s">
        <v>29</v>
      </c>
      <c r="H372" s="26"/>
      <c r="I372" s="27"/>
      <c r="J372" s="27"/>
      <c r="K372" s="28"/>
    </row>
    <row r="373" spans="1:11" s="5" customFormat="1" ht="26.25" customHeight="1">
      <c r="A373" s="46">
        <v>370</v>
      </c>
      <c r="B373" s="20" t="str">
        <f aca="true" t="shared" si="39" ref="B373:B380">CONCATENATE(G373,"-",K373)</f>
        <v>GÜLLE-</v>
      </c>
      <c r="C373" s="21">
        <v>409</v>
      </c>
      <c r="D373" s="22">
        <v>35962</v>
      </c>
      <c r="E373" s="23" t="s">
        <v>162</v>
      </c>
      <c r="F373" s="24" t="s">
        <v>170</v>
      </c>
      <c r="G373" s="25" t="s">
        <v>17</v>
      </c>
      <c r="H373" s="26"/>
      <c r="I373" s="27"/>
      <c r="J373" s="27"/>
      <c r="K373" s="28"/>
    </row>
    <row r="374" spans="1:11" s="5" customFormat="1" ht="26.25" customHeight="1">
      <c r="A374" s="46">
        <v>371</v>
      </c>
      <c r="B374" s="20" t="str">
        <f t="shared" si="39"/>
        <v>DİSK-</v>
      </c>
      <c r="C374" s="21">
        <v>402</v>
      </c>
      <c r="D374" s="22">
        <v>35820</v>
      </c>
      <c r="E374" s="23" t="s">
        <v>163</v>
      </c>
      <c r="F374" s="24" t="s">
        <v>170</v>
      </c>
      <c r="G374" s="25" t="s">
        <v>18</v>
      </c>
      <c r="H374" s="26"/>
      <c r="I374" s="27"/>
      <c r="J374" s="27"/>
      <c r="K374" s="28"/>
    </row>
    <row r="375" spans="1:11" s="5" customFormat="1" ht="26.25" customHeight="1">
      <c r="A375" s="46">
        <v>372</v>
      </c>
      <c r="B375" s="20" t="str">
        <f t="shared" si="39"/>
        <v>CİRİT-</v>
      </c>
      <c r="C375" s="21">
        <v>401</v>
      </c>
      <c r="D375" s="22">
        <v>36110</v>
      </c>
      <c r="E375" s="23" t="s">
        <v>164</v>
      </c>
      <c r="F375" s="24" t="s">
        <v>170</v>
      </c>
      <c r="G375" s="25" t="s">
        <v>19</v>
      </c>
      <c r="H375" s="26"/>
      <c r="I375" s="27"/>
      <c r="J375" s="27"/>
      <c r="K375" s="28"/>
    </row>
    <row r="376" spans="1:11" s="5" customFormat="1" ht="26.25" customHeight="1">
      <c r="A376" s="46">
        <v>373</v>
      </c>
      <c r="B376" s="20" t="str">
        <f t="shared" si="39"/>
        <v>ÇEKİÇ-</v>
      </c>
      <c r="C376" s="21">
        <v>399</v>
      </c>
      <c r="D376" s="22">
        <v>36526</v>
      </c>
      <c r="E376" s="23" t="s">
        <v>165</v>
      </c>
      <c r="F376" s="24" t="s">
        <v>170</v>
      </c>
      <c r="G376" s="25" t="s">
        <v>26</v>
      </c>
      <c r="H376" s="26"/>
      <c r="I376" s="27"/>
      <c r="J376" s="27"/>
      <c r="K376" s="28"/>
    </row>
    <row r="377" spans="1:11" s="5" customFormat="1" ht="26.25" customHeight="1">
      <c r="A377" s="46">
        <v>374</v>
      </c>
      <c r="B377" s="20" t="str">
        <f t="shared" si="39"/>
        <v>UZUN-</v>
      </c>
      <c r="C377" s="21">
        <v>403</v>
      </c>
      <c r="D377" s="22">
        <v>37281</v>
      </c>
      <c r="E377" s="23" t="s">
        <v>166</v>
      </c>
      <c r="F377" s="24" t="s">
        <v>170</v>
      </c>
      <c r="G377" s="25" t="s">
        <v>5</v>
      </c>
      <c r="H377" s="26"/>
      <c r="I377" s="27"/>
      <c r="J377" s="27"/>
      <c r="K377" s="28"/>
    </row>
    <row r="378" spans="1:11" s="5" customFormat="1" ht="26.25" customHeight="1">
      <c r="A378" s="46">
        <v>375</v>
      </c>
      <c r="B378" s="20" t="str">
        <f t="shared" si="39"/>
        <v>ÜÇADIM-</v>
      </c>
      <c r="C378" s="21">
        <v>408</v>
      </c>
      <c r="D378" s="22">
        <v>36147</v>
      </c>
      <c r="E378" s="23" t="s">
        <v>167</v>
      </c>
      <c r="F378" s="24" t="s">
        <v>170</v>
      </c>
      <c r="G378" s="25" t="s">
        <v>22</v>
      </c>
      <c r="H378" s="26"/>
      <c r="I378" s="27"/>
      <c r="J378" s="27"/>
      <c r="K378" s="28"/>
    </row>
    <row r="379" spans="1:11" s="5" customFormat="1" ht="26.25" customHeight="1">
      <c r="A379" s="46">
        <v>376</v>
      </c>
      <c r="B379" s="20" t="str">
        <f t="shared" si="39"/>
        <v>YÜKSEK-</v>
      </c>
      <c r="C379" s="21">
        <v>405</v>
      </c>
      <c r="D379" s="22">
        <v>36437</v>
      </c>
      <c r="E379" s="23" t="s">
        <v>168</v>
      </c>
      <c r="F379" s="24" t="s">
        <v>170</v>
      </c>
      <c r="G379" s="25" t="s">
        <v>6</v>
      </c>
      <c r="H379" s="26"/>
      <c r="I379" s="27"/>
      <c r="J379" s="27"/>
      <c r="K379" s="28"/>
    </row>
    <row r="380" spans="1:11" s="5" customFormat="1" ht="26.25" customHeight="1">
      <c r="A380" s="46">
        <v>377</v>
      </c>
      <c r="B380" s="20" t="str">
        <f t="shared" si="39"/>
        <v>SIRIK-</v>
      </c>
      <c r="C380" s="21">
        <v>398</v>
      </c>
      <c r="D380" s="22">
        <v>36195</v>
      </c>
      <c r="E380" s="23" t="s">
        <v>169</v>
      </c>
      <c r="F380" s="24" t="s">
        <v>170</v>
      </c>
      <c r="G380" s="25" t="s">
        <v>23</v>
      </c>
      <c r="H380" s="26"/>
      <c r="I380" s="27"/>
      <c r="J380" s="27"/>
      <c r="K380" s="28"/>
    </row>
    <row r="381" spans="1:11" s="5" customFormat="1" ht="80.25" customHeight="1">
      <c r="A381" s="46">
        <v>378</v>
      </c>
      <c r="B381" s="20" t="str">
        <f aca="true" t="shared" si="40" ref="B381:B391">CONCATENATE(G381,"-",I381,"-",J381)</f>
        <v>4X100M--</v>
      </c>
      <c r="C381" s="21" t="s">
        <v>434</v>
      </c>
      <c r="D381" s="22" t="s">
        <v>172</v>
      </c>
      <c r="E381" s="23" t="s">
        <v>173</v>
      </c>
      <c r="F381" s="24" t="s">
        <v>170</v>
      </c>
      <c r="G381" s="25" t="s">
        <v>27</v>
      </c>
      <c r="H381" s="26"/>
      <c r="I381" s="27"/>
      <c r="J381" s="27"/>
      <c r="K381" s="28"/>
    </row>
    <row r="382" spans="1:11" s="5" customFormat="1" ht="80.25" customHeight="1">
      <c r="A382" s="46">
        <v>379</v>
      </c>
      <c r="B382" s="20" t="str">
        <f t="shared" si="40"/>
        <v>İSVEÇ--</v>
      </c>
      <c r="C382" s="21" t="s">
        <v>435</v>
      </c>
      <c r="D382" s="22" t="s">
        <v>175</v>
      </c>
      <c r="E382" s="23" t="s">
        <v>174</v>
      </c>
      <c r="F382" s="24" t="s">
        <v>170</v>
      </c>
      <c r="G382" s="25" t="s">
        <v>30</v>
      </c>
      <c r="H382" s="26"/>
      <c r="I382" s="27"/>
      <c r="J382" s="27"/>
      <c r="K382" s="28"/>
    </row>
    <row r="383" spans="1:11" s="5" customFormat="1" ht="26.25" customHeight="1">
      <c r="A383" s="46">
        <v>380</v>
      </c>
      <c r="B383" s="20" t="str">
        <f t="shared" si="40"/>
        <v>3000M.YUR--</v>
      </c>
      <c r="C383" s="21">
        <v>404</v>
      </c>
      <c r="D383" s="22">
        <v>36802</v>
      </c>
      <c r="E383" s="23" t="s">
        <v>171</v>
      </c>
      <c r="F383" s="24" t="s">
        <v>170</v>
      </c>
      <c r="G383" s="25" t="s">
        <v>32</v>
      </c>
      <c r="H383" s="26"/>
      <c r="I383" s="27"/>
      <c r="J383" s="27"/>
      <c r="K383" s="28"/>
    </row>
    <row r="384" spans="1:12" s="5" customFormat="1" ht="26.25" customHeight="1">
      <c r="A384" s="46">
        <v>381</v>
      </c>
      <c r="B384" s="37" t="str">
        <f t="shared" si="40"/>
        <v>100M--</v>
      </c>
      <c r="C384" s="38">
        <v>422</v>
      </c>
      <c r="D384" s="39">
        <v>37469</v>
      </c>
      <c r="E384" s="40" t="s">
        <v>125</v>
      </c>
      <c r="F384" s="41" t="s">
        <v>136</v>
      </c>
      <c r="G384" s="42" t="s">
        <v>14</v>
      </c>
      <c r="H384" s="43"/>
      <c r="I384" s="44"/>
      <c r="J384" s="44"/>
      <c r="K384" s="45"/>
      <c r="L384" s="5" t="s">
        <v>439</v>
      </c>
    </row>
    <row r="385" spans="1:11" s="5" customFormat="1" ht="26.25" customHeight="1">
      <c r="A385" s="46">
        <v>382</v>
      </c>
      <c r="B385" s="37" t="str">
        <f t="shared" si="40"/>
        <v>200M--</v>
      </c>
      <c r="C385" s="38">
        <v>422</v>
      </c>
      <c r="D385" s="39">
        <v>37469</v>
      </c>
      <c r="E385" s="40" t="s">
        <v>125</v>
      </c>
      <c r="F385" s="41" t="s">
        <v>136</v>
      </c>
      <c r="G385" s="42" t="s">
        <v>20</v>
      </c>
      <c r="H385" s="43"/>
      <c r="I385" s="44"/>
      <c r="J385" s="44"/>
      <c r="K385" s="45"/>
    </row>
    <row r="386" spans="1:11" s="5" customFormat="1" ht="26.25" customHeight="1">
      <c r="A386" s="46">
        <v>383</v>
      </c>
      <c r="B386" s="37" t="str">
        <f t="shared" si="40"/>
        <v>400M--</v>
      </c>
      <c r="C386" s="38">
        <v>415</v>
      </c>
      <c r="D386" s="39">
        <v>36612</v>
      </c>
      <c r="E386" s="40" t="s">
        <v>126</v>
      </c>
      <c r="F386" s="41" t="s">
        <v>136</v>
      </c>
      <c r="G386" s="42" t="s">
        <v>21</v>
      </c>
      <c r="H386" s="43"/>
      <c r="I386" s="44"/>
      <c r="J386" s="44"/>
      <c r="K386" s="45"/>
    </row>
    <row r="387" spans="1:11" s="5" customFormat="1" ht="26.25" customHeight="1">
      <c r="A387" s="46">
        <v>384</v>
      </c>
      <c r="B387" s="37" t="str">
        <f t="shared" si="40"/>
        <v>800M--</v>
      </c>
      <c r="C387" s="38">
        <v>415</v>
      </c>
      <c r="D387" s="39">
        <v>36612</v>
      </c>
      <c r="E387" s="40" t="s">
        <v>126</v>
      </c>
      <c r="F387" s="41" t="s">
        <v>136</v>
      </c>
      <c r="G387" s="42" t="s">
        <v>9</v>
      </c>
      <c r="H387" s="43"/>
      <c r="I387" s="44"/>
      <c r="J387" s="44"/>
      <c r="K387" s="45"/>
    </row>
    <row r="388" spans="1:11" s="5" customFormat="1" ht="26.25" customHeight="1">
      <c r="A388" s="46">
        <v>385</v>
      </c>
      <c r="B388" s="37" t="str">
        <f t="shared" si="40"/>
        <v>1500M--</v>
      </c>
      <c r="C388" s="38">
        <v>413</v>
      </c>
      <c r="D388" s="39">
        <v>37268</v>
      </c>
      <c r="E388" s="40" t="s">
        <v>127</v>
      </c>
      <c r="F388" s="41" t="s">
        <v>136</v>
      </c>
      <c r="G388" s="42" t="s">
        <v>16</v>
      </c>
      <c r="H388" s="43"/>
      <c r="I388" s="44"/>
      <c r="J388" s="44"/>
      <c r="K388" s="45"/>
    </row>
    <row r="389" spans="1:11" s="5" customFormat="1" ht="26.25" customHeight="1">
      <c r="A389" s="46">
        <v>386</v>
      </c>
      <c r="B389" s="37" t="str">
        <f t="shared" si="40"/>
        <v>100M.ENG--</v>
      </c>
      <c r="C389" s="38">
        <v>412</v>
      </c>
      <c r="D389" s="39">
        <v>36591</v>
      </c>
      <c r="E389" s="40" t="s">
        <v>128</v>
      </c>
      <c r="F389" s="41" t="s">
        <v>136</v>
      </c>
      <c r="G389" s="42" t="s">
        <v>15</v>
      </c>
      <c r="H389" s="43"/>
      <c r="I389" s="44"/>
      <c r="J389" s="44"/>
      <c r="K389" s="45"/>
    </row>
    <row r="390" spans="1:11" s="5" customFormat="1" ht="26.25" customHeight="1">
      <c r="A390" s="46">
        <v>387</v>
      </c>
      <c r="B390" s="37" t="str">
        <f t="shared" si="40"/>
        <v>400M.ENG--</v>
      </c>
      <c r="C390" s="38">
        <v>418</v>
      </c>
      <c r="D390" s="39">
        <v>36965</v>
      </c>
      <c r="E390" s="40" t="s">
        <v>129</v>
      </c>
      <c r="F390" s="41" t="s">
        <v>136</v>
      </c>
      <c r="G390" s="42" t="s">
        <v>24</v>
      </c>
      <c r="H390" s="43"/>
      <c r="I390" s="44"/>
      <c r="J390" s="44"/>
      <c r="K390" s="45"/>
    </row>
    <row r="391" spans="1:11" s="5" customFormat="1" ht="26.25" customHeight="1">
      <c r="A391" s="46">
        <v>388</v>
      </c>
      <c r="B391" s="37" t="str">
        <f t="shared" si="40"/>
        <v>2000M.ENG--</v>
      </c>
      <c r="C391" s="38">
        <v>413</v>
      </c>
      <c r="D391" s="39">
        <v>37268</v>
      </c>
      <c r="E391" s="40" t="s">
        <v>127</v>
      </c>
      <c r="F391" s="41" t="s">
        <v>136</v>
      </c>
      <c r="G391" s="42" t="s">
        <v>29</v>
      </c>
      <c r="H391" s="43"/>
      <c r="I391" s="44"/>
      <c r="J391" s="44"/>
      <c r="K391" s="45"/>
    </row>
    <row r="392" spans="1:11" s="5" customFormat="1" ht="26.25" customHeight="1">
      <c r="A392" s="46">
        <v>389</v>
      </c>
      <c r="B392" s="37" t="str">
        <f aca="true" t="shared" si="41" ref="B392:B399">CONCATENATE(G392,"-",K392)</f>
        <v>GÜLLE-</v>
      </c>
      <c r="C392" s="38">
        <v>416</v>
      </c>
      <c r="D392" s="39">
        <v>36608</v>
      </c>
      <c r="E392" s="40" t="s">
        <v>130</v>
      </c>
      <c r="F392" s="41" t="s">
        <v>136</v>
      </c>
      <c r="G392" s="42" t="s">
        <v>17</v>
      </c>
      <c r="H392" s="43"/>
      <c r="I392" s="44"/>
      <c r="J392" s="44"/>
      <c r="K392" s="45"/>
    </row>
    <row r="393" spans="1:11" s="5" customFormat="1" ht="26.25" customHeight="1">
      <c r="A393" s="46">
        <v>390</v>
      </c>
      <c r="B393" s="37" t="str">
        <f t="shared" si="41"/>
        <v>DİSK-</v>
      </c>
      <c r="C393" s="38">
        <v>421</v>
      </c>
      <c r="D393" s="39">
        <v>37493</v>
      </c>
      <c r="E393" s="40" t="s">
        <v>131</v>
      </c>
      <c r="F393" s="41" t="s">
        <v>136</v>
      </c>
      <c r="G393" s="42" t="s">
        <v>18</v>
      </c>
      <c r="H393" s="43"/>
      <c r="I393" s="44"/>
      <c r="J393" s="44"/>
      <c r="K393" s="45"/>
    </row>
    <row r="394" spans="1:11" s="5" customFormat="1" ht="26.25" customHeight="1">
      <c r="A394" s="46">
        <v>391</v>
      </c>
      <c r="B394" s="37" t="str">
        <f t="shared" si="41"/>
        <v>CİRİT-</v>
      </c>
      <c r="C394" s="38">
        <v>419</v>
      </c>
      <c r="D394" s="39">
        <v>36298</v>
      </c>
      <c r="E394" s="40" t="s">
        <v>132</v>
      </c>
      <c r="F394" s="41" t="s">
        <v>136</v>
      </c>
      <c r="G394" s="42" t="s">
        <v>19</v>
      </c>
      <c r="H394" s="43"/>
      <c r="I394" s="44"/>
      <c r="J394" s="44"/>
      <c r="K394" s="45"/>
    </row>
    <row r="395" spans="1:11" s="5" customFormat="1" ht="26.25" customHeight="1">
      <c r="A395" s="46">
        <v>392</v>
      </c>
      <c r="B395" s="37" t="str">
        <f t="shared" si="41"/>
        <v>ÇEKİÇ-</v>
      </c>
      <c r="C395" s="38">
        <v>417</v>
      </c>
      <c r="D395" s="39">
        <v>36724</v>
      </c>
      <c r="E395" s="40" t="s">
        <v>133</v>
      </c>
      <c r="F395" s="41" t="s">
        <v>136</v>
      </c>
      <c r="G395" s="42" t="s">
        <v>26</v>
      </c>
      <c r="H395" s="43"/>
      <c r="I395" s="44"/>
      <c r="J395" s="44"/>
      <c r="K395" s="45"/>
    </row>
    <row r="396" spans="1:11" s="5" customFormat="1" ht="26.25" customHeight="1">
      <c r="A396" s="46">
        <v>393</v>
      </c>
      <c r="B396" s="37" t="str">
        <f t="shared" si="41"/>
        <v>UZUN-</v>
      </c>
      <c r="C396" s="38">
        <v>412</v>
      </c>
      <c r="D396" s="39">
        <v>36591</v>
      </c>
      <c r="E396" s="40" t="s">
        <v>128</v>
      </c>
      <c r="F396" s="41" t="s">
        <v>136</v>
      </c>
      <c r="G396" s="42" t="s">
        <v>5</v>
      </c>
      <c r="H396" s="43"/>
      <c r="I396" s="44"/>
      <c r="J396" s="44"/>
      <c r="K396" s="45"/>
    </row>
    <row r="397" spans="1:11" s="5" customFormat="1" ht="26.25" customHeight="1">
      <c r="A397" s="46">
        <v>394</v>
      </c>
      <c r="B397" s="37" t="str">
        <f t="shared" si="41"/>
        <v>ÜÇADIM-</v>
      </c>
      <c r="C397" s="38">
        <v>414</v>
      </c>
      <c r="D397" s="39">
        <v>36836</v>
      </c>
      <c r="E397" s="40" t="s">
        <v>134</v>
      </c>
      <c r="F397" s="41" t="s">
        <v>136</v>
      </c>
      <c r="G397" s="42" t="s">
        <v>22</v>
      </c>
      <c r="H397" s="43"/>
      <c r="I397" s="44"/>
      <c r="J397" s="44"/>
      <c r="K397" s="45"/>
    </row>
    <row r="398" spans="1:11" s="5" customFormat="1" ht="26.25" customHeight="1">
      <c r="A398" s="46">
        <v>395</v>
      </c>
      <c r="B398" s="37" t="str">
        <f t="shared" si="41"/>
        <v>YÜKSEK-</v>
      </c>
      <c r="C398" s="38">
        <v>420</v>
      </c>
      <c r="D398" s="39">
        <v>37006</v>
      </c>
      <c r="E398" s="40" t="s">
        <v>135</v>
      </c>
      <c r="F398" s="41" t="s">
        <v>136</v>
      </c>
      <c r="G398" s="42" t="s">
        <v>6</v>
      </c>
      <c r="H398" s="43"/>
      <c r="I398" s="44"/>
      <c r="J398" s="44"/>
      <c r="K398" s="45"/>
    </row>
    <row r="399" spans="1:11" s="5" customFormat="1" ht="26.25" customHeight="1">
      <c r="A399" s="46">
        <v>396</v>
      </c>
      <c r="B399" s="37" t="str">
        <f t="shared" si="41"/>
        <v>SIRIK-</v>
      </c>
      <c r="C399" s="38">
        <v>418</v>
      </c>
      <c r="D399" s="39">
        <v>36965</v>
      </c>
      <c r="E399" s="40" t="s">
        <v>129</v>
      </c>
      <c r="F399" s="41" t="s">
        <v>136</v>
      </c>
      <c r="G399" s="42" t="s">
        <v>23</v>
      </c>
      <c r="H399" s="43"/>
      <c r="I399" s="44"/>
      <c r="J399" s="44"/>
      <c r="K399" s="45"/>
    </row>
    <row r="400" spans="1:11" s="5" customFormat="1" ht="85.5" customHeight="1">
      <c r="A400" s="46">
        <v>397</v>
      </c>
      <c r="B400" s="37" t="str">
        <f>CONCATENATE(G400,"-",I400,"-",J400)</f>
        <v>4X100M--</v>
      </c>
      <c r="C400" s="38" t="s">
        <v>437</v>
      </c>
      <c r="D400" s="39" t="s">
        <v>137</v>
      </c>
      <c r="E400" s="40" t="s">
        <v>138</v>
      </c>
      <c r="F400" s="41" t="s">
        <v>136</v>
      </c>
      <c r="G400" s="42" t="s">
        <v>27</v>
      </c>
      <c r="H400" s="43"/>
      <c r="I400" s="44"/>
      <c r="J400" s="44"/>
      <c r="K400" s="45"/>
    </row>
    <row r="401" spans="1:11" s="5" customFormat="1" ht="85.5" customHeight="1">
      <c r="A401" s="46">
        <v>398</v>
      </c>
      <c r="B401" s="37" t="str">
        <f>CONCATENATE(G401,"-",I401,"-",J401)</f>
        <v>İSVEÇ--</v>
      </c>
      <c r="C401" s="38" t="s">
        <v>438</v>
      </c>
      <c r="D401" s="39" t="s">
        <v>139</v>
      </c>
      <c r="E401" s="40" t="s">
        <v>140</v>
      </c>
      <c r="F401" s="41" t="s">
        <v>136</v>
      </c>
      <c r="G401" s="42" t="s">
        <v>30</v>
      </c>
      <c r="H401" s="43"/>
      <c r="I401" s="44"/>
      <c r="J401" s="44"/>
      <c r="K401" s="45"/>
    </row>
    <row r="402" spans="1:11" s="5" customFormat="1" ht="26.25" customHeight="1">
      <c r="A402" s="46">
        <v>399</v>
      </c>
      <c r="B402" s="37" t="str">
        <f>CONCATENATE(G402,"-",I402,"-",J402)</f>
        <v>3000M.YUR--</v>
      </c>
      <c r="C402" s="38" t="s">
        <v>31</v>
      </c>
      <c r="D402" s="39" t="s">
        <v>31</v>
      </c>
      <c r="E402" s="40" t="s">
        <v>31</v>
      </c>
      <c r="F402" s="41" t="s">
        <v>136</v>
      </c>
      <c r="G402" s="42" t="s">
        <v>32</v>
      </c>
      <c r="H402" s="43"/>
      <c r="I402" s="44"/>
      <c r="J402" s="44"/>
      <c r="K402" s="45"/>
    </row>
    <row r="403" spans="1:11" s="5" customFormat="1" ht="29.25" customHeight="1">
      <c r="A403" s="46">
        <v>400</v>
      </c>
      <c r="B403" s="47"/>
      <c r="C403" s="48">
        <v>423</v>
      </c>
      <c r="D403" s="29">
        <v>36110</v>
      </c>
      <c r="E403" s="30" t="s">
        <v>440</v>
      </c>
      <c r="F403" s="31" t="s">
        <v>441</v>
      </c>
      <c r="G403" s="32" t="s">
        <v>32</v>
      </c>
      <c r="H403" s="33"/>
      <c r="I403" s="34"/>
      <c r="J403" s="34"/>
      <c r="K403" s="35"/>
    </row>
    <row r="404" spans="1:11" s="5" customFormat="1" ht="29.25" customHeight="1">
      <c r="A404" s="46">
        <v>401</v>
      </c>
      <c r="B404" s="47"/>
      <c r="C404" s="48">
        <v>424</v>
      </c>
      <c r="D404" s="29"/>
      <c r="E404" s="30" t="s">
        <v>442</v>
      </c>
      <c r="F404" s="31" t="s">
        <v>443</v>
      </c>
      <c r="G404" s="32" t="s">
        <v>15</v>
      </c>
      <c r="H404" s="33"/>
      <c r="I404" s="34"/>
      <c r="J404" s="34"/>
      <c r="K404" s="35"/>
    </row>
  </sheetData>
  <sheetProtection/>
  <autoFilter ref="A3:K41"/>
  <mergeCells count="3">
    <mergeCell ref="A1:K1"/>
    <mergeCell ref="A2:E2"/>
    <mergeCell ref="H2:K2"/>
  </mergeCells>
  <conditionalFormatting sqref="D4:D489">
    <cfRule type="cellIs" priority="11" dxfId="1" operator="between" stopIfTrue="1">
      <formula>35065</formula>
      <formula>36160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44" r:id="rId1"/>
  <rowBreaks count="6" manualBreakCount="6">
    <brk id="95" max="10" man="1"/>
    <brk id="136" max="10" man="1"/>
    <brk id="174" max="10" man="1"/>
    <brk id="220" max="10" man="1"/>
    <brk id="269" max="10" man="1"/>
    <brk id="307" max="10" man="1"/>
  </rowBreaks>
  <ignoredErrors>
    <ignoredError sqref="H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3"/>
  <sheetViews>
    <sheetView view="pageBreakPreview" zoomScale="90" zoomScaleSheetLayoutView="90" zoomScalePageLayoutView="0" workbookViewId="0" topLeftCell="A1">
      <selection activeCell="L2" sqref="L2"/>
    </sheetView>
  </sheetViews>
  <sheetFormatPr defaultColWidth="6.140625" defaultRowHeight="12.75"/>
  <cols>
    <col min="1" max="1" width="6.140625" style="4" customWidth="1"/>
    <col min="2" max="2" width="16.00390625" style="17" hidden="1" customWidth="1"/>
    <col min="3" max="3" width="8.7109375" style="14" customWidth="1"/>
    <col min="4" max="4" width="11.7109375" style="4" customWidth="1"/>
    <col min="5" max="5" width="38.140625" style="1" customWidth="1"/>
    <col min="6" max="6" width="40.8515625" style="18" customWidth="1"/>
    <col min="7" max="7" width="12.421875" style="13" customWidth="1"/>
    <col min="8" max="8" width="9.57421875" style="7" hidden="1" customWidth="1"/>
    <col min="9" max="10" width="8.57421875" style="8" customWidth="1"/>
    <col min="11" max="11" width="8.57421875" style="6" customWidth="1"/>
    <col min="12" max="12" width="12.7109375" style="1" customWidth="1"/>
    <col min="13" max="16384" width="6.140625" style="1" customWidth="1"/>
  </cols>
  <sheetData>
    <row r="1" spans="1:12" ht="44.25" customHeight="1">
      <c r="A1" s="49" t="str">
        <f>'[3]YARIŞMA BİLGİLERİ'!F19</f>
        <v>Spor Toto Kulüpler arası Yıldızlar Ligi 1.Kademe Yarışmaları</v>
      </c>
      <c r="B1" s="49"/>
      <c r="C1" s="49"/>
      <c r="D1" s="49"/>
      <c r="E1" s="50"/>
      <c r="F1" s="50"/>
      <c r="G1" s="50"/>
      <c r="H1" s="50"/>
      <c r="I1" s="49"/>
      <c r="J1" s="49"/>
      <c r="K1" s="49"/>
      <c r="L1" s="1" t="s">
        <v>786</v>
      </c>
    </row>
    <row r="2" spans="1:11" ht="44.25" customHeight="1">
      <c r="A2" s="51" t="str">
        <f>'[3]YARIŞMA BİLGİLERİ'!F21</f>
        <v>Yıldız Erkekler</v>
      </c>
      <c r="B2" s="51"/>
      <c r="C2" s="51"/>
      <c r="D2" s="51"/>
      <c r="E2" s="51"/>
      <c r="F2" s="16" t="s">
        <v>8</v>
      </c>
      <c r="G2" s="15"/>
      <c r="H2" s="52">
        <f ca="1">NOW()</f>
        <v>42176.45526238426</v>
      </c>
      <c r="I2" s="52"/>
      <c r="J2" s="52"/>
      <c r="K2" s="52"/>
    </row>
    <row r="3" spans="1:11" s="4" customFormat="1" ht="45" customHeight="1">
      <c r="A3" s="2" t="s">
        <v>2</v>
      </c>
      <c r="B3" s="3" t="s">
        <v>3</v>
      </c>
      <c r="C3" s="3" t="s">
        <v>7</v>
      </c>
      <c r="D3" s="2" t="s">
        <v>1</v>
      </c>
      <c r="E3" s="2" t="s">
        <v>0</v>
      </c>
      <c r="F3" s="2" t="s">
        <v>28</v>
      </c>
      <c r="G3" s="12" t="s">
        <v>13</v>
      </c>
      <c r="H3" s="9" t="s">
        <v>4</v>
      </c>
      <c r="I3" s="10" t="s">
        <v>10</v>
      </c>
      <c r="J3" s="10" t="s">
        <v>11</v>
      </c>
      <c r="K3" s="11" t="s">
        <v>12</v>
      </c>
    </row>
    <row r="4" spans="1:12" s="5" customFormat="1" ht="22.5" customHeight="1">
      <c r="A4" s="36">
        <v>1</v>
      </c>
      <c r="B4" s="37" t="str">
        <f aca="true" t="shared" si="0" ref="B4:B12">CONCATENATE(G4,"-",I4,"-",J4)</f>
        <v>100M-3-3</v>
      </c>
      <c r="C4" s="38">
        <v>426</v>
      </c>
      <c r="D4" s="39">
        <v>35935</v>
      </c>
      <c r="E4" s="40" t="s">
        <v>452</v>
      </c>
      <c r="F4" s="41" t="s">
        <v>453</v>
      </c>
      <c r="G4" s="42" t="s">
        <v>14</v>
      </c>
      <c r="H4" s="43"/>
      <c r="I4" s="44" t="s">
        <v>444</v>
      </c>
      <c r="J4" s="44" t="s">
        <v>444</v>
      </c>
      <c r="K4" s="45">
        <v>15</v>
      </c>
      <c r="L4" s="5" t="s">
        <v>454</v>
      </c>
    </row>
    <row r="5" spans="1:11" s="5" customFormat="1" ht="22.5" customHeight="1">
      <c r="A5" s="36">
        <v>2</v>
      </c>
      <c r="B5" s="37" t="str">
        <f t="shared" si="0"/>
        <v>200M-3-3</v>
      </c>
      <c r="C5" s="38">
        <v>431</v>
      </c>
      <c r="D5" s="39">
        <v>35926</v>
      </c>
      <c r="E5" s="40" t="s">
        <v>455</v>
      </c>
      <c r="F5" s="41" t="s">
        <v>453</v>
      </c>
      <c r="G5" s="42" t="s">
        <v>20</v>
      </c>
      <c r="H5" s="43"/>
      <c r="I5" s="44" t="s">
        <v>444</v>
      </c>
      <c r="J5" s="44" t="s">
        <v>444</v>
      </c>
      <c r="K5" s="45">
        <v>15</v>
      </c>
    </row>
    <row r="6" spans="1:11" s="5" customFormat="1" ht="22.5" customHeight="1">
      <c r="A6" s="36">
        <v>3</v>
      </c>
      <c r="B6" s="37" t="str">
        <f t="shared" si="0"/>
        <v>400M-3-3</v>
      </c>
      <c r="C6" s="38">
        <v>430</v>
      </c>
      <c r="D6" s="39">
        <v>36010</v>
      </c>
      <c r="E6" s="40" t="s">
        <v>456</v>
      </c>
      <c r="F6" s="41" t="s">
        <v>453</v>
      </c>
      <c r="G6" s="42" t="s">
        <v>21</v>
      </c>
      <c r="H6" s="43"/>
      <c r="I6" s="44" t="s">
        <v>444</v>
      </c>
      <c r="J6" s="44" t="s">
        <v>444</v>
      </c>
      <c r="K6" s="45">
        <v>15</v>
      </c>
    </row>
    <row r="7" spans="1:11" s="5" customFormat="1" ht="22.5" customHeight="1">
      <c r="A7" s="36">
        <v>4</v>
      </c>
      <c r="B7" s="37" t="str">
        <f t="shared" si="0"/>
        <v>800M-3-3</v>
      </c>
      <c r="C7" s="38">
        <v>432</v>
      </c>
      <c r="D7" s="39">
        <v>36516</v>
      </c>
      <c r="E7" s="40" t="s">
        <v>457</v>
      </c>
      <c r="F7" s="41" t="s">
        <v>453</v>
      </c>
      <c r="G7" s="42" t="s">
        <v>9</v>
      </c>
      <c r="H7" s="43"/>
      <c r="I7" s="44" t="s">
        <v>444</v>
      </c>
      <c r="J7" s="44" t="s">
        <v>444</v>
      </c>
      <c r="K7" s="45">
        <v>15</v>
      </c>
    </row>
    <row r="8" spans="1:11" s="5" customFormat="1" ht="22.5" customHeight="1">
      <c r="A8" s="36">
        <v>5</v>
      </c>
      <c r="B8" s="37" t="str">
        <f t="shared" si="0"/>
        <v>1500M-3-3</v>
      </c>
      <c r="C8" s="38">
        <v>432</v>
      </c>
      <c r="D8" s="39">
        <v>36882</v>
      </c>
      <c r="E8" s="40" t="s">
        <v>457</v>
      </c>
      <c r="F8" s="41" t="s">
        <v>453</v>
      </c>
      <c r="G8" s="42" t="s">
        <v>16</v>
      </c>
      <c r="H8" s="43"/>
      <c r="I8" s="44" t="s">
        <v>444</v>
      </c>
      <c r="J8" s="44" t="s">
        <v>444</v>
      </c>
      <c r="K8" s="45">
        <v>15</v>
      </c>
    </row>
    <row r="9" spans="1:11" s="5" customFormat="1" ht="22.5" customHeight="1">
      <c r="A9" s="36">
        <v>6</v>
      </c>
      <c r="B9" s="37" t="str">
        <f t="shared" si="0"/>
        <v>3000M-3-3</v>
      </c>
      <c r="C9" s="38">
        <v>434</v>
      </c>
      <c r="D9" s="39">
        <v>36531</v>
      </c>
      <c r="E9" s="40" t="s">
        <v>458</v>
      </c>
      <c r="F9" s="41" t="s">
        <v>453</v>
      </c>
      <c r="G9" s="42" t="s">
        <v>25</v>
      </c>
      <c r="H9" s="43"/>
      <c r="I9" s="44" t="s">
        <v>444</v>
      </c>
      <c r="J9" s="44" t="s">
        <v>444</v>
      </c>
      <c r="K9" s="45">
        <v>15</v>
      </c>
    </row>
    <row r="10" spans="1:11" s="5" customFormat="1" ht="22.5" customHeight="1">
      <c r="A10" s="36">
        <v>7</v>
      </c>
      <c r="B10" s="37" t="str">
        <f t="shared" si="0"/>
        <v>100M.ENG-3-3</v>
      </c>
      <c r="C10" s="38">
        <v>438</v>
      </c>
      <c r="D10" s="39">
        <v>35796</v>
      </c>
      <c r="E10" s="40" t="s">
        <v>459</v>
      </c>
      <c r="F10" s="41" t="s">
        <v>453</v>
      </c>
      <c r="G10" s="42" t="s">
        <v>15</v>
      </c>
      <c r="H10" s="43"/>
      <c r="I10" s="44" t="s">
        <v>444</v>
      </c>
      <c r="J10" s="44" t="s">
        <v>444</v>
      </c>
      <c r="K10" s="45">
        <v>15</v>
      </c>
    </row>
    <row r="11" spans="1:11" s="5" customFormat="1" ht="22.5" customHeight="1">
      <c r="A11" s="36">
        <v>8</v>
      </c>
      <c r="B11" s="37" t="str">
        <f t="shared" si="0"/>
        <v>400M.ENG-3-3</v>
      </c>
      <c r="C11" s="38">
        <v>438</v>
      </c>
      <c r="D11" s="39">
        <v>35796</v>
      </c>
      <c r="E11" s="40" t="s">
        <v>459</v>
      </c>
      <c r="F11" s="41" t="s">
        <v>453</v>
      </c>
      <c r="G11" s="42" t="s">
        <v>24</v>
      </c>
      <c r="H11" s="43"/>
      <c r="I11" s="44" t="s">
        <v>444</v>
      </c>
      <c r="J11" s="44" t="s">
        <v>444</v>
      </c>
      <c r="K11" s="45">
        <v>15</v>
      </c>
    </row>
    <row r="12" spans="1:11" s="5" customFormat="1" ht="22.5" customHeight="1">
      <c r="A12" s="36">
        <v>9</v>
      </c>
      <c r="B12" s="37" t="str">
        <f t="shared" si="0"/>
        <v>2000M.ENG-3-3</v>
      </c>
      <c r="C12" s="38">
        <v>433</v>
      </c>
      <c r="D12" s="39">
        <v>35796</v>
      </c>
      <c r="E12" s="40" t="s">
        <v>460</v>
      </c>
      <c r="F12" s="41" t="s">
        <v>453</v>
      </c>
      <c r="G12" s="42" t="s">
        <v>29</v>
      </c>
      <c r="H12" s="43"/>
      <c r="I12" s="44" t="s">
        <v>444</v>
      </c>
      <c r="J12" s="44" t="s">
        <v>444</v>
      </c>
      <c r="K12" s="45">
        <v>15</v>
      </c>
    </row>
    <row r="13" spans="1:11" s="5" customFormat="1" ht="22.5" customHeight="1">
      <c r="A13" s="36">
        <v>10</v>
      </c>
      <c r="B13" s="37" t="str">
        <f aca="true" t="shared" si="1" ref="B13:B20">CONCATENATE(G13,"-",K13)</f>
        <v>GÜLLE-15</v>
      </c>
      <c r="C13" s="38">
        <v>436</v>
      </c>
      <c r="D13" s="39">
        <v>35796</v>
      </c>
      <c r="E13" s="40" t="s">
        <v>461</v>
      </c>
      <c r="F13" s="41" t="s">
        <v>453</v>
      </c>
      <c r="G13" s="42" t="s">
        <v>17</v>
      </c>
      <c r="H13" s="43"/>
      <c r="I13" s="44" t="s">
        <v>444</v>
      </c>
      <c r="J13" s="44" t="s">
        <v>444</v>
      </c>
      <c r="K13" s="45">
        <v>15</v>
      </c>
    </row>
    <row r="14" spans="1:11" s="5" customFormat="1" ht="22.5" customHeight="1">
      <c r="A14" s="36">
        <v>11</v>
      </c>
      <c r="B14" s="37" t="str">
        <f t="shared" si="1"/>
        <v>DİSK-15</v>
      </c>
      <c r="C14" s="38">
        <v>435</v>
      </c>
      <c r="D14" s="39">
        <v>35796</v>
      </c>
      <c r="E14" s="40" t="s">
        <v>462</v>
      </c>
      <c r="F14" s="41" t="s">
        <v>453</v>
      </c>
      <c r="G14" s="42" t="s">
        <v>18</v>
      </c>
      <c r="H14" s="43"/>
      <c r="I14" s="44" t="s">
        <v>444</v>
      </c>
      <c r="J14" s="44" t="s">
        <v>444</v>
      </c>
      <c r="K14" s="45">
        <v>15</v>
      </c>
    </row>
    <row r="15" spans="1:11" s="5" customFormat="1" ht="22.5" customHeight="1">
      <c r="A15" s="36">
        <v>12</v>
      </c>
      <c r="B15" s="37" t="str">
        <f t="shared" si="1"/>
        <v>CİRİT-15</v>
      </c>
      <c r="C15" s="38">
        <v>428</v>
      </c>
      <c r="D15" s="39">
        <v>35796</v>
      </c>
      <c r="E15" s="40" t="s">
        <v>463</v>
      </c>
      <c r="F15" s="41" t="s">
        <v>453</v>
      </c>
      <c r="G15" s="42" t="s">
        <v>19</v>
      </c>
      <c r="H15" s="43"/>
      <c r="I15" s="44" t="s">
        <v>444</v>
      </c>
      <c r="J15" s="44" t="s">
        <v>444</v>
      </c>
      <c r="K15" s="45">
        <v>15</v>
      </c>
    </row>
    <row r="16" spans="1:11" s="5" customFormat="1" ht="22.5" customHeight="1">
      <c r="A16" s="36">
        <v>13</v>
      </c>
      <c r="B16" s="37" t="str">
        <f t="shared" si="1"/>
        <v>ÇEKİÇ-15</v>
      </c>
      <c r="C16" s="38">
        <v>429</v>
      </c>
      <c r="D16" s="39">
        <v>35796</v>
      </c>
      <c r="E16" s="40" t="s">
        <v>464</v>
      </c>
      <c r="F16" s="41" t="s">
        <v>453</v>
      </c>
      <c r="G16" s="42" t="s">
        <v>26</v>
      </c>
      <c r="H16" s="43"/>
      <c r="I16" s="44" t="s">
        <v>444</v>
      </c>
      <c r="J16" s="44" t="s">
        <v>444</v>
      </c>
      <c r="K16" s="45">
        <v>15</v>
      </c>
    </row>
    <row r="17" spans="1:11" s="5" customFormat="1" ht="22.5" customHeight="1">
      <c r="A17" s="36">
        <v>14</v>
      </c>
      <c r="B17" s="37" t="str">
        <f t="shared" si="1"/>
        <v>UZUN-15</v>
      </c>
      <c r="C17" s="38">
        <v>437</v>
      </c>
      <c r="D17" s="39">
        <v>36770</v>
      </c>
      <c r="E17" s="40" t="s">
        <v>465</v>
      </c>
      <c r="F17" s="41" t="s">
        <v>453</v>
      </c>
      <c r="G17" s="42" t="s">
        <v>5</v>
      </c>
      <c r="H17" s="43"/>
      <c r="I17" s="44" t="s">
        <v>444</v>
      </c>
      <c r="J17" s="44" t="s">
        <v>444</v>
      </c>
      <c r="K17" s="45">
        <v>15</v>
      </c>
    </row>
    <row r="18" spans="1:11" s="5" customFormat="1" ht="22.5" customHeight="1">
      <c r="A18" s="36">
        <v>15</v>
      </c>
      <c r="B18" s="37" t="str">
        <f t="shared" si="1"/>
        <v>ÜÇADIM-15</v>
      </c>
      <c r="C18" s="38">
        <v>437</v>
      </c>
      <c r="D18" s="39">
        <v>36770</v>
      </c>
      <c r="E18" s="40" t="s">
        <v>465</v>
      </c>
      <c r="F18" s="41" t="s">
        <v>453</v>
      </c>
      <c r="G18" s="42" t="s">
        <v>22</v>
      </c>
      <c r="H18" s="43"/>
      <c r="I18" s="44" t="s">
        <v>444</v>
      </c>
      <c r="J18" s="44" t="s">
        <v>444</v>
      </c>
      <c r="K18" s="45">
        <v>15</v>
      </c>
    </row>
    <row r="19" spans="1:11" s="5" customFormat="1" ht="22.5" customHeight="1">
      <c r="A19" s="36">
        <v>16</v>
      </c>
      <c r="B19" s="37" t="str">
        <f t="shared" si="1"/>
        <v>YÜKSEK-15</v>
      </c>
      <c r="C19" s="38">
        <v>427</v>
      </c>
      <c r="D19" s="39">
        <v>35861</v>
      </c>
      <c r="E19" s="40" t="s">
        <v>466</v>
      </c>
      <c r="F19" s="41" t="s">
        <v>453</v>
      </c>
      <c r="G19" s="42" t="s">
        <v>6</v>
      </c>
      <c r="H19" s="43"/>
      <c r="I19" s="44" t="s">
        <v>444</v>
      </c>
      <c r="J19" s="44" t="s">
        <v>444</v>
      </c>
      <c r="K19" s="45">
        <v>15</v>
      </c>
    </row>
    <row r="20" spans="1:11" s="5" customFormat="1" ht="22.5" customHeight="1">
      <c r="A20" s="36">
        <v>17</v>
      </c>
      <c r="B20" s="37" t="str">
        <f t="shared" si="1"/>
        <v>SIRIK-15</v>
      </c>
      <c r="C20" s="38">
        <v>425</v>
      </c>
      <c r="D20" s="39">
        <v>35844</v>
      </c>
      <c r="E20" s="40" t="s">
        <v>467</v>
      </c>
      <c r="F20" s="41" t="s">
        <v>453</v>
      </c>
      <c r="G20" s="42" t="s">
        <v>23</v>
      </c>
      <c r="H20" s="43"/>
      <c r="I20" s="44" t="s">
        <v>444</v>
      </c>
      <c r="J20" s="44" t="s">
        <v>444</v>
      </c>
      <c r="K20" s="45">
        <v>15</v>
      </c>
    </row>
    <row r="21" spans="1:11" s="5" customFormat="1" ht="71.25" customHeight="1">
      <c r="A21" s="36">
        <v>18</v>
      </c>
      <c r="B21" s="37" t="str">
        <f aca="true" t="shared" si="2" ref="B21:B32">CONCATENATE(G21,"-",I21,"-",J21)</f>
        <v>4X100M-3-3</v>
      </c>
      <c r="C21" s="38" t="s">
        <v>468</v>
      </c>
      <c r="D21" s="39" t="s">
        <v>469</v>
      </c>
      <c r="E21" s="40" t="s">
        <v>470</v>
      </c>
      <c r="F21" s="41" t="s">
        <v>453</v>
      </c>
      <c r="G21" s="42" t="s">
        <v>27</v>
      </c>
      <c r="H21" s="43"/>
      <c r="I21" s="44" t="s">
        <v>444</v>
      </c>
      <c r="J21" s="44" t="s">
        <v>444</v>
      </c>
      <c r="K21" s="45">
        <v>15</v>
      </c>
    </row>
    <row r="22" spans="1:11" s="5" customFormat="1" ht="71.25" customHeight="1">
      <c r="A22" s="36">
        <v>19</v>
      </c>
      <c r="B22" s="37" t="str">
        <f t="shared" si="2"/>
        <v>İSVEÇ-3-3</v>
      </c>
      <c r="C22" s="38" t="s">
        <v>471</v>
      </c>
      <c r="D22" s="39" t="s">
        <v>472</v>
      </c>
      <c r="E22" s="40" t="s">
        <v>473</v>
      </c>
      <c r="F22" s="41" t="s">
        <v>453</v>
      </c>
      <c r="G22" s="42" t="s">
        <v>30</v>
      </c>
      <c r="H22" s="43"/>
      <c r="I22" s="44" t="s">
        <v>444</v>
      </c>
      <c r="J22" s="44" t="s">
        <v>444</v>
      </c>
      <c r="K22" s="45">
        <v>15</v>
      </c>
    </row>
    <row r="23" spans="1:11" s="5" customFormat="1" ht="22.5" customHeight="1">
      <c r="A23" s="36">
        <v>20</v>
      </c>
      <c r="B23" s="37" t="str">
        <f t="shared" si="2"/>
        <v>3000M.YUR-3-3</v>
      </c>
      <c r="C23" s="38" t="s">
        <v>31</v>
      </c>
      <c r="D23" s="39" t="s">
        <v>31</v>
      </c>
      <c r="E23" s="40" t="s">
        <v>31</v>
      </c>
      <c r="F23" s="41" t="s">
        <v>453</v>
      </c>
      <c r="G23" s="42" t="s">
        <v>32</v>
      </c>
      <c r="H23" s="43"/>
      <c r="I23" s="44" t="s">
        <v>444</v>
      </c>
      <c r="J23" s="44" t="s">
        <v>444</v>
      </c>
      <c r="K23" s="45">
        <v>15</v>
      </c>
    </row>
    <row r="24" spans="1:12" s="5" customFormat="1" ht="22.5" customHeight="1">
      <c r="A24" s="46">
        <v>21</v>
      </c>
      <c r="B24" s="20" t="str">
        <f t="shared" si="2"/>
        <v>100M-3-4</v>
      </c>
      <c r="C24" s="21">
        <v>452</v>
      </c>
      <c r="D24" s="22">
        <v>35797</v>
      </c>
      <c r="E24" s="23" t="s">
        <v>474</v>
      </c>
      <c r="F24" s="24" t="s">
        <v>206</v>
      </c>
      <c r="G24" s="25" t="s">
        <v>14</v>
      </c>
      <c r="H24" s="26"/>
      <c r="I24" s="27" t="s">
        <v>444</v>
      </c>
      <c r="J24" s="27" t="s">
        <v>446</v>
      </c>
      <c r="K24" s="28">
        <v>17</v>
      </c>
      <c r="L24" s="5" t="s">
        <v>475</v>
      </c>
    </row>
    <row r="25" spans="1:11" s="5" customFormat="1" ht="22.5" customHeight="1">
      <c r="A25" s="46">
        <v>22</v>
      </c>
      <c r="B25" s="20" t="str">
        <f t="shared" si="2"/>
        <v>200M-3-4</v>
      </c>
      <c r="C25" s="21">
        <v>443</v>
      </c>
      <c r="D25" s="22">
        <v>36011</v>
      </c>
      <c r="E25" s="23" t="s">
        <v>476</v>
      </c>
      <c r="F25" s="24" t="s">
        <v>206</v>
      </c>
      <c r="G25" s="25" t="s">
        <v>20</v>
      </c>
      <c r="H25" s="26"/>
      <c r="I25" s="27" t="s">
        <v>444</v>
      </c>
      <c r="J25" s="27" t="s">
        <v>446</v>
      </c>
      <c r="K25" s="28">
        <v>17</v>
      </c>
    </row>
    <row r="26" spans="1:11" s="5" customFormat="1" ht="22.5" customHeight="1">
      <c r="A26" s="46">
        <v>23</v>
      </c>
      <c r="B26" s="20" t="str">
        <f t="shared" si="2"/>
        <v>400M-3-4</v>
      </c>
      <c r="C26" s="21">
        <v>443</v>
      </c>
      <c r="D26" s="22">
        <v>36011</v>
      </c>
      <c r="E26" s="23" t="s">
        <v>476</v>
      </c>
      <c r="F26" s="24" t="s">
        <v>206</v>
      </c>
      <c r="G26" s="25" t="s">
        <v>21</v>
      </c>
      <c r="H26" s="26"/>
      <c r="I26" s="27" t="s">
        <v>444</v>
      </c>
      <c r="J26" s="27" t="s">
        <v>446</v>
      </c>
      <c r="K26" s="28">
        <v>17</v>
      </c>
    </row>
    <row r="27" spans="1:11" s="5" customFormat="1" ht="22.5" customHeight="1">
      <c r="A27" s="46">
        <v>24</v>
      </c>
      <c r="B27" s="20" t="str">
        <f t="shared" si="2"/>
        <v>800M-3-4</v>
      </c>
      <c r="C27" s="21">
        <v>441</v>
      </c>
      <c r="D27" s="22">
        <v>35823</v>
      </c>
      <c r="E27" s="23" t="s">
        <v>477</v>
      </c>
      <c r="F27" s="24" t="s">
        <v>206</v>
      </c>
      <c r="G27" s="25" t="s">
        <v>9</v>
      </c>
      <c r="H27" s="26"/>
      <c r="I27" s="27" t="s">
        <v>444</v>
      </c>
      <c r="J27" s="27" t="s">
        <v>446</v>
      </c>
      <c r="K27" s="28">
        <v>17</v>
      </c>
    </row>
    <row r="28" spans="1:11" s="5" customFormat="1" ht="22.5" customHeight="1">
      <c r="A28" s="46">
        <v>25</v>
      </c>
      <c r="B28" s="20" t="str">
        <f t="shared" si="2"/>
        <v>1500M-3-4</v>
      </c>
      <c r="C28" s="21">
        <v>447</v>
      </c>
      <c r="D28" s="22">
        <v>36192</v>
      </c>
      <c r="E28" s="23" t="s">
        <v>478</v>
      </c>
      <c r="F28" s="24" t="s">
        <v>206</v>
      </c>
      <c r="G28" s="25" t="s">
        <v>16</v>
      </c>
      <c r="H28" s="26"/>
      <c r="I28" s="27" t="s">
        <v>444</v>
      </c>
      <c r="J28" s="27" t="s">
        <v>446</v>
      </c>
      <c r="K28" s="28">
        <v>17</v>
      </c>
    </row>
    <row r="29" spans="1:11" s="5" customFormat="1" ht="22.5" customHeight="1">
      <c r="A29" s="46">
        <v>26</v>
      </c>
      <c r="B29" s="20" t="str">
        <f t="shared" si="2"/>
        <v>3000M-3-4</v>
      </c>
      <c r="C29" s="21">
        <v>447</v>
      </c>
      <c r="D29" s="22">
        <v>36192</v>
      </c>
      <c r="E29" s="23" t="s">
        <v>478</v>
      </c>
      <c r="F29" s="24" t="s">
        <v>206</v>
      </c>
      <c r="G29" s="25" t="s">
        <v>25</v>
      </c>
      <c r="H29" s="26"/>
      <c r="I29" s="27" t="s">
        <v>444</v>
      </c>
      <c r="J29" s="27" t="s">
        <v>446</v>
      </c>
      <c r="K29" s="28">
        <v>17</v>
      </c>
    </row>
    <row r="30" spans="1:11" s="5" customFormat="1" ht="22.5" customHeight="1">
      <c r="A30" s="46">
        <v>27</v>
      </c>
      <c r="B30" s="20" t="str">
        <f t="shared" si="2"/>
        <v>100M.ENG-3-4</v>
      </c>
      <c r="C30" s="21">
        <v>446</v>
      </c>
      <c r="D30" s="22">
        <v>35851</v>
      </c>
      <c r="E30" s="23" t="s">
        <v>479</v>
      </c>
      <c r="F30" s="24" t="s">
        <v>206</v>
      </c>
      <c r="G30" s="25" t="s">
        <v>15</v>
      </c>
      <c r="H30" s="26"/>
      <c r="I30" s="27" t="s">
        <v>444</v>
      </c>
      <c r="J30" s="27" t="s">
        <v>446</v>
      </c>
      <c r="K30" s="28">
        <v>17</v>
      </c>
    </row>
    <row r="31" spans="1:11" s="5" customFormat="1" ht="22.5" customHeight="1">
      <c r="A31" s="46">
        <v>28</v>
      </c>
      <c r="B31" s="20" t="str">
        <f t="shared" si="2"/>
        <v>400M.ENG-3-4</v>
      </c>
      <c r="C31" s="21">
        <v>450</v>
      </c>
      <c r="D31" s="22">
        <v>35836</v>
      </c>
      <c r="E31" s="23" t="s">
        <v>480</v>
      </c>
      <c r="F31" s="24" t="s">
        <v>206</v>
      </c>
      <c r="G31" s="25" t="s">
        <v>24</v>
      </c>
      <c r="H31" s="26"/>
      <c r="I31" s="27" t="s">
        <v>444</v>
      </c>
      <c r="J31" s="27" t="s">
        <v>446</v>
      </c>
      <c r="K31" s="28">
        <v>17</v>
      </c>
    </row>
    <row r="32" spans="1:11" s="5" customFormat="1" ht="22.5" customHeight="1">
      <c r="A32" s="46">
        <v>29</v>
      </c>
      <c r="B32" s="20" t="str">
        <f t="shared" si="2"/>
        <v>2000M.ENG-3-4</v>
      </c>
      <c r="C32" s="21">
        <v>449</v>
      </c>
      <c r="D32" s="22">
        <v>36328</v>
      </c>
      <c r="E32" s="23" t="s">
        <v>481</v>
      </c>
      <c r="F32" s="24" t="s">
        <v>206</v>
      </c>
      <c r="G32" s="25" t="s">
        <v>29</v>
      </c>
      <c r="H32" s="26"/>
      <c r="I32" s="27" t="s">
        <v>444</v>
      </c>
      <c r="J32" s="27" t="s">
        <v>446</v>
      </c>
      <c r="K32" s="28">
        <v>17</v>
      </c>
    </row>
    <row r="33" spans="1:11" s="5" customFormat="1" ht="22.5" customHeight="1">
      <c r="A33" s="46">
        <v>30</v>
      </c>
      <c r="B33" s="20" t="str">
        <f aca="true" t="shared" si="3" ref="B33:B40">CONCATENATE(G33,"-",K33)</f>
        <v>GÜLLE-17</v>
      </c>
      <c r="C33" s="21">
        <v>444</v>
      </c>
      <c r="D33" s="22">
        <v>35976</v>
      </c>
      <c r="E33" s="23" t="s">
        <v>482</v>
      </c>
      <c r="F33" s="24" t="s">
        <v>206</v>
      </c>
      <c r="G33" s="25" t="s">
        <v>17</v>
      </c>
      <c r="H33" s="26"/>
      <c r="I33" s="27" t="s">
        <v>444</v>
      </c>
      <c r="J33" s="27" t="s">
        <v>446</v>
      </c>
      <c r="K33" s="28">
        <v>17</v>
      </c>
    </row>
    <row r="34" spans="1:11" s="5" customFormat="1" ht="22.5" customHeight="1">
      <c r="A34" s="46">
        <v>31</v>
      </c>
      <c r="B34" s="20" t="str">
        <f t="shared" si="3"/>
        <v>DİSK-17</v>
      </c>
      <c r="C34" s="21">
        <v>448</v>
      </c>
      <c r="D34" s="22">
        <v>36443</v>
      </c>
      <c r="E34" s="23" t="s">
        <v>483</v>
      </c>
      <c r="F34" s="24" t="s">
        <v>206</v>
      </c>
      <c r="G34" s="25" t="s">
        <v>18</v>
      </c>
      <c r="H34" s="26"/>
      <c r="I34" s="27" t="s">
        <v>444</v>
      </c>
      <c r="J34" s="27" t="s">
        <v>446</v>
      </c>
      <c r="K34" s="28">
        <v>17</v>
      </c>
    </row>
    <row r="35" spans="1:11" s="5" customFormat="1" ht="22.5" customHeight="1">
      <c r="A35" s="46">
        <v>32</v>
      </c>
      <c r="B35" s="20" t="str">
        <f t="shared" si="3"/>
        <v>CİRİT-17</v>
      </c>
      <c r="C35" s="21">
        <v>451</v>
      </c>
      <c r="D35" s="22">
        <v>36321</v>
      </c>
      <c r="E35" s="23" t="s">
        <v>484</v>
      </c>
      <c r="F35" s="24" t="s">
        <v>206</v>
      </c>
      <c r="G35" s="25" t="s">
        <v>19</v>
      </c>
      <c r="H35" s="26"/>
      <c r="I35" s="27" t="s">
        <v>444</v>
      </c>
      <c r="J35" s="27" t="s">
        <v>446</v>
      </c>
      <c r="K35" s="28">
        <v>17</v>
      </c>
    </row>
    <row r="36" spans="1:11" s="5" customFormat="1" ht="22.5" customHeight="1">
      <c r="A36" s="46">
        <v>33</v>
      </c>
      <c r="B36" s="20" t="str">
        <f t="shared" si="3"/>
        <v>ÇEKİÇ-17</v>
      </c>
      <c r="C36" s="21">
        <v>453</v>
      </c>
      <c r="D36" s="22">
        <v>36303</v>
      </c>
      <c r="E36" s="23" t="s">
        <v>485</v>
      </c>
      <c r="F36" s="24" t="s">
        <v>206</v>
      </c>
      <c r="G36" s="25" t="s">
        <v>26</v>
      </c>
      <c r="H36" s="26"/>
      <c r="I36" s="27" t="s">
        <v>444</v>
      </c>
      <c r="J36" s="27" t="s">
        <v>446</v>
      </c>
      <c r="K36" s="28">
        <v>17</v>
      </c>
    </row>
    <row r="37" spans="1:11" s="5" customFormat="1" ht="22.5" customHeight="1">
      <c r="A37" s="46">
        <v>34</v>
      </c>
      <c r="B37" s="20" t="str">
        <f t="shared" si="3"/>
        <v>UZUN-17</v>
      </c>
      <c r="C37" s="21">
        <v>452</v>
      </c>
      <c r="D37" s="22">
        <v>35797</v>
      </c>
      <c r="E37" s="23" t="s">
        <v>474</v>
      </c>
      <c r="F37" s="24" t="s">
        <v>206</v>
      </c>
      <c r="G37" s="25" t="s">
        <v>5</v>
      </c>
      <c r="H37" s="26"/>
      <c r="I37" s="27" t="s">
        <v>444</v>
      </c>
      <c r="J37" s="27" t="s">
        <v>446</v>
      </c>
      <c r="K37" s="28">
        <v>17</v>
      </c>
    </row>
    <row r="38" spans="1:11" s="5" customFormat="1" ht="22.5" customHeight="1">
      <c r="A38" s="46">
        <v>35</v>
      </c>
      <c r="B38" s="20" t="str">
        <f t="shared" si="3"/>
        <v>ÜÇADIM-17</v>
      </c>
      <c r="C38" s="21">
        <v>446</v>
      </c>
      <c r="D38" s="22">
        <v>35851</v>
      </c>
      <c r="E38" s="23" t="s">
        <v>479</v>
      </c>
      <c r="F38" s="24" t="s">
        <v>206</v>
      </c>
      <c r="G38" s="25" t="s">
        <v>22</v>
      </c>
      <c r="H38" s="26"/>
      <c r="I38" s="27" t="s">
        <v>444</v>
      </c>
      <c r="J38" s="27" t="s">
        <v>446</v>
      </c>
      <c r="K38" s="28">
        <v>17</v>
      </c>
    </row>
    <row r="39" spans="1:11" s="5" customFormat="1" ht="22.5" customHeight="1">
      <c r="A39" s="46">
        <v>36</v>
      </c>
      <c r="B39" s="20" t="str">
        <f t="shared" si="3"/>
        <v>YÜKSEK-17</v>
      </c>
      <c r="C39" s="21">
        <v>445</v>
      </c>
      <c r="D39" s="22">
        <v>36717</v>
      </c>
      <c r="E39" s="23" t="s">
        <v>486</v>
      </c>
      <c r="F39" s="24" t="s">
        <v>206</v>
      </c>
      <c r="G39" s="25" t="s">
        <v>6</v>
      </c>
      <c r="H39" s="26"/>
      <c r="I39" s="27" t="s">
        <v>444</v>
      </c>
      <c r="J39" s="27" t="s">
        <v>446</v>
      </c>
      <c r="K39" s="28">
        <v>17</v>
      </c>
    </row>
    <row r="40" spans="1:11" s="5" customFormat="1" ht="22.5" customHeight="1">
      <c r="A40" s="46">
        <v>37</v>
      </c>
      <c r="B40" s="20" t="str">
        <f t="shared" si="3"/>
        <v>SIRIK-17</v>
      </c>
      <c r="C40" s="21">
        <v>442</v>
      </c>
      <c r="D40" s="22">
        <v>36595</v>
      </c>
      <c r="E40" s="23" t="s">
        <v>487</v>
      </c>
      <c r="F40" s="24" t="s">
        <v>206</v>
      </c>
      <c r="G40" s="25" t="s">
        <v>23</v>
      </c>
      <c r="H40" s="26"/>
      <c r="I40" s="27" t="s">
        <v>444</v>
      </c>
      <c r="J40" s="27" t="s">
        <v>446</v>
      </c>
      <c r="K40" s="28">
        <v>17</v>
      </c>
    </row>
    <row r="41" spans="1:11" s="5" customFormat="1" ht="80.25" customHeight="1">
      <c r="A41" s="46">
        <v>38</v>
      </c>
      <c r="B41" s="20" t="str">
        <f aca="true" t="shared" si="4" ref="B41:B52">CONCATENATE(G41,"-",I41,"-",J41)</f>
        <v>4X100M-3-4</v>
      </c>
      <c r="C41" s="21" t="s">
        <v>488</v>
      </c>
      <c r="D41" s="22" t="s">
        <v>489</v>
      </c>
      <c r="E41" s="23" t="s">
        <v>490</v>
      </c>
      <c r="F41" s="24" t="s">
        <v>206</v>
      </c>
      <c r="G41" s="25" t="s">
        <v>27</v>
      </c>
      <c r="H41" s="26"/>
      <c r="I41" s="27" t="s">
        <v>444</v>
      </c>
      <c r="J41" s="27" t="s">
        <v>446</v>
      </c>
      <c r="K41" s="28">
        <v>17</v>
      </c>
    </row>
    <row r="42" spans="1:11" s="5" customFormat="1" ht="80.25" customHeight="1">
      <c r="A42" s="46">
        <v>39</v>
      </c>
      <c r="B42" s="20" t="str">
        <f t="shared" si="4"/>
        <v>İSVEÇ-3-4</v>
      </c>
      <c r="C42" s="21" t="s">
        <v>491</v>
      </c>
      <c r="D42" s="22" t="s">
        <v>492</v>
      </c>
      <c r="E42" s="23" t="s">
        <v>493</v>
      </c>
      <c r="F42" s="24" t="s">
        <v>206</v>
      </c>
      <c r="G42" s="25" t="s">
        <v>30</v>
      </c>
      <c r="H42" s="26"/>
      <c r="I42" s="27" t="s">
        <v>444</v>
      </c>
      <c r="J42" s="27" t="s">
        <v>446</v>
      </c>
      <c r="K42" s="28">
        <v>17</v>
      </c>
    </row>
    <row r="43" spans="1:11" s="5" customFormat="1" ht="22.5" customHeight="1">
      <c r="A43" s="46">
        <v>40</v>
      </c>
      <c r="B43" s="20" t="str">
        <f t="shared" si="4"/>
        <v>3000M.YUR-3-4</v>
      </c>
      <c r="C43" s="21" t="s">
        <v>31</v>
      </c>
      <c r="D43" s="22" t="s">
        <v>31</v>
      </c>
      <c r="E43" s="23" t="s">
        <v>31</v>
      </c>
      <c r="F43" s="24" t="s">
        <v>206</v>
      </c>
      <c r="G43" s="25" t="s">
        <v>32</v>
      </c>
      <c r="H43" s="26"/>
      <c r="I43" s="27" t="s">
        <v>444</v>
      </c>
      <c r="J43" s="27" t="s">
        <v>446</v>
      </c>
      <c r="K43" s="28">
        <v>17</v>
      </c>
    </row>
    <row r="44" spans="1:12" s="5" customFormat="1" ht="22.5" customHeight="1">
      <c r="A44" s="36">
        <v>41</v>
      </c>
      <c r="B44" s="37" t="str">
        <f t="shared" si="4"/>
        <v>100M-3-5</v>
      </c>
      <c r="C44" s="38">
        <v>470</v>
      </c>
      <c r="D44" s="39">
        <v>36228</v>
      </c>
      <c r="E44" s="40" t="s">
        <v>494</v>
      </c>
      <c r="F44" s="41" t="s">
        <v>291</v>
      </c>
      <c r="G44" s="42" t="s">
        <v>14</v>
      </c>
      <c r="H44" s="43"/>
      <c r="I44" s="44" t="s">
        <v>444</v>
      </c>
      <c r="J44" s="44" t="s">
        <v>447</v>
      </c>
      <c r="K44" s="45">
        <v>16</v>
      </c>
      <c r="L44" s="5" t="s">
        <v>495</v>
      </c>
    </row>
    <row r="45" spans="1:11" s="5" customFormat="1" ht="22.5" customHeight="1">
      <c r="A45" s="36">
        <v>42</v>
      </c>
      <c r="B45" s="37" t="str">
        <f t="shared" si="4"/>
        <v>200M-3-5</v>
      </c>
      <c r="C45" s="38">
        <v>461</v>
      </c>
      <c r="D45" s="39">
        <v>35877</v>
      </c>
      <c r="E45" s="40" t="s">
        <v>496</v>
      </c>
      <c r="F45" s="41" t="s">
        <v>291</v>
      </c>
      <c r="G45" s="42" t="s">
        <v>20</v>
      </c>
      <c r="H45" s="43"/>
      <c r="I45" s="44" t="s">
        <v>444</v>
      </c>
      <c r="J45" s="44" t="s">
        <v>447</v>
      </c>
      <c r="K45" s="45">
        <v>16</v>
      </c>
    </row>
    <row r="46" spans="1:11" s="5" customFormat="1" ht="22.5" customHeight="1">
      <c r="A46" s="36">
        <v>43</v>
      </c>
      <c r="B46" s="37" t="str">
        <f t="shared" si="4"/>
        <v>400M-3-5</v>
      </c>
      <c r="C46" s="38">
        <v>465</v>
      </c>
      <c r="D46" s="39">
        <v>36040</v>
      </c>
      <c r="E46" s="40" t="s">
        <v>497</v>
      </c>
      <c r="F46" s="41" t="s">
        <v>291</v>
      </c>
      <c r="G46" s="42" t="s">
        <v>21</v>
      </c>
      <c r="H46" s="43"/>
      <c r="I46" s="44" t="s">
        <v>444</v>
      </c>
      <c r="J46" s="44" t="s">
        <v>447</v>
      </c>
      <c r="K46" s="45">
        <v>16</v>
      </c>
    </row>
    <row r="47" spans="1:11" s="5" customFormat="1" ht="22.5" customHeight="1">
      <c r="A47" s="36">
        <v>44</v>
      </c>
      <c r="B47" s="37" t="str">
        <f t="shared" si="4"/>
        <v>800M-3-5</v>
      </c>
      <c r="C47" s="38">
        <v>459</v>
      </c>
      <c r="D47" s="39">
        <v>35830</v>
      </c>
      <c r="E47" s="40" t="s">
        <v>498</v>
      </c>
      <c r="F47" s="41" t="s">
        <v>291</v>
      </c>
      <c r="G47" s="42" t="s">
        <v>9</v>
      </c>
      <c r="H47" s="43"/>
      <c r="I47" s="44" t="s">
        <v>444</v>
      </c>
      <c r="J47" s="44" t="s">
        <v>447</v>
      </c>
      <c r="K47" s="45">
        <v>16</v>
      </c>
    </row>
    <row r="48" spans="1:11" s="5" customFormat="1" ht="22.5" customHeight="1">
      <c r="A48" s="36">
        <v>45</v>
      </c>
      <c r="B48" s="37" t="str">
        <f t="shared" si="4"/>
        <v>1500M-3-5</v>
      </c>
      <c r="C48" s="38">
        <v>469</v>
      </c>
      <c r="D48" s="39">
        <v>35836</v>
      </c>
      <c r="E48" s="40" t="s">
        <v>499</v>
      </c>
      <c r="F48" s="41" t="s">
        <v>291</v>
      </c>
      <c r="G48" s="42" t="s">
        <v>16</v>
      </c>
      <c r="H48" s="43"/>
      <c r="I48" s="44" t="s">
        <v>444</v>
      </c>
      <c r="J48" s="44" t="s">
        <v>447</v>
      </c>
      <c r="K48" s="45">
        <v>16</v>
      </c>
    </row>
    <row r="49" spans="1:11" s="5" customFormat="1" ht="22.5" customHeight="1">
      <c r="A49" s="36">
        <v>46</v>
      </c>
      <c r="B49" s="37" t="str">
        <f t="shared" si="4"/>
        <v>3000M-3-5</v>
      </c>
      <c r="C49" s="38">
        <v>469</v>
      </c>
      <c r="D49" s="39">
        <v>35836</v>
      </c>
      <c r="E49" s="40" t="s">
        <v>499</v>
      </c>
      <c r="F49" s="41" t="s">
        <v>291</v>
      </c>
      <c r="G49" s="42" t="s">
        <v>25</v>
      </c>
      <c r="H49" s="43"/>
      <c r="I49" s="44" t="s">
        <v>444</v>
      </c>
      <c r="J49" s="44" t="s">
        <v>447</v>
      </c>
      <c r="K49" s="45">
        <v>16</v>
      </c>
    </row>
    <row r="50" spans="1:11" s="5" customFormat="1" ht="22.5" customHeight="1">
      <c r="A50" s="36">
        <v>47</v>
      </c>
      <c r="B50" s="37" t="str">
        <f t="shared" si="4"/>
        <v>100M.ENG-3-5</v>
      </c>
      <c r="C50" s="38">
        <v>462</v>
      </c>
      <c r="D50" s="39">
        <v>35811</v>
      </c>
      <c r="E50" s="40" t="s">
        <v>500</v>
      </c>
      <c r="F50" s="41" t="s">
        <v>291</v>
      </c>
      <c r="G50" s="42" t="s">
        <v>15</v>
      </c>
      <c r="H50" s="43"/>
      <c r="I50" s="44" t="s">
        <v>444</v>
      </c>
      <c r="J50" s="44" t="s">
        <v>447</v>
      </c>
      <c r="K50" s="45">
        <v>16</v>
      </c>
    </row>
    <row r="51" spans="1:11" s="5" customFormat="1" ht="22.5" customHeight="1">
      <c r="A51" s="36">
        <v>48</v>
      </c>
      <c r="B51" s="37" t="str">
        <f t="shared" si="4"/>
        <v>400M.ENG-3-5</v>
      </c>
      <c r="C51" s="38">
        <v>458</v>
      </c>
      <c r="D51" s="39">
        <v>35991</v>
      </c>
      <c r="E51" s="40" t="s">
        <v>501</v>
      </c>
      <c r="F51" s="41" t="s">
        <v>291</v>
      </c>
      <c r="G51" s="42" t="s">
        <v>24</v>
      </c>
      <c r="H51" s="43"/>
      <c r="I51" s="44" t="s">
        <v>444</v>
      </c>
      <c r="J51" s="44" t="s">
        <v>447</v>
      </c>
      <c r="K51" s="45">
        <v>16</v>
      </c>
    </row>
    <row r="52" spans="1:11" s="5" customFormat="1" ht="22.5" customHeight="1">
      <c r="A52" s="36">
        <v>49</v>
      </c>
      <c r="B52" s="37" t="str">
        <f t="shared" si="4"/>
        <v>2000M.ENG-3-5</v>
      </c>
      <c r="C52" s="38">
        <v>466</v>
      </c>
      <c r="D52" s="39">
        <v>35878</v>
      </c>
      <c r="E52" s="40" t="s">
        <v>502</v>
      </c>
      <c r="F52" s="41" t="s">
        <v>291</v>
      </c>
      <c r="G52" s="42" t="s">
        <v>29</v>
      </c>
      <c r="H52" s="43"/>
      <c r="I52" s="44" t="s">
        <v>444</v>
      </c>
      <c r="J52" s="44" t="s">
        <v>447</v>
      </c>
      <c r="K52" s="45">
        <v>16</v>
      </c>
    </row>
    <row r="53" spans="1:11" s="5" customFormat="1" ht="22.5" customHeight="1">
      <c r="A53" s="36">
        <v>50</v>
      </c>
      <c r="B53" s="37" t="str">
        <f aca="true" t="shared" si="5" ref="B53:B60">CONCATENATE(G53,"-",K53)</f>
        <v>GÜLLE-16</v>
      </c>
      <c r="C53" s="38">
        <v>464</v>
      </c>
      <c r="D53" s="39">
        <v>36026</v>
      </c>
      <c r="E53" s="40" t="s">
        <v>503</v>
      </c>
      <c r="F53" s="41" t="s">
        <v>291</v>
      </c>
      <c r="G53" s="42" t="s">
        <v>17</v>
      </c>
      <c r="H53" s="43"/>
      <c r="I53" s="44" t="s">
        <v>444</v>
      </c>
      <c r="J53" s="44" t="s">
        <v>447</v>
      </c>
      <c r="K53" s="45">
        <v>16</v>
      </c>
    </row>
    <row r="54" spans="1:11" s="5" customFormat="1" ht="22.5" customHeight="1">
      <c r="A54" s="36">
        <v>51</v>
      </c>
      <c r="B54" s="37" t="str">
        <f t="shared" si="5"/>
        <v>DİSK-16</v>
      </c>
      <c r="C54" s="38">
        <v>460</v>
      </c>
      <c r="D54" s="39">
        <v>35902</v>
      </c>
      <c r="E54" s="40" t="s">
        <v>504</v>
      </c>
      <c r="F54" s="41" t="s">
        <v>291</v>
      </c>
      <c r="G54" s="42" t="s">
        <v>18</v>
      </c>
      <c r="H54" s="43"/>
      <c r="I54" s="44" t="s">
        <v>444</v>
      </c>
      <c r="J54" s="44" t="s">
        <v>447</v>
      </c>
      <c r="K54" s="45">
        <v>16</v>
      </c>
    </row>
    <row r="55" spans="1:11" s="5" customFormat="1" ht="22.5" customHeight="1">
      <c r="A55" s="36">
        <v>52</v>
      </c>
      <c r="B55" s="37" t="str">
        <f t="shared" si="5"/>
        <v>CİRİT-16</v>
      </c>
      <c r="C55" s="38">
        <v>463</v>
      </c>
      <c r="D55" s="39">
        <v>35800</v>
      </c>
      <c r="E55" s="40" t="s">
        <v>505</v>
      </c>
      <c r="F55" s="41" t="s">
        <v>291</v>
      </c>
      <c r="G55" s="42" t="s">
        <v>19</v>
      </c>
      <c r="H55" s="43"/>
      <c r="I55" s="44" t="s">
        <v>444</v>
      </c>
      <c r="J55" s="44" t="s">
        <v>447</v>
      </c>
      <c r="K55" s="45">
        <v>16</v>
      </c>
    </row>
    <row r="56" spans="1:11" s="5" customFormat="1" ht="22.5" customHeight="1">
      <c r="A56" s="36">
        <v>53</v>
      </c>
      <c r="B56" s="37" t="str">
        <f t="shared" si="5"/>
        <v>ÇEKİÇ-16</v>
      </c>
      <c r="C56" s="38">
        <v>468</v>
      </c>
      <c r="D56" s="39">
        <v>35852</v>
      </c>
      <c r="E56" s="40" t="s">
        <v>506</v>
      </c>
      <c r="F56" s="41" t="s">
        <v>291</v>
      </c>
      <c r="G56" s="42" t="s">
        <v>26</v>
      </c>
      <c r="H56" s="43"/>
      <c r="I56" s="44" t="s">
        <v>444</v>
      </c>
      <c r="J56" s="44" t="s">
        <v>447</v>
      </c>
      <c r="K56" s="45">
        <v>16</v>
      </c>
    </row>
    <row r="57" spans="1:11" s="5" customFormat="1" ht="22.5" customHeight="1">
      <c r="A57" s="36">
        <v>54</v>
      </c>
      <c r="B57" s="37" t="str">
        <f t="shared" si="5"/>
        <v>UZUN-16</v>
      </c>
      <c r="C57" s="38">
        <v>461</v>
      </c>
      <c r="D57" s="39">
        <v>35877</v>
      </c>
      <c r="E57" s="40" t="s">
        <v>496</v>
      </c>
      <c r="F57" s="41" t="s">
        <v>291</v>
      </c>
      <c r="G57" s="42" t="s">
        <v>5</v>
      </c>
      <c r="H57" s="43"/>
      <c r="I57" s="44" t="s">
        <v>444</v>
      </c>
      <c r="J57" s="44" t="s">
        <v>447</v>
      </c>
      <c r="K57" s="45">
        <v>16</v>
      </c>
    </row>
    <row r="58" spans="1:11" s="5" customFormat="1" ht="22.5" customHeight="1">
      <c r="A58" s="36">
        <v>55</v>
      </c>
      <c r="B58" s="37" t="str">
        <f t="shared" si="5"/>
        <v>ÜÇADIM-16</v>
      </c>
      <c r="C58" s="38">
        <v>467</v>
      </c>
      <c r="D58" s="39">
        <v>35847</v>
      </c>
      <c r="E58" s="40" t="s">
        <v>507</v>
      </c>
      <c r="F58" s="41" t="s">
        <v>291</v>
      </c>
      <c r="G58" s="42" t="s">
        <v>22</v>
      </c>
      <c r="H58" s="43"/>
      <c r="I58" s="44" t="s">
        <v>444</v>
      </c>
      <c r="J58" s="44" t="s">
        <v>447</v>
      </c>
      <c r="K58" s="45">
        <v>16</v>
      </c>
    </row>
    <row r="59" spans="1:11" s="5" customFormat="1" ht="22.5" customHeight="1">
      <c r="A59" s="36">
        <v>56</v>
      </c>
      <c r="B59" s="37" t="str">
        <f t="shared" si="5"/>
        <v>YÜKSEK-16</v>
      </c>
      <c r="C59" s="38">
        <v>457</v>
      </c>
      <c r="D59" s="39">
        <v>35887</v>
      </c>
      <c r="E59" s="40" t="s">
        <v>508</v>
      </c>
      <c r="F59" s="41" t="s">
        <v>291</v>
      </c>
      <c r="G59" s="42" t="s">
        <v>6</v>
      </c>
      <c r="H59" s="43"/>
      <c r="I59" s="44" t="s">
        <v>444</v>
      </c>
      <c r="J59" s="44" t="s">
        <v>447</v>
      </c>
      <c r="K59" s="45">
        <v>16</v>
      </c>
    </row>
    <row r="60" spans="1:11" s="5" customFormat="1" ht="22.5" customHeight="1">
      <c r="A60" s="36">
        <v>57</v>
      </c>
      <c r="B60" s="37" t="str">
        <f t="shared" si="5"/>
        <v>SIRIK-16</v>
      </c>
      <c r="C60" s="38">
        <v>471</v>
      </c>
      <c r="D60" s="39">
        <v>36107</v>
      </c>
      <c r="E60" s="40" t="s">
        <v>509</v>
      </c>
      <c r="F60" s="41" t="s">
        <v>291</v>
      </c>
      <c r="G60" s="42" t="s">
        <v>23</v>
      </c>
      <c r="H60" s="43"/>
      <c r="I60" s="44" t="s">
        <v>444</v>
      </c>
      <c r="J60" s="44" t="s">
        <v>447</v>
      </c>
      <c r="K60" s="45">
        <v>16</v>
      </c>
    </row>
    <row r="61" spans="1:11" s="5" customFormat="1" ht="78" customHeight="1">
      <c r="A61" s="36">
        <v>58</v>
      </c>
      <c r="B61" s="37" t="str">
        <f>CONCATENATE(G61,"-",I61,"-",J61)</f>
        <v>4X100M-3-5</v>
      </c>
      <c r="C61" s="38" t="s">
        <v>510</v>
      </c>
      <c r="D61" s="39" t="s">
        <v>511</v>
      </c>
      <c r="E61" s="40" t="s">
        <v>512</v>
      </c>
      <c r="F61" s="41" t="s">
        <v>291</v>
      </c>
      <c r="G61" s="42" t="s">
        <v>27</v>
      </c>
      <c r="H61" s="43"/>
      <c r="I61" s="44" t="s">
        <v>444</v>
      </c>
      <c r="J61" s="44" t="s">
        <v>447</v>
      </c>
      <c r="K61" s="45">
        <v>16</v>
      </c>
    </row>
    <row r="62" spans="1:11" s="5" customFormat="1" ht="78" customHeight="1">
      <c r="A62" s="36">
        <v>59</v>
      </c>
      <c r="B62" s="37" t="str">
        <f>CONCATENATE(G62,"-",I62,"-",J62)</f>
        <v>İSVEÇ-3-5</v>
      </c>
      <c r="C62" s="38" t="s">
        <v>513</v>
      </c>
      <c r="D62" s="39" t="s">
        <v>514</v>
      </c>
      <c r="E62" s="40" t="s">
        <v>515</v>
      </c>
      <c r="F62" s="41" t="s">
        <v>291</v>
      </c>
      <c r="G62" s="42" t="s">
        <v>30</v>
      </c>
      <c r="H62" s="43"/>
      <c r="I62" s="44" t="s">
        <v>444</v>
      </c>
      <c r="J62" s="44" t="s">
        <v>447</v>
      </c>
      <c r="K62" s="45">
        <v>16</v>
      </c>
    </row>
    <row r="63" spans="1:11" s="5" customFormat="1" ht="22.5" customHeight="1">
      <c r="A63" s="36">
        <v>60</v>
      </c>
      <c r="B63" s="37" t="str">
        <f>CONCATENATE(G63,"-",I63,"-",J63)</f>
        <v>3000M.YUR-3-5</v>
      </c>
      <c r="C63" s="38" t="s">
        <v>31</v>
      </c>
      <c r="D63" s="39" t="s">
        <v>31</v>
      </c>
      <c r="E63" s="40" t="s">
        <v>31</v>
      </c>
      <c r="F63" s="41" t="s">
        <v>291</v>
      </c>
      <c r="G63" s="42" t="s">
        <v>32</v>
      </c>
      <c r="H63" s="43"/>
      <c r="I63" s="44" t="s">
        <v>444</v>
      </c>
      <c r="J63" s="44" t="s">
        <v>447</v>
      </c>
      <c r="K63" s="45">
        <v>16</v>
      </c>
    </row>
    <row r="64" spans="1:12" s="5" customFormat="1" ht="22.5" customHeight="1">
      <c r="A64" s="19">
        <v>61</v>
      </c>
      <c r="B64" s="20" t="str">
        <f>CONCATENATE(G64,"-",I64,"-",J64)</f>
        <v>100M-3-6</v>
      </c>
      <c r="C64" s="21">
        <v>474</v>
      </c>
      <c r="D64" s="22">
        <v>36037</v>
      </c>
      <c r="E64" s="23" t="s">
        <v>516</v>
      </c>
      <c r="F64" s="24" t="s">
        <v>249</v>
      </c>
      <c r="G64" s="25" t="s">
        <v>14</v>
      </c>
      <c r="H64" s="26"/>
      <c r="I64" s="27" t="s">
        <v>444</v>
      </c>
      <c r="J64" s="27" t="s">
        <v>448</v>
      </c>
      <c r="K64" s="28">
        <v>14</v>
      </c>
      <c r="L64" s="5" t="s">
        <v>517</v>
      </c>
    </row>
    <row r="65" spans="1:11" s="5" customFormat="1" ht="22.5" customHeight="1">
      <c r="A65" s="19">
        <v>62</v>
      </c>
      <c r="B65" s="20" t="str">
        <f aca="true" t="shared" si="6" ref="B65:B72">CONCATENATE(G65,"-",I65,"-",J65)</f>
        <v>200M-3-6</v>
      </c>
      <c r="C65" s="21">
        <v>474</v>
      </c>
      <c r="D65" s="22">
        <v>36037</v>
      </c>
      <c r="E65" s="23" t="s">
        <v>516</v>
      </c>
      <c r="F65" s="24" t="s">
        <v>249</v>
      </c>
      <c r="G65" s="25" t="s">
        <v>20</v>
      </c>
      <c r="H65" s="26"/>
      <c r="I65" s="27" t="s">
        <v>444</v>
      </c>
      <c r="J65" s="27" t="s">
        <v>448</v>
      </c>
      <c r="K65" s="28">
        <v>14</v>
      </c>
    </row>
    <row r="66" spans="1:11" s="5" customFormat="1" ht="22.5" customHeight="1">
      <c r="A66" s="19">
        <v>63</v>
      </c>
      <c r="B66" s="20" t="str">
        <f t="shared" si="6"/>
        <v>400M-3-6</v>
      </c>
      <c r="C66" s="21">
        <v>475</v>
      </c>
      <c r="D66" s="22">
        <v>35977</v>
      </c>
      <c r="E66" s="23" t="s">
        <v>518</v>
      </c>
      <c r="F66" s="24" t="s">
        <v>249</v>
      </c>
      <c r="G66" s="25" t="s">
        <v>21</v>
      </c>
      <c r="H66" s="26"/>
      <c r="I66" s="27" t="s">
        <v>444</v>
      </c>
      <c r="J66" s="27" t="s">
        <v>448</v>
      </c>
      <c r="K66" s="28">
        <v>14</v>
      </c>
    </row>
    <row r="67" spans="1:11" s="5" customFormat="1" ht="22.5" customHeight="1">
      <c r="A67" s="19">
        <v>64</v>
      </c>
      <c r="B67" s="20" t="str">
        <f t="shared" si="6"/>
        <v>800M-3-6</v>
      </c>
      <c r="C67" s="21">
        <v>476</v>
      </c>
      <c r="D67" s="22">
        <v>36398</v>
      </c>
      <c r="E67" s="23" t="s">
        <v>519</v>
      </c>
      <c r="F67" s="24" t="s">
        <v>249</v>
      </c>
      <c r="G67" s="25" t="s">
        <v>9</v>
      </c>
      <c r="H67" s="26"/>
      <c r="I67" s="27" t="s">
        <v>444</v>
      </c>
      <c r="J67" s="27" t="s">
        <v>448</v>
      </c>
      <c r="K67" s="28">
        <v>14</v>
      </c>
    </row>
    <row r="68" spans="1:11" s="5" customFormat="1" ht="22.5" customHeight="1">
      <c r="A68" s="19">
        <v>65</v>
      </c>
      <c r="B68" s="20" t="str">
        <f t="shared" si="6"/>
        <v>1500M-3-6</v>
      </c>
      <c r="C68" s="21">
        <v>477</v>
      </c>
      <c r="D68" s="22">
        <v>36751</v>
      </c>
      <c r="E68" s="23" t="s">
        <v>520</v>
      </c>
      <c r="F68" s="24" t="s">
        <v>249</v>
      </c>
      <c r="G68" s="25" t="s">
        <v>16</v>
      </c>
      <c r="H68" s="26"/>
      <c r="I68" s="27" t="s">
        <v>444</v>
      </c>
      <c r="J68" s="27" t="s">
        <v>448</v>
      </c>
      <c r="K68" s="28">
        <v>14</v>
      </c>
    </row>
    <row r="69" spans="1:11" s="5" customFormat="1" ht="22.5" customHeight="1">
      <c r="A69" s="19">
        <v>66</v>
      </c>
      <c r="B69" s="20" t="str">
        <f t="shared" si="6"/>
        <v>3000M-3-6</v>
      </c>
      <c r="C69" s="21">
        <v>477</v>
      </c>
      <c r="D69" s="22">
        <v>36751</v>
      </c>
      <c r="E69" s="23" t="s">
        <v>520</v>
      </c>
      <c r="F69" s="24" t="s">
        <v>249</v>
      </c>
      <c r="G69" s="25" t="s">
        <v>25</v>
      </c>
      <c r="H69" s="26"/>
      <c r="I69" s="27" t="s">
        <v>444</v>
      </c>
      <c r="J69" s="27" t="s">
        <v>448</v>
      </c>
      <c r="K69" s="28">
        <v>14</v>
      </c>
    </row>
    <row r="70" spans="1:11" s="5" customFormat="1" ht="22.5" customHeight="1">
      <c r="A70" s="19">
        <v>67</v>
      </c>
      <c r="B70" s="20" t="str">
        <f t="shared" si="6"/>
        <v>100M.ENG-3-6</v>
      </c>
      <c r="C70" s="21">
        <v>478</v>
      </c>
      <c r="D70" s="22">
        <v>35919</v>
      </c>
      <c r="E70" s="23" t="s">
        <v>521</v>
      </c>
      <c r="F70" s="24" t="s">
        <v>249</v>
      </c>
      <c r="G70" s="25" t="s">
        <v>15</v>
      </c>
      <c r="H70" s="26"/>
      <c r="I70" s="27" t="s">
        <v>444</v>
      </c>
      <c r="J70" s="27" t="s">
        <v>448</v>
      </c>
      <c r="K70" s="28">
        <v>14</v>
      </c>
    </row>
    <row r="71" spans="1:11" s="5" customFormat="1" ht="22.5" customHeight="1">
      <c r="A71" s="19">
        <v>68</v>
      </c>
      <c r="B71" s="20" t="str">
        <f t="shared" si="6"/>
        <v>400M.ENG-3-6</v>
      </c>
      <c r="C71" s="21">
        <v>478</v>
      </c>
      <c r="D71" s="22">
        <v>35919</v>
      </c>
      <c r="E71" s="23" t="s">
        <v>521</v>
      </c>
      <c r="F71" s="24" t="s">
        <v>249</v>
      </c>
      <c r="G71" s="25" t="s">
        <v>24</v>
      </c>
      <c r="H71" s="26"/>
      <c r="I71" s="27" t="s">
        <v>444</v>
      </c>
      <c r="J71" s="27" t="s">
        <v>448</v>
      </c>
      <c r="K71" s="28">
        <v>14</v>
      </c>
    </row>
    <row r="72" spans="1:11" s="5" customFormat="1" ht="22.5" customHeight="1">
      <c r="A72" s="19">
        <v>69</v>
      </c>
      <c r="B72" s="20" t="str">
        <f t="shared" si="6"/>
        <v>2000M.ENG-3-6</v>
      </c>
      <c r="C72" s="21">
        <v>479</v>
      </c>
      <c r="D72" s="22">
        <v>36677</v>
      </c>
      <c r="E72" s="23" t="s">
        <v>522</v>
      </c>
      <c r="F72" s="24" t="s">
        <v>249</v>
      </c>
      <c r="G72" s="25" t="s">
        <v>29</v>
      </c>
      <c r="H72" s="26"/>
      <c r="I72" s="27" t="s">
        <v>444</v>
      </c>
      <c r="J72" s="27" t="s">
        <v>448</v>
      </c>
      <c r="K72" s="28">
        <v>14</v>
      </c>
    </row>
    <row r="73" spans="1:11" s="5" customFormat="1" ht="22.5" customHeight="1">
      <c r="A73" s="19">
        <v>70</v>
      </c>
      <c r="B73" s="20" t="str">
        <f>CONCATENATE(G73,"-",K73)</f>
        <v>GÜLLE-14</v>
      </c>
      <c r="C73" s="21">
        <v>480</v>
      </c>
      <c r="D73" s="22">
        <v>36605</v>
      </c>
      <c r="E73" s="23" t="s">
        <v>523</v>
      </c>
      <c r="F73" s="24" t="s">
        <v>249</v>
      </c>
      <c r="G73" s="25" t="s">
        <v>17</v>
      </c>
      <c r="H73" s="26"/>
      <c r="I73" s="27" t="s">
        <v>444</v>
      </c>
      <c r="J73" s="27" t="s">
        <v>448</v>
      </c>
      <c r="K73" s="28">
        <v>14</v>
      </c>
    </row>
    <row r="74" spans="1:11" s="5" customFormat="1" ht="22.5" customHeight="1">
      <c r="A74" s="19">
        <v>71</v>
      </c>
      <c r="B74" s="20" t="str">
        <f aca="true" t="shared" si="7" ref="B74:B80">CONCATENATE(G74,"-",K74)</f>
        <v>DİSK-14</v>
      </c>
      <c r="C74" s="21">
        <v>480</v>
      </c>
      <c r="D74" s="22">
        <v>36605</v>
      </c>
      <c r="E74" s="23" t="s">
        <v>523</v>
      </c>
      <c r="F74" s="24" t="s">
        <v>249</v>
      </c>
      <c r="G74" s="25" t="s">
        <v>18</v>
      </c>
      <c r="H74" s="26"/>
      <c r="I74" s="27" t="s">
        <v>444</v>
      </c>
      <c r="J74" s="27" t="s">
        <v>448</v>
      </c>
      <c r="K74" s="28">
        <v>14</v>
      </c>
    </row>
    <row r="75" spans="1:11" s="5" customFormat="1" ht="22.5" customHeight="1">
      <c r="A75" s="19">
        <v>72</v>
      </c>
      <c r="B75" s="20" t="str">
        <f t="shared" si="7"/>
        <v>CİRİT-14</v>
      </c>
      <c r="C75" s="21">
        <v>481</v>
      </c>
      <c r="D75" s="22">
        <v>36066</v>
      </c>
      <c r="E75" s="23" t="s">
        <v>524</v>
      </c>
      <c r="F75" s="24" t="s">
        <v>249</v>
      </c>
      <c r="G75" s="25" t="s">
        <v>19</v>
      </c>
      <c r="H75" s="26"/>
      <c r="I75" s="27" t="s">
        <v>444</v>
      </c>
      <c r="J75" s="27" t="s">
        <v>448</v>
      </c>
      <c r="K75" s="28">
        <v>14</v>
      </c>
    </row>
    <row r="76" spans="1:11" s="5" customFormat="1" ht="22.5" customHeight="1">
      <c r="A76" s="19">
        <v>73</v>
      </c>
      <c r="B76" s="20" t="str">
        <f t="shared" si="7"/>
        <v>ÇEKİÇ-14</v>
      </c>
      <c r="C76" s="21">
        <v>482</v>
      </c>
      <c r="D76" s="22">
        <v>36037</v>
      </c>
      <c r="E76" s="23" t="s">
        <v>525</v>
      </c>
      <c r="F76" s="24" t="s">
        <v>249</v>
      </c>
      <c r="G76" s="25" t="s">
        <v>26</v>
      </c>
      <c r="H76" s="26"/>
      <c r="I76" s="27" t="s">
        <v>444</v>
      </c>
      <c r="J76" s="27" t="s">
        <v>448</v>
      </c>
      <c r="K76" s="28">
        <v>14</v>
      </c>
    </row>
    <row r="77" spans="1:11" s="5" customFormat="1" ht="22.5" customHeight="1">
      <c r="A77" s="19">
        <v>74</v>
      </c>
      <c r="B77" s="20" t="str">
        <f t="shared" si="7"/>
        <v>UZUN-14</v>
      </c>
      <c r="C77" s="21">
        <v>483</v>
      </c>
      <c r="D77" s="22">
        <v>35949</v>
      </c>
      <c r="E77" s="23" t="s">
        <v>526</v>
      </c>
      <c r="F77" s="24" t="s">
        <v>249</v>
      </c>
      <c r="G77" s="25" t="s">
        <v>5</v>
      </c>
      <c r="H77" s="26"/>
      <c r="I77" s="27" t="s">
        <v>444</v>
      </c>
      <c r="J77" s="27" t="s">
        <v>448</v>
      </c>
      <c r="K77" s="28">
        <v>14</v>
      </c>
    </row>
    <row r="78" spans="1:11" s="5" customFormat="1" ht="22.5" customHeight="1">
      <c r="A78" s="19">
        <v>75</v>
      </c>
      <c r="B78" s="20" t="str">
        <f t="shared" si="7"/>
        <v>ÜÇADIM-14</v>
      </c>
      <c r="C78" s="21">
        <v>484</v>
      </c>
      <c r="D78" s="22">
        <v>35949</v>
      </c>
      <c r="E78" s="23" t="s">
        <v>526</v>
      </c>
      <c r="F78" s="24" t="s">
        <v>249</v>
      </c>
      <c r="G78" s="25" t="s">
        <v>22</v>
      </c>
      <c r="H78" s="26"/>
      <c r="I78" s="27" t="s">
        <v>444</v>
      </c>
      <c r="J78" s="27" t="s">
        <v>448</v>
      </c>
      <c r="K78" s="28">
        <v>14</v>
      </c>
    </row>
    <row r="79" spans="1:11" s="5" customFormat="1" ht="22.5" customHeight="1">
      <c r="A79" s="19">
        <v>76</v>
      </c>
      <c r="B79" s="20" t="str">
        <f t="shared" si="7"/>
        <v>YÜKSEK-14</v>
      </c>
      <c r="C79" s="21">
        <v>485</v>
      </c>
      <c r="D79" s="22">
        <v>36912</v>
      </c>
      <c r="E79" s="23" t="s">
        <v>527</v>
      </c>
      <c r="F79" s="24" t="s">
        <v>249</v>
      </c>
      <c r="G79" s="25" t="s">
        <v>6</v>
      </c>
      <c r="H79" s="26"/>
      <c r="I79" s="27" t="s">
        <v>444</v>
      </c>
      <c r="J79" s="27" t="s">
        <v>448</v>
      </c>
      <c r="K79" s="28">
        <v>14</v>
      </c>
    </row>
    <row r="80" spans="1:11" s="5" customFormat="1" ht="22.5" customHeight="1">
      <c r="A80" s="19">
        <v>77</v>
      </c>
      <c r="B80" s="20" t="str">
        <f t="shared" si="7"/>
        <v>SIRIK-14</v>
      </c>
      <c r="C80" s="21">
        <v>486</v>
      </c>
      <c r="D80" s="22">
        <v>36068</v>
      </c>
      <c r="E80" s="23" t="s">
        <v>528</v>
      </c>
      <c r="F80" s="24" t="s">
        <v>249</v>
      </c>
      <c r="G80" s="25" t="s">
        <v>23</v>
      </c>
      <c r="H80" s="26"/>
      <c r="I80" s="27" t="s">
        <v>444</v>
      </c>
      <c r="J80" s="27" t="s">
        <v>448</v>
      </c>
      <c r="K80" s="28">
        <v>14</v>
      </c>
    </row>
    <row r="81" spans="1:11" s="5" customFormat="1" ht="75" customHeight="1">
      <c r="A81" s="19">
        <v>78</v>
      </c>
      <c r="B81" s="20" t="str">
        <f aca="true" t="shared" si="8" ref="B81:B92">CONCATENATE(G81,"-",I81,"-",J81)</f>
        <v>4X100M-3-6</v>
      </c>
      <c r="C81" s="21" t="s">
        <v>529</v>
      </c>
      <c r="D81" s="22" t="s">
        <v>530</v>
      </c>
      <c r="E81" s="23" t="s">
        <v>531</v>
      </c>
      <c r="F81" s="24" t="s">
        <v>249</v>
      </c>
      <c r="G81" s="25" t="s">
        <v>27</v>
      </c>
      <c r="H81" s="26"/>
      <c r="I81" s="27" t="s">
        <v>444</v>
      </c>
      <c r="J81" s="27" t="s">
        <v>448</v>
      </c>
      <c r="K81" s="28">
        <v>14</v>
      </c>
    </row>
    <row r="82" spans="1:11" s="5" customFormat="1" ht="75" customHeight="1">
      <c r="A82" s="19">
        <v>79</v>
      </c>
      <c r="B82" s="20" t="str">
        <f t="shared" si="8"/>
        <v>İSVEÇ-3-6</v>
      </c>
      <c r="C82" s="21" t="s">
        <v>532</v>
      </c>
      <c r="D82" s="22" t="s">
        <v>533</v>
      </c>
      <c r="E82" s="23" t="s">
        <v>534</v>
      </c>
      <c r="F82" s="24" t="s">
        <v>249</v>
      </c>
      <c r="G82" s="25" t="s">
        <v>30</v>
      </c>
      <c r="H82" s="26"/>
      <c r="I82" s="27" t="s">
        <v>444</v>
      </c>
      <c r="J82" s="27" t="s">
        <v>448</v>
      </c>
      <c r="K82" s="28">
        <v>14</v>
      </c>
    </row>
    <row r="83" spans="1:11" s="5" customFormat="1" ht="22.5" customHeight="1">
      <c r="A83" s="19">
        <v>80</v>
      </c>
      <c r="B83" s="20" t="str">
        <f t="shared" si="8"/>
        <v>3000M.YUR-3-6</v>
      </c>
      <c r="C83" s="21"/>
      <c r="D83" s="22" t="s">
        <v>31</v>
      </c>
      <c r="E83" s="23" t="s">
        <v>31</v>
      </c>
      <c r="F83" s="24" t="s">
        <v>249</v>
      </c>
      <c r="G83" s="25" t="s">
        <v>32</v>
      </c>
      <c r="H83" s="26"/>
      <c r="I83" s="27" t="s">
        <v>444</v>
      </c>
      <c r="J83" s="27" t="s">
        <v>448</v>
      </c>
      <c r="K83" s="28">
        <v>14</v>
      </c>
    </row>
    <row r="84" spans="1:12" s="5" customFormat="1" ht="22.5" customHeight="1">
      <c r="A84" s="36">
        <v>81</v>
      </c>
      <c r="B84" s="37" t="str">
        <f t="shared" si="8"/>
        <v>100M-3-7</v>
      </c>
      <c r="C84" s="38">
        <v>493</v>
      </c>
      <c r="D84" s="39">
        <v>36139</v>
      </c>
      <c r="E84" s="40" t="s">
        <v>535</v>
      </c>
      <c r="F84" s="41" t="s">
        <v>74</v>
      </c>
      <c r="G84" s="42" t="s">
        <v>14</v>
      </c>
      <c r="H84" s="43"/>
      <c r="I84" s="44" t="s">
        <v>444</v>
      </c>
      <c r="J84" s="44" t="s">
        <v>445</v>
      </c>
      <c r="K84" s="45">
        <v>13</v>
      </c>
      <c r="L84" s="5" t="s">
        <v>536</v>
      </c>
    </row>
    <row r="85" spans="1:11" s="5" customFormat="1" ht="22.5" customHeight="1">
      <c r="A85" s="36">
        <v>82</v>
      </c>
      <c r="B85" s="37" t="str">
        <f t="shared" si="8"/>
        <v>200M-3-7</v>
      </c>
      <c r="C85" s="38">
        <v>492</v>
      </c>
      <c r="D85" s="39">
        <v>36736</v>
      </c>
      <c r="E85" s="40" t="s">
        <v>537</v>
      </c>
      <c r="F85" s="41" t="s">
        <v>74</v>
      </c>
      <c r="G85" s="42" t="s">
        <v>20</v>
      </c>
      <c r="H85" s="43"/>
      <c r="I85" s="44" t="s">
        <v>444</v>
      </c>
      <c r="J85" s="44" t="s">
        <v>445</v>
      </c>
      <c r="K85" s="45">
        <v>13</v>
      </c>
    </row>
    <row r="86" spans="1:11" s="5" customFormat="1" ht="22.5" customHeight="1">
      <c r="A86" s="36">
        <v>83</v>
      </c>
      <c r="B86" s="37" t="str">
        <f t="shared" si="8"/>
        <v>400M-3-7</v>
      </c>
      <c r="C86" s="38">
        <v>502</v>
      </c>
      <c r="D86" s="39">
        <v>35919</v>
      </c>
      <c r="E86" s="40" t="s">
        <v>538</v>
      </c>
      <c r="F86" s="41" t="s">
        <v>74</v>
      </c>
      <c r="G86" s="42" t="s">
        <v>21</v>
      </c>
      <c r="H86" s="43"/>
      <c r="I86" s="44" t="s">
        <v>444</v>
      </c>
      <c r="J86" s="44" t="s">
        <v>445</v>
      </c>
      <c r="K86" s="45">
        <v>13</v>
      </c>
    </row>
    <row r="87" spans="1:11" s="5" customFormat="1" ht="22.5" customHeight="1">
      <c r="A87" s="36">
        <v>84</v>
      </c>
      <c r="B87" s="37" t="str">
        <f t="shared" si="8"/>
        <v>800M-3-7</v>
      </c>
      <c r="C87" s="38">
        <v>502</v>
      </c>
      <c r="D87" s="39">
        <v>35919</v>
      </c>
      <c r="E87" s="40" t="s">
        <v>538</v>
      </c>
      <c r="F87" s="41" t="s">
        <v>74</v>
      </c>
      <c r="G87" s="42" t="s">
        <v>9</v>
      </c>
      <c r="H87" s="43"/>
      <c r="I87" s="44" t="s">
        <v>444</v>
      </c>
      <c r="J87" s="44" t="s">
        <v>445</v>
      </c>
      <c r="K87" s="45">
        <v>13</v>
      </c>
    </row>
    <row r="88" spans="1:11" s="5" customFormat="1" ht="22.5" customHeight="1">
      <c r="A88" s="36">
        <v>85</v>
      </c>
      <c r="B88" s="37" t="str">
        <f t="shared" si="8"/>
        <v>1500M-3-7</v>
      </c>
      <c r="C88" s="38">
        <v>499</v>
      </c>
      <c r="D88" s="39">
        <v>35812</v>
      </c>
      <c r="E88" s="40" t="s">
        <v>539</v>
      </c>
      <c r="F88" s="41" t="s">
        <v>74</v>
      </c>
      <c r="G88" s="42" t="s">
        <v>16</v>
      </c>
      <c r="H88" s="43"/>
      <c r="I88" s="44" t="s">
        <v>444</v>
      </c>
      <c r="J88" s="44" t="s">
        <v>445</v>
      </c>
      <c r="K88" s="45">
        <v>13</v>
      </c>
    </row>
    <row r="89" spans="1:11" s="5" customFormat="1" ht="22.5" customHeight="1">
      <c r="A89" s="36">
        <v>86</v>
      </c>
      <c r="B89" s="37" t="str">
        <f t="shared" si="8"/>
        <v>3000M-3-7</v>
      </c>
      <c r="C89" s="38">
        <v>499</v>
      </c>
      <c r="D89" s="39">
        <v>35812</v>
      </c>
      <c r="E89" s="40" t="s">
        <v>539</v>
      </c>
      <c r="F89" s="41" t="s">
        <v>74</v>
      </c>
      <c r="G89" s="42" t="s">
        <v>25</v>
      </c>
      <c r="H89" s="43"/>
      <c r="I89" s="44" t="s">
        <v>444</v>
      </c>
      <c r="J89" s="44" t="s">
        <v>445</v>
      </c>
      <c r="K89" s="45">
        <v>13</v>
      </c>
    </row>
    <row r="90" spans="1:11" s="5" customFormat="1" ht="22.5" customHeight="1">
      <c r="A90" s="36">
        <v>87</v>
      </c>
      <c r="B90" s="37" t="str">
        <f t="shared" si="8"/>
        <v>100M.ENG-3-7</v>
      </c>
      <c r="C90" s="38">
        <v>497</v>
      </c>
      <c r="D90" s="39">
        <v>36679</v>
      </c>
      <c r="E90" s="40" t="s">
        <v>540</v>
      </c>
      <c r="F90" s="41" t="s">
        <v>74</v>
      </c>
      <c r="G90" s="42" t="s">
        <v>15</v>
      </c>
      <c r="H90" s="43"/>
      <c r="I90" s="44" t="s">
        <v>444</v>
      </c>
      <c r="J90" s="44" t="s">
        <v>445</v>
      </c>
      <c r="K90" s="45">
        <v>13</v>
      </c>
    </row>
    <row r="91" spans="1:11" s="5" customFormat="1" ht="22.5" customHeight="1">
      <c r="A91" s="36">
        <v>88</v>
      </c>
      <c r="B91" s="37" t="str">
        <f t="shared" si="8"/>
        <v>400M.ENG-3-7</v>
      </c>
      <c r="C91" s="38">
        <v>497</v>
      </c>
      <c r="D91" s="39">
        <v>36679</v>
      </c>
      <c r="E91" s="40" t="s">
        <v>540</v>
      </c>
      <c r="F91" s="41" t="s">
        <v>74</v>
      </c>
      <c r="G91" s="42" t="s">
        <v>24</v>
      </c>
      <c r="H91" s="43"/>
      <c r="I91" s="44" t="s">
        <v>444</v>
      </c>
      <c r="J91" s="44" t="s">
        <v>445</v>
      </c>
      <c r="K91" s="45">
        <v>13</v>
      </c>
    </row>
    <row r="92" spans="1:11" s="5" customFormat="1" ht="22.5" customHeight="1">
      <c r="A92" s="36">
        <v>89</v>
      </c>
      <c r="B92" s="37" t="str">
        <f t="shared" si="8"/>
        <v>2000M.ENG-3-7</v>
      </c>
      <c r="C92" s="38">
        <v>501</v>
      </c>
      <c r="D92" s="39">
        <v>35853</v>
      </c>
      <c r="E92" s="40" t="s">
        <v>541</v>
      </c>
      <c r="F92" s="41" t="s">
        <v>74</v>
      </c>
      <c r="G92" s="42" t="s">
        <v>29</v>
      </c>
      <c r="H92" s="43"/>
      <c r="I92" s="44" t="s">
        <v>444</v>
      </c>
      <c r="J92" s="44" t="s">
        <v>445</v>
      </c>
      <c r="K92" s="45">
        <v>13</v>
      </c>
    </row>
    <row r="93" spans="1:11" s="5" customFormat="1" ht="22.5" customHeight="1">
      <c r="A93" s="36">
        <v>90</v>
      </c>
      <c r="B93" s="37" t="str">
        <f aca="true" t="shared" si="9" ref="B93:B100">CONCATENATE(G93,"-",K93)</f>
        <v>GÜLLE-13</v>
      </c>
      <c r="C93" s="38">
        <v>490</v>
      </c>
      <c r="D93" s="39">
        <v>35914</v>
      </c>
      <c r="E93" s="40" t="s">
        <v>542</v>
      </c>
      <c r="F93" s="41" t="s">
        <v>74</v>
      </c>
      <c r="G93" s="42" t="s">
        <v>17</v>
      </c>
      <c r="H93" s="43"/>
      <c r="I93" s="44" t="s">
        <v>444</v>
      </c>
      <c r="J93" s="44" t="s">
        <v>445</v>
      </c>
      <c r="K93" s="45">
        <v>13</v>
      </c>
    </row>
    <row r="94" spans="1:11" s="5" customFormat="1" ht="22.5" customHeight="1">
      <c r="A94" s="36">
        <v>91</v>
      </c>
      <c r="B94" s="37" t="str">
        <f t="shared" si="9"/>
        <v>DİSK-13</v>
      </c>
      <c r="C94" s="38">
        <v>495</v>
      </c>
      <c r="D94" s="39">
        <v>36371</v>
      </c>
      <c r="E94" s="40" t="s">
        <v>543</v>
      </c>
      <c r="F94" s="41" t="s">
        <v>74</v>
      </c>
      <c r="G94" s="42" t="s">
        <v>18</v>
      </c>
      <c r="H94" s="43"/>
      <c r="I94" s="44" t="s">
        <v>444</v>
      </c>
      <c r="J94" s="44" t="s">
        <v>445</v>
      </c>
      <c r="K94" s="45">
        <v>13</v>
      </c>
    </row>
    <row r="95" spans="1:11" s="5" customFormat="1" ht="22.5" customHeight="1">
      <c r="A95" s="36">
        <v>92</v>
      </c>
      <c r="B95" s="37" t="str">
        <f t="shared" si="9"/>
        <v>CİRİT-13</v>
      </c>
      <c r="C95" s="38">
        <v>491</v>
      </c>
      <c r="D95" s="39">
        <v>36634</v>
      </c>
      <c r="E95" s="40" t="s">
        <v>544</v>
      </c>
      <c r="F95" s="41" t="s">
        <v>74</v>
      </c>
      <c r="G95" s="42" t="s">
        <v>19</v>
      </c>
      <c r="H95" s="43"/>
      <c r="I95" s="44" t="s">
        <v>444</v>
      </c>
      <c r="J95" s="44" t="s">
        <v>445</v>
      </c>
      <c r="K95" s="45">
        <v>13</v>
      </c>
    </row>
    <row r="96" spans="1:11" s="5" customFormat="1" ht="22.5" customHeight="1">
      <c r="A96" s="36">
        <v>93</v>
      </c>
      <c r="B96" s="37" t="str">
        <f t="shared" si="9"/>
        <v>ÇEKİÇ-13</v>
      </c>
      <c r="C96" s="38">
        <v>494</v>
      </c>
      <c r="D96" s="39">
        <v>36530</v>
      </c>
      <c r="E96" s="40" t="s">
        <v>545</v>
      </c>
      <c r="F96" s="41" t="s">
        <v>74</v>
      </c>
      <c r="G96" s="42" t="s">
        <v>26</v>
      </c>
      <c r="H96" s="43"/>
      <c r="I96" s="44" t="s">
        <v>444</v>
      </c>
      <c r="J96" s="44" t="s">
        <v>445</v>
      </c>
      <c r="K96" s="45">
        <v>13</v>
      </c>
    </row>
    <row r="97" spans="1:11" s="5" customFormat="1" ht="22.5" customHeight="1">
      <c r="A97" s="36">
        <v>94</v>
      </c>
      <c r="B97" s="37" t="str">
        <f t="shared" si="9"/>
        <v>UZUN-13</v>
      </c>
      <c r="C97" s="38">
        <v>498</v>
      </c>
      <c r="D97" s="39">
        <v>36540</v>
      </c>
      <c r="E97" s="40" t="s">
        <v>546</v>
      </c>
      <c r="F97" s="41" t="s">
        <v>74</v>
      </c>
      <c r="G97" s="42" t="s">
        <v>5</v>
      </c>
      <c r="H97" s="43"/>
      <c r="I97" s="44" t="s">
        <v>444</v>
      </c>
      <c r="J97" s="44" t="s">
        <v>445</v>
      </c>
      <c r="K97" s="45">
        <v>13</v>
      </c>
    </row>
    <row r="98" spans="1:11" s="5" customFormat="1" ht="22.5" customHeight="1">
      <c r="A98" s="36">
        <v>95</v>
      </c>
      <c r="B98" s="37" t="str">
        <f t="shared" si="9"/>
        <v>ÜÇADIM-13</v>
      </c>
      <c r="C98" s="38">
        <v>498</v>
      </c>
      <c r="D98" s="39">
        <v>36540</v>
      </c>
      <c r="E98" s="40" t="s">
        <v>546</v>
      </c>
      <c r="F98" s="41" t="s">
        <v>74</v>
      </c>
      <c r="G98" s="42" t="s">
        <v>22</v>
      </c>
      <c r="H98" s="43"/>
      <c r="I98" s="44" t="s">
        <v>444</v>
      </c>
      <c r="J98" s="44" t="s">
        <v>445</v>
      </c>
      <c r="K98" s="45">
        <v>13</v>
      </c>
    </row>
    <row r="99" spans="1:11" s="5" customFormat="1" ht="22.5" customHeight="1">
      <c r="A99" s="36">
        <v>96</v>
      </c>
      <c r="B99" s="37" t="str">
        <f t="shared" si="9"/>
        <v>YÜKSEK-13</v>
      </c>
      <c r="C99" s="38">
        <v>496</v>
      </c>
      <c r="D99" s="39">
        <v>36301</v>
      </c>
      <c r="E99" s="40" t="s">
        <v>547</v>
      </c>
      <c r="F99" s="41" t="s">
        <v>74</v>
      </c>
      <c r="G99" s="42" t="s">
        <v>6</v>
      </c>
      <c r="H99" s="43"/>
      <c r="I99" s="44" t="s">
        <v>444</v>
      </c>
      <c r="J99" s="44" t="s">
        <v>445</v>
      </c>
      <c r="K99" s="45">
        <v>13</v>
      </c>
    </row>
    <row r="100" spans="1:11" s="5" customFormat="1" ht="22.5" customHeight="1">
      <c r="A100" s="36">
        <v>97</v>
      </c>
      <c r="B100" s="37" t="str">
        <f t="shared" si="9"/>
        <v>SIRIK-13</v>
      </c>
      <c r="C100" s="38">
        <v>500</v>
      </c>
      <c r="D100" s="39">
        <v>35800</v>
      </c>
      <c r="E100" s="40" t="s">
        <v>548</v>
      </c>
      <c r="F100" s="41" t="s">
        <v>74</v>
      </c>
      <c r="G100" s="42" t="s">
        <v>23</v>
      </c>
      <c r="H100" s="43"/>
      <c r="I100" s="44" t="s">
        <v>444</v>
      </c>
      <c r="J100" s="44" t="s">
        <v>445</v>
      </c>
      <c r="K100" s="45">
        <v>13</v>
      </c>
    </row>
    <row r="101" spans="1:11" s="5" customFormat="1" ht="81" customHeight="1">
      <c r="A101" s="36">
        <v>98</v>
      </c>
      <c r="B101" s="37" t="str">
        <f aca="true" t="shared" si="10" ref="B101:B112">CONCATENATE(G101,"-",I101,"-",J101)</f>
        <v>4X100M-3-7</v>
      </c>
      <c r="C101" s="38" t="s">
        <v>549</v>
      </c>
      <c r="D101" s="39" t="s">
        <v>550</v>
      </c>
      <c r="E101" s="40" t="s">
        <v>551</v>
      </c>
      <c r="F101" s="41" t="s">
        <v>74</v>
      </c>
      <c r="G101" s="42" t="s">
        <v>27</v>
      </c>
      <c r="H101" s="43"/>
      <c r="I101" s="44" t="s">
        <v>444</v>
      </c>
      <c r="J101" s="44" t="s">
        <v>445</v>
      </c>
      <c r="K101" s="45">
        <v>13</v>
      </c>
    </row>
    <row r="102" spans="1:11" s="5" customFormat="1" ht="81" customHeight="1">
      <c r="A102" s="36">
        <v>99</v>
      </c>
      <c r="B102" s="37" t="str">
        <f t="shared" si="10"/>
        <v>İSVEÇ-3-7</v>
      </c>
      <c r="C102" s="38" t="s">
        <v>552</v>
      </c>
      <c r="D102" s="39" t="s">
        <v>553</v>
      </c>
      <c r="E102" s="40" t="s">
        <v>554</v>
      </c>
      <c r="F102" s="41" t="s">
        <v>74</v>
      </c>
      <c r="G102" s="42" t="s">
        <v>30</v>
      </c>
      <c r="H102" s="43"/>
      <c r="I102" s="44" t="s">
        <v>444</v>
      </c>
      <c r="J102" s="44" t="s">
        <v>445</v>
      </c>
      <c r="K102" s="45">
        <v>13</v>
      </c>
    </row>
    <row r="103" spans="1:11" s="5" customFormat="1" ht="22.5" customHeight="1">
      <c r="A103" s="36">
        <v>100</v>
      </c>
      <c r="B103" s="37" t="str">
        <f t="shared" si="10"/>
        <v>3000M.YUR-3-7</v>
      </c>
      <c r="C103" s="38" t="s">
        <v>31</v>
      </c>
      <c r="D103" s="39" t="s">
        <v>31</v>
      </c>
      <c r="E103" s="40" t="s">
        <v>31</v>
      </c>
      <c r="F103" s="41" t="s">
        <v>74</v>
      </c>
      <c r="G103" s="42" t="s">
        <v>32</v>
      </c>
      <c r="H103" s="43"/>
      <c r="I103" s="44" t="s">
        <v>444</v>
      </c>
      <c r="J103" s="44" t="s">
        <v>445</v>
      </c>
      <c r="K103" s="45">
        <v>13</v>
      </c>
    </row>
    <row r="104" spans="1:12" s="5" customFormat="1" ht="22.5" customHeight="1">
      <c r="A104" s="46">
        <v>101</v>
      </c>
      <c r="B104" s="20" t="str">
        <f t="shared" si="10"/>
        <v>100M-3-8</v>
      </c>
      <c r="C104" s="21">
        <v>510</v>
      </c>
      <c r="D104" s="22" t="s">
        <v>555</v>
      </c>
      <c r="E104" s="23" t="s">
        <v>556</v>
      </c>
      <c r="F104" s="24" t="s">
        <v>557</v>
      </c>
      <c r="G104" s="25" t="s">
        <v>14</v>
      </c>
      <c r="H104" s="26"/>
      <c r="I104" s="27" t="s">
        <v>444</v>
      </c>
      <c r="J104" s="27" t="s">
        <v>449</v>
      </c>
      <c r="K104" s="28">
        <v>12</v>
      </c>
      <c r="L104" s="5" t="s">
        <v>558</v>
      </c>
    </row>
    <row r="105" spans="1:11" s="5" customFormat="1" ht="22.5" customHeight="1">
      <c r="A105" s="46">
        <v>102</v>
      </c>
      <c r="B105" s="20" t="str">
        <f t="shared" si="10"/>
        <v>200M-3-8</v>
      </c>
      <c r="C105" s="21">
        <v>510</v>
      </c>
      <c r="D105" s="22" t="s">
        <v>555</v>
      </c>
      <c r="E105" s="23" t="s">
        <v>556</v>
      </c>
      <c r="F105" s="24" t="s">
        <v>557</v>
      </c>
      <c r="G105" s="25" t="s">
        <v>20</v>
      </c>
      <c r="H105" s="26"/>
      <c r="I105" s="27" t="s">
        <v>444</v>
      </c>
      <c r="J105" s="27" t="s">
        <v>449</v>
      </c>
      <c r="K105" s="28">
        <v>12</v>
      </c>
    </row>
    <row r="106" spans="1:11" s="5" customFormat="1" ht="22.5" customHeight="1">
      <c r="A106" s="46">
        <v>103</v>
      </c>
      <c r="B106" s="20" t="str">
        <f t="shared" si="10"/>
        <v>400M-3-8</v>
      </c>
      <c r="C106" s="21">
        <v>512</v>
      </c>
      <c r="D106" s="22" t="s">
        <v>559</v>
      </c>
      <c r="E106" s="23" t="s">
        <v>560</v>
      </c>
      <c r="F106" s="24" t="s">
        <v>557</v>
      </c>
      <c r="G106" s="25" t="s">
        <v>21</v>
      </c>
      <c r="H106" s="26"/>
      <c r="I106" s="27" t="s">
        <v>444</v>
      </c>
      <c r="J106" s="27" t="s">
        <v>449</v>
      </c>
      <c r="K106" s="28">
        <v>12</v>
      </c>
    </row>
    <row r="107" spans="1:11" s="5" customFormat="1" ht="22.5" customHeight="1">
      <c r="A107" s="46">
        <v>104</v>
      </c>
      <c r="B107" s="20" t="str">
        <f t="shared" si="10"/>
        <v>800M-3-8</v>
      </c>
      <c r="C107" s="21">
        <v>514</v>
      </c>
      <c r="D107" s="22" t="s">
        <v>561</v>
      </c>
      <c r="E107" s="23" t="s">
        <v>562</v>
      </c>
      <c r="F107" s="24" t="s">
        <v>557</v>
      </c>
      <c r="G107" s="25" t="s">
        <v>9</v>
      </c>
      <c r="H107" s="26"/>
      <c r="I107" s="27" t="s">
        <v>444</v>
      </c>
      <c r="J107" s="27" t="s">
        <v>449</v>
      </c>
      <c r="K107" s="28">
        <v>12</v>
      </c>
    </row>
    <row r="108" spans="1:11" s="5" customFormat="1" ht="22.5" customHeight="1">
      <c r="A108" s="46">
        <v>105</v>
      </c>
      <c r="B108" s="20" t="str">
        <f t="shared" si="10"/>
        <v>1500M-3-8</v>
      </c>
      <c r="C108" s="21">
        <v>514</v>
      </c>
      <c r="D108" s="22" t="s">
        <v>561</v>
      </c>
      <c r="E108" s="23" t="s">
        <v>562</v>
      </c>
      <c r="F108" s="24" t="s">
        <v>557</v>
      </c>
      <c r="G108" s="25" t="s">
        <v>16</v>
      </c>
      <c r="H108" s="26"/>
      <c r="I108" s="27" t="s">
        <v>444</v>
      </c>
      <c r="J108" s="27" t="s">
        <v>449</v>
      </c>
      <c r="K108" s="28">
        <v>12</v>
      </c>
    </row>
    <row r="109" spans="1:11" s="5" customFormat="1" ht="22.5" customHeight="1">
      <c r="A109" s="46">
        <v>106</v>
      </c>
      <c r="B109" s="20" t="str">
        <f t="shared" si="10"/>
        <v>3000M-3-8</v>
      </c>
      <c r="C109" s="21">
        <v>508</v>
      </c>
      <c r="D109" s="22" t="s">
        <v>563</v>
      </c>
      <c r="E109" s="23" t="s">
        <v>564</v>
      </c>
      <c r="F109" s="24" t="s">
        <v>557</v>
      </c>
      <c r="G109" s="25" t="s">
        <v>25</v>
      </c>
      <c r="H109" s="26"/>
      <c r="I109" s="27" t="s">
        <v>444</v>
      </c>
      <c r="J109" s="27" t="s">
        <v>449</v>
      </c>
      <c r="K109" s="28">
        <v>12</v>
      </c>
    </row>
    <row r="110" spans="1:11" s="5" customFormat="1" ht="22.5" customHeight="1">
      <c r="A110" s="46">
        <v>107</v>
      </c>
      <c r="B110" s="20" t="str">
        <f t="shared" si="10"/>
        <v>100M.ENG-3-8</v>
      </c>
      <c r="C110" s="21">
        <v>509</v>
      </c>
      <c r="D110" s="22" t="s">
        <v>565</v>
      </c>
      <c r="E110" s="23" t="s">
        <v>566</v>
      </c>
      <c r="F110" s="24" t="s">
        <v>557</v>
      </c>
      <c r="G110" s="25" t="s">
        <v>15</v>
      </c>
      <c r="H110" s="26"/>
      <c r="I110" s="27" t="s">
        <v>444</v>
      </c>
      <c r="J110" s="27" t="s">
        <v>449</v>
      </c>
      <c r="K110" s="28">
        <v>12</v>
      </c>
    </row>
    <row r="111" spans="1:11" s="5" customFormat="1" ht="22.5" customHeight="1">
      <c r="A111" s="46">
        <v>108</v>
      </c>
      <c r="B111" s="20" t="str">
        <f t="shared" si="10"/>
        <v>400M.ENG-3-8</v>
      </c>
      <c r="C111" s="21">
        <v>512</v>
      </c>
      <c r="D111" s="22" t="s">
        <v>559</v>
      </c>
      <c r="E111" s="23" t="s">
        <v>560</v>
      </c>
      <c r="F111" s="24" t="s">
        <v>557</v>
      </c>
      <c r="G111" s="25" t="s">
        <v>24</v>
      </c>
      <c r="H111" s="26"/>
      <c r="I111" s="27" t="s">
        <v>444</v>
      </c>
      <c r="J111" s="27" t="s">
        <v>449</v>
      </c>
      <c r="K111" s="28">
        <v>12</v>
      </c>
    </row>
    <row r="112" spans="1:11" s="5" customFormat="1" ht="22.5" customHeight="1">
      <c r="A112" s="46">
        <v>109</v>
      </c>
      <c r="B112" s="20" t="str">
        <f t="shared" si="10"/>
        <v>2000M.ENG-3-8</v>
      </c>
      <c r="C112" s="21">
        <v>508</v>
      </c>
      <c r="D112" s="22" t="s">
        <v>563</v>
      </c>
      <c r="E112" s="23" t="s">
        <v>564</v>
      </c>
      <c r="F112" s="24" t="s">
        <v>557</v>
      </c>
      <c r="G112" s="25" t="s">
        <v>29</v>
      </c>
      <c r="H112" s="26"/>
      <c r="I112" s="27" t="s">
        <v>444</v>
      </c>
      <c r="J112" s="27" t="s">
        <v>449</v>
      </c>
      <c r="K112" s="28">
        <v>12</v>
      </c>
    </row>
    <row r="113" spans="1:11" s="5" customFormat="1" ht="22.5" customHeight="1">
      <c r="A113" s="46">
        <v>110</v>
      </c>
      <c r="B113" s="20" t="str">
        <f aca="true" t="shared" si="11" ref="B113:B120">CONCATENATE(G113,"-",K113)</f>
        <v>GÜLLE-12</v>
      </c>
      <c r="C113" s="21">
        <v>507</v>
      </c>
      <c r="D113" s="22" t="s">
        <v>567</v>
      </c>
      <c r="E113" s="23" t="s">
        <v>568</v>
      </c>
      <c r="F113" s="24" t="s">
        <v>557</v>
      </c>
      <c r="G113" s="25" t="s">
        <v>17</v>
      </c>
      <c r="H113" s="26"/>
      <c r="I113" s="27" t="s">
        <v>444</v>
      </c>
      <c r="J113" s="27" t="s">
        <v>449</v>
      </c>
      <c r="K113" s="28">
        <v>12</v>
      </c>
    </row>
    <row r="114" spans="1:11" s="5" customFormat="1" ht="22.5" customHeight="1">
      <c r="A114" s="46">
        <v>111</v>
      </c>
      <c r="B114" s="20" t="str">
        <f t="shared" si="11"/>
        <v>DİSK-12</v>
      </c>
      <c r="C114" s="21">
        <v>511</v>
      </c>
      <c r="D114" s="22" t="s">
        <v>569</v>
      </c>
      <c r="E114" s="23" t="s">
        <v>570</v>
      </c>
      <c r="F114" s="24" t="s">
        <v>557</v>
      </c>
      <c r="G114" s="25" t="s">
        <v>18</v>
      </c>
      <c r="H114" s="26"/>
      <c r="I114" s="27" t="s">
        <v>444</v>
      </c>
      <c r="J114" s="27" t="s">
        <v>449</v>
      </c>
      <c r="K114" s="28">
        <v>12</v>
      </c>
    </row>
    <row r="115" spans="1:11" s="5" customFormat="1" ht="22.5" customHeight="1">
      <c r="A115" s="46">
        <v>112</v>
      </c>
      <c r="B115" s="20" t="str">
        <f t="shared" si="11"/>
        <v>CİRİT-12</v>
      </c>
      <c r="C115" s="21">
        <v>506</v>
      </c>
      <c r="D115" s="22" t="s">
        <v>571</v>
      </c>
      <c r="E115" s="23" t="s">
        <v>572</v>
      </c>
      <c r="F115" s="24" t="s">
        <v>557</v>
      </c>
      <c r="G115" s="25" t="s">
        <v>19</v>
      </c>
      <c r="H115" s="26"/>
      <c r="I115" s="27" t="s">
        <v>444</v>
      </c>
      <c r="J115" s="27" t="s">
        <v>449</v>
      </c>
      <c r="K115" s="28">
        <v>12</v>
      </c>
    </row>
    <row r="116" spans="1:11" s="5" customFormat="1" ht="22.5" customHeight="1">
      <c r="A116" s="46">
        <v>113</v>
      </c>
      <c r="B116" s="20" t="str">
        <f t="shared" si="11"/>
        <v>ÇEKİÇ-12</v>
      </c>
      <c r="C116" s="21">
        <v>511</v>
      </c>
      <c r="D116" s="22" t="s">
        <v>569</v>
      </c>
      <c r="E116" s="23" t="s">
        <v>570</v>
      </c>
      <c r="F116" s="24" t="s">
        <v>557</v>
      </c>
      <c r="G116" s="25" t="s">
        <v>26</v>
      </c>
      <c r="H116" s="26"/>
      <c r="I116" s="27" t="s">
        <v>444</v>
      </c>
      <c r="J116" s="27" t="s">
        <v>449</v>
      </c>
      <c r="K116" s="28">
        <v>12</v>
      </c>
    </row>
    <row r="117" spans="1:11" s="5" customFormat="1" ht="22.5" customHeight="1">
      <c r="A117" s="46">
        <v>114</v>
      </c>
      <c r="B117" s="20" t="str">
        <f t="shared" si="11"/>
        <v>UZUN-12</v>
      </c>
      <c r="C117" s="21">
        <v>513</v>
      </c>
      <c r="D117" s="22" t="s">
        <v>573</v>
      </c>
      <c r="E117" s="23" t="s">
        <v>574</v>
      </c>
      <c r="F117" s="24" t="s">
        <v>557</v>
      </c>
      <c r="G117" s="25" t="s">
        <v>5</v>
      </c>
      <c r="H117" s="26"/>
      <c r="I117" s="27" t="s">
        <v>444</v>
      </c>
      <c r="J117" s="27" t="s">
        <v>449</v>
      </c>
      <c r="K117" s="28">
        <v>12</v>
      </c>
    </row>
    <row r="118" spans="1:11" s="5" customFormat="1" ht="22.5" customHeight="1">
      <c r="A118" s="46">
        <v>115</v>
      </c>
      <c r="B118" s="20" t="str">
        <f t="shared" si="11"/>
        <v>ÜÇADIM-12</v>
      </c>
      <c r="C118" s="21">
        <v>513</v>
      </c>
      <c r="D118" s="22" t="s">
        <v>573</v>
      </c>
      <c r="E118" s="23" t="s">
        <v>574</v>
      </c>
      <c r="F118" s="24" t="s">
        <v>557</v>
      </c>
      <c r="G118" s="25" t="s">
        <v>22</v>
      </c>
      <c r="H118" s="26"/>
      <c r="I118" s="27" t="s">
        <v>444</v>
      </c>
      <c r="J118" s="27" t="s">
        <v>449</v>
      </c>
      <c r="K118" s="28">
        <v>12</v>
      </c>
    </row>
    <row r="119" spans="1:11" s="5" customFormat="1" ht="22.5" customHeight="1">
      <c r="A119" s="46">
        <v>116</v>
      </c>
      <c r="B119" s="20" t="str">
        <f t="shared" si="11"/>
        <v>YÜKSEK-12</v>
      </c>
      <c r="C119" s="21">
        <v>505</v>
      </c>
      <c r="D119" s="22" t="s">
        <v>575</v>
      </c>
      <c r="E119" s="23" t="s">
        <v>576</v>
      </c>
      <c r="F119" s="24" t="s">
        <v>557</v>
      </c>
      <c r="G119" s="25" t="s">
        <v>6</v>
      </c>
      <c r="H119" s="26"/>
      <c r="I119" s="27" t="s">
        <v>444</v>
      </c>
      <c r="J119" s="27" t="s">
        <v>449</v>
      </c>
      <c r="K119" s="28">
        <v>12</v>
      </c>
    </row>
    <row r="120" spans="1:11" s="5" customFormat="1" ht="22.5" customHeight="1">
      <c r="A120" s="46">
        <v>117</v>
      </c>
      <c r="B120" s="20" t="str">
        <f t="shared" si="11"/>
        <v>SIRIK-12</v>
      </c>
      <c r="C120" s="21">
        <v>505</v>
      </c>
      <c r="D120" s="22" t="s">
        <v>575</v>
      </c>
      <c r="E120" s="23" t="s">
        <v>576</v>
      </c>
      <c r="F120" s="24" t="s">
        <v>557</v>
      </c>
      <c r="G120" s="25" t="s">
        <v>23</v>
      </c>
      <c r="H120" s="26"/>
      <c r="I120" s="27" t="s">
        <v>444</v>
      </c>
      <c r="J120" s="27" t="s">
        <v>449</v>
      </c>
      <c r="K120" s="28">
        <v>12</v>
      </c>
    </row>
    <row r="121" spans="1:11" s="5" customFormat="1" ht="76.5" customHeight="1">
      <c r="A121" s="46">
        <v>118</v>
      </c>
      <c r="B121" s="20" t="str">
        <f aca="true" t="shared" si="12" ref="B121:B132">CONCATENATE(G121,"-",I121,"-",J121)</f>
        <v>4X100M-3-8</v>
      </c>
      <c r="C121" s="21" t="s">
        <v>577</v>
      </c>
      <c r="D121" s="22" t="s">
        <v>578</v>
      </c>
      <c r="E121" s="23" t="s">
        <v>579</v>
      </c>
      <c r="F121" s="24" t="s">
        <v>557</v>
      </c>
      <c r="G121" s="25" t="s">
        <v>27</v>
      </c>
      <c r="H121" s="26"/>
      <c r="I121" s="27" t="s">
        <v>444</v>
      </c>
      <c r="J121" s="27" t="s">
        <v>449</v>
      </c>
      <c r="K121" s="28">
        <v>12</v>
      </c>
    </row>
    <row r="122" spans="1:11" s="5" customFormat="1" ht="76.5" customHeight="1">
      <c r="A122" s="46">
        <v>119</v>
      </c>
      <c r="B122" s="20" t="str">
        <f t="shared" si="12"/>
        <v>İSVEÇ-3-8</v>
      </c>
      <c r="C122" s="21" t="s">
        <v>580</v>
      </c>
      <c r="D122" s="22" t="s">
        <v>581</v>
      </c>
      <c r="E122" s="23" t="s">
        <v>582</v>
      </c>
      <c r="F122" s="24" t="s">
        <v>557</v>
      </c>
      <c r="G122" s="25" t="s">
        <v>30</v>
      </c>
      <c r="H122" s="26"/>
      <c r="I122" s="27" t="s">
        <v>444</v>
      </c>
      <c r="J122" s="27" t="s">
        <v>449</v>
      </c>
      <c r="K122" s="28">
        <v>12</v>
      </c>
    </row>
    <row r="123" spans="1:11" s="5" customFormat="1" ht="22.5" customHeight="1">
      <c r="A123" s="46">
        <v>120</v>
      </c>
      <c r="B123" s="20" t="str">
        <f t="shared" si="12"/>
        <v>3000M.YUR-3-8</v>
      </c>
      <c r="C123" s="21" t="s">
        <v>31</v>
      </c>
      <c r="D123" s="22" t="s">
        <v>31</v>
      </c>
      <c r="E123" s="23" t="s">
        <v>31</v>
      </c>
      <c r="F123" s="24" t="s">
        <v>557</v>
      </c>
      <c r="G123" s="25" t="s">
        <v>32</v>
      </c>
      <c r="H123" s="26"/>
      <c r="I123" s="27" t="s">
        <v>444</v>
      </c>
      <c r="J123" s="27" t="s">
        <v>449</v>
      </c>
      <c r="K123" s="28">
        <v>12</v>
      </c>
    </row>
    <row r="124" spans="1:12" s="5" customFormat="1" ht="22.5" customHeight="1">
      <c r="A124" s="36">
        <v>121</v>
      </c>
      <c r="B124" s="37" t="str">
        <f t="shared" si="12"/>
        <v>100M--</v>
      </c>
      <c r="C124" s="38">
        <v>519</v>
      </c>
      <c r="D124" s="39">
        <v>36189</v>
      </c>
      <c r="E124" s="40" t="s">
        <v>583</v>
      </c>
      <c r="F124" s="41" t="s">
        <v>371</v>
      </c>
      <c r="G124" s="42" t="s">
        <v>14</v>
      </c>
      <c r="H124" s="43"/>
      <c r="I124" s="44"/>
      <c r="J124" s="44"/>
      <c r="K124" s="45"/>
      <c r="L124" s="5" t="s">
        <v>584</v>
      </c>
    </row>
    <row r="125" spans="1:11" s="5" customFormat="1" ht="22.5" customHeight="1">
      <c r="A125" s="36">
        <v>122</v>
      </c>
      <c r="B125" s="37" t="str">
        <f t="shared" si="12"/>
        <v>200M--</v>
      </c>
      <c r="C125" s="38">
        <v>522</v>
      </c>
      <c r="D125" s="39">
        <v>36892</v>
      </c>
      <c r="E125" s="40" t="s">
        <v>585</v>
      </c>
      <c r="F125" s="41" t="s">
        <v>371</v>
      </c>
      <c r="G125" s="42" t="s">
        <v>20</v>
      </c>
      <c r="H125" s="43"/>
      <c r="I125" s="44"/>
      <c r="J125" s="44"/>
      <c r="K125" s="45"/>
    </row>
    <row r="126" spans="1:11" s="5" customFormat="1" ht="22.5" customHeight="1">
      <c r="A126" s="36">
        <v>123</v>
      </c>
      <c r="B126" s="37" t="str">
        <f t="shared" si="12"/>
        <v>400M--</v>
      </c>
      <c r="C126" s="38">
        <v>523</v>
      </c>
      <c r="D126" s="39">
        <v>36901</v>
      </c>
      <c r="E126" s="40" t="s">
        <v>586</v>
      </c>
      <c r="F126" s="41" t="s">
        <v>371</v>
      </c>
      <c r="G126" s="42" t="s">
        <v>21</v>
      </c>
      <c r="H126" s="43"/>
      <c r="I126" s="44"/>
      <c r="J126" s="44"/>
      <c r="K126" s="45"/>
    </row>
    <row r="127" spans="1:11" s="5" customFormat="1" ht="22.5" customHeight="1">
      <c r="A127" s="36">
        <v>124</v>
      </c>
      <c r="B127" s="37" t="str">
        <f t="shared" si="12"/>
        <v>800M--</v>
      </c>
      <c r="C127" s="38">
        <v>523</v>
      </c>
      <c r="D127" s="39">
        <v>36901</v>
      </c>
      <c r="E127" s="40" t="s">
        <v>586</v>
      </c>
      <c r="F127" s="41" t="s">
        <v>371</v>
      </c>
      <c r="G127" s="42" t="s">
        <v>9</v>
      </c>
      <c r="H127" s="43"/>
      <c r="I127" s="44"/>
      <c r="J127" s="44"/>
      <c r="K127" s="45"/>
    </row>
    <row r="128" spans="1:11" s="5" customFormat="1" ht="22.5" customHeight="1">
      <c r="A128" s="36">
        <v>125</v>
      </c>
      <c r="B128" s="37" t="str">
        <f t="shared" si="12"/>
        <v>1500M--</v>
      </c>
      <c r="C128" s="38">
        <v>522</v>
      </c>
      <c r="D128" s="39">
        <v>36892</v>
      </c>
      <c r="E128" s="40" t="s">
        <v>585</v>
      </c>
      <c r="F128" s="41" t="s">
        <v>371</v>
      </c>
      <c r="G128" s="42" t="s">
        <v>16</v>
      </c>
      <c r="H128" s="43"/>
      <c r="I128" s="44"/>
      <c r="J128" s="44"/>
      <c r="K128" s="45"/>
    </row>
    <row r="129" spans="1:11" s="5" customFormat="1" ht="22.5" customHeight="1">
      <c r="A129" s="36">
        <v>126</v>
      </c>
      <c r="B129" s="37" t="str">
        <f t="shared" si="12"/>
        <v>3000M--</v>
      </c>
      <c r="C129" s="38">
        <v>518</v>
      </c>
      <c r="D129" s="39">
        <v>36720</v>
      </c>
      <c r="E129" s="40" t="s">
        <v>587</v>
      </c>
      <c r="F129" s="41" t="s">
        <v>371</v>
      </c>
      <c r="G129" s="42" t="s">
        <v>25</v>
      </c>
      <c r="H129" s="43"/>
      <c r="I129" s="44"/>
      <c r="J129" s="44"/>
      <c r="K129" s="45"/>
    </row>
    <row r="130" spans="1:11" s="5" customFormat="1" ht="22.5" customHeight="1">
      <c r="A130" s="36">
        <v>127</v>
      </c>
      <c r="B130" s="37" t="str">
        <f t="shared" si="12"/>
        <v>100M.ENG--</v>
      </c>
      <c r="C130" s="38">
        <v>526</v>
      </c>
      <c r="D130" s="39">
        <v>35948</v>
      </c>
      <c r="E130" s="40" t="s">
        <v>588</v>
      </c>
      <c r="F130" s="41" t="s">
        <v>371</v>
      </c>
      <c r="G130" s="42" t="s">
        <v>15</v>
      </c>
      <c r="H130" s="43"/>
      <c r="I130" s="44"/>
      <c r="J130" s="44"/>
      <c r="K130" s="45"/>
    </row>
    <row r="131" spans="1:11" s="5" customFormat="1" ht="22.5" customHeight="1">
      <c r="A131" s="36">
        <v>128</v>
      </c>
      <c r="B131" s="37" t="str">
        <f t="shared" si="12"/>
        <v>400M.ENG--</v>
      </c>
      <c r="C131" s="38">
        <v>521</v>
      </c>
      <c r="D131" s="39">
        <v>36507</v>
      </c>
      <c r="E131" s="40" t="s">
        <v>589</v>
      </c>
      <c r="F131" s="41" t="s">
        <v>371</v>
      </c>
      <c r="G131" s="42" t="s">
        <v>24</v>
      </c>
      <c r="H131" s="43"/>
      <c r="I131" s="44"/>
      <c r="J131" s="44"/>
      <c r="K131" s="45"/>
    </row>
    <row r="132" spans="1:11" s="5" customFormat="1" ht="22.5" customHeight="1">
      <c r="A132" s="36">
        <v>129</v>
      </c>
      <c r="B132" s="37" t="str">
        <f t="shared" si="12"/>
        <v>2000M.ENG--</v>
      </c>
      <c r="C132" s="38">
        <v>521</v>
      </c>
      <c r="D132" s="39">
        <v>36507</v>
      </c>
      <c r="E132" s="40" t="s">
        <v>589</v>
      </c>
      <c r="F132" s="41" t="s">
        <v>371</v>
      </c>
      <c r="G132" s="42" t="s">
        <v>29</v>
      </c>
      <c r="H132" s="43"/>
      <c r="I132" s="44"/>
      <c r="J132" s="44"/>
      <c r="K132" s="45"/>
    </row>
    <row r="133" spans="1:11" s="5" customFormat="1" ht="22.5" customHeight="1">
      <c r="A133" s="36">
        <v>130</v>
      </c>
      <c r="B133" s="37" t="str">
        <f aca="true" t="shared" si="13" ref="B133:B140">CONCATENATE(G133,"-",K133)</f>
        <v>GÜLLE-</v>
      </c>
      <c r="C133" s="38">
        <v>520</v>
      </c>
      <c r="D133" s="39">
        <v>36219</v>
      </c>
      <c r="E133" s="40" t="s">
        <v>590</v>
      </c>
      <c r="F133" s="41" t="s">
        <v>371</v>
      </c>
      <c r="G133" s="42" t="s">
        <v>17</v>
      </c>
      <c r="H133" s="43"/>
      <c r="I133" s="44"/>
      <c r="J133" s="44"/>
      <c r="K133" s="45"/>
    </row>
    <row r="134" spans="1:11" s="5" customFormat="1" ht="22.5" customHeight="1">
      <c r="A134" s="36">
        <v>131</v>
      </c>
      <c r="B134" s="37" t="str">
        <f t="shared" si="13"/>
        <v>DİSK-</v>
      </c>
      <c r="C134" s="38">
        <v>520</v>
      </c>
      <c r="D134" s="39">
        <v>36219</v>
      </c>
      <c r="E134" s="40" t="s">
        <v>590</v>
      </c>
      <c r="F134" s="41" t="s">
        <v>371</v>
      </c>
      <c r="G134" s="42" t="s">
        <v>18</v>
      </c>
      <c r="H134" s="43"/>
      <c r="I134" s="44"/>
      <c r="J134" s="44"/>
      <c r="K134" s="45"/>
    </row>
    <row r="135" spans="1:11" s="5" customFormat="1" ht="22.5" customHeight="1">
      <c r="A135" s="36">
        <v>132</v>
      </c>
      <c r="B135" s="37" t="str">
        <f t="shared" si="13"/>
        <v>CİRİT-</v>
      </c>
      <c r="C135" s="38">
        <v>517</v>
      </c>
      <c r="D135" s="39">
        <v>36472</v>
      </c>
      <c r="E135" s="40" t="s">
        <v>591</v>
      </c>
      <c r="F135" s="41" t="s">
        <v>371</v>
      </c>
      <c r="G135" s="42" t="s">
        <v>19</v>
      </c>
      <c r="H135" s="43"/>
      <c r="I135" s="44"/>
      <c r="J135" s="44"/>
      <c r="K135" s="45"/>
    </row>
    <row r="136" spans="1:11" s="5" customFormat="1" ht="22.5" customHeight="1">
      <c r="A136" s="36">
        <v>133</v>
      </c>
      <c r="B136" s="37" t="str">
        <f t="shared" si="13"/>
        <v>ÇEKİÇ-</v>
      </c>
      <c r="C136" s="38">
        <v>525</v>
      </c>
      <c r="D136" s="39">
        <v>36892</v>
      </c>
      <c r="E136" s="40" t="s">
        <v>592</v>
      </c>
      <c r="F136" s="41" t="s">
        <v>371</v>
      </c>
      <c r="G136" s="42" t="s">
        <v>26</v>
      </c>
      <c r="H136" s="43"/>
      <c r="I136" s="44"/>
      <c r="J136" s="44"/>
      <c r="K136" s="45"/>
    </row>
    <row r="137" spans="1:11" s="5" customFormat="1" ht="22.5" customHeight="1">
      <c r="A137" s="36">
        <v>134</v>
      </c>
      <c r="B137" s="37" t="str">
        <f t="shared" si="13"/>
        <v>UZUN-</v>
      </c>
      <c r="C137" s="38">
        <v>524</v>
      </c>
      <c r="D137" s="39">
        <v>36656</v>
      </c>
      <c r="E137" s="40" t="s">
        <v>593</v>
      </c>
      <c r="F137" s="41" t="s">
        <v>371</v>
      </c>
      <c r="G137" s="42" t="s">
        <v>5</v>
      </c>
      <c r="H137" s="43"/>
      <c r="I137" s="44"/>
      <c r="J137" s="44"/>
      <c r="K137" s="45"/>
    </row>
    <row r="138" spans="1:11" s="5" customFormat="1" ht="22.5" customHeight="1">
      <c r="A138" s="36">
        <v>135</v>
      </c>
      <c r="B138" s="37" t="str">
        <f t="shared" si="13"/>
        <v>ÜÇADIM-</v>
      </c>
      <c r="C138" s="38">
        <v>526</v>
      </c>
      <c r="D138" s="39">
        <v>35948</v>
      </c>
      <c r="E138" s="40" t="s">
        <v>588</v>
      </c>
      <c r="F138" s="41" t="s">
        <v>371</v>
      </c>
      <c r="G138" s="42" t="s">
        <v>22</v>
      </c>
      <c r="H138" s="43"/>
      <c r="I138" s="44"/>
      <c r="J138" s="44"/>
      <c r="K138" s="45"/>
    </row>
    <row r="139" spans="1:11" s="5" customFormat="1" ht="22.5" customHeight="1">
      <c r="A139" s="36">
        <v>136</v>
      </c>
      <c r="B139" s="37" t="str">
        <f t="shared" si="13"/>
        <v>YÜKSEK-</v>
      </c>
      <c r="C139" s="38">
        <v>519</v>
      </c>
      <c r="D139" s="39">
        <v>36189</v>
      </c>
      <c r="E139" s="40" t="s">
        <v>583</v>
      </c>
      <c r="F139" s="41" t="s">
        <v>371</v>
      </c>
      <c r="G139" s="42" t="s">
        <v>6</v>
      </c>
      <c r="H139" s="43"/>
      <c r="I139" s="44"/>
      <c r="J139" s="44"/>
      <c r="K139" s="45"/>
    </row>
    <row r="140" spans="1:11" s="5" customFormat="1" ht="22.5" customHeight="1">
      <c r="A140" s="36">
        <v>137</v>
      </c>
      <c r="B140" s="37" t="str">
        <f t="shared" si="13"/>
        <v>SIRIK-</v>
      </c>
      <c r="C140" s="38">
        <v>517</v>
      </c>
      <c r="D140" s="39">
        <v>36472</v>
      </c>
      <c r="E140" s="40" t="s">
        <v>591</v>
      </c>
      <c r="F140" s="41" t="s">
        <v>371</v>
      </c>
      <c r="G140" s="42" t="s">
        <v>23</v>
      </c>
      <c r="H140" s="43"/>
      <c r="I140" s="44"/>
      <c r="J140" s="44"/>
      <c r="K140" s="45"/>
    </row>
    <row r="141" spans="1:11" s="5" customFormat="1" ht="81" customHeight="1">
      <c r="A141" s="36">
        <v>138</v>
      </c>
      <c r="B141" s="37" t="str">
        <f aca="true" t="shared" si="14" ref="B141:B152">CONCATENATE(G141,"-",I141,"-",J141)</f>
        <v>4X100M--</v>
      </c>
      <c r="C141" s="38" t="s">
        <v>594</v>
      </c>
      <c r="D141" s="39" t="s">
        <v>595</v>
      </c>
      <c r="E141" s="40" t="s">
        <v>596</v>
      </c>
      <c r="F141" s="41" t="s">
        <v>371</v>
      </c>
      <c r="G141" s="42" t="s">
        <v>27</v>
      </c>
      <c r="H141" s="43"/>
      <c r="I141" s="44"/>
      <c r="J141" s="44"/>
      <c r="K141" s="45"/>
    </row>
    <row r="142" spans="1:11" s="5" customFormat="1" ht="81" customHeight="1">
      <c r="A142" s="36">
        <v>139</v>
      </c>
      <c r="B142" s="37" t="str">
        <f t="shared" si="14"/>
        <v>İSVEÇ--</v>
      </c>
      <c r="C142" s="38" t="s">
        <v>597</v>
      </c>
      <c r="D142" s="39" t="s">
        <v>598</v>
      </c>
      <c r="E142" s="40" t="s">
        <v>599</v>
      </c>
      <c r="F142" s="41" t="s">
        <v>371</v>
      </c>
      <c r="G142" s="42" t="s">
        <v>30</v>
      </c>
      <c r="H142" s="43"/>
      <c r="I142" s="44"/>
      <c r="J142" s="44"/>
      <c r="K142" s="45"/>
    </row>
    <row r="143" spans="1:11" s="5" customFormat="1" ht="22.5" customHeight="1">
      <c r="A143" s="36">
        <v>140</v>
      </c>
      <c r="B143" s="37" t="str">
        <f t="shared" si="14"/>
        <v>3000M.YUR--</v>
      </c>
      <c r="C143" s="38" t="s">
        <v>31</v>
      </c>
      <c r="D143" s="39" t="s">
        <v>31</v>
      </c>
      <c r="E143" s="40" t="s">
        <v>31</v>
      </c>
      <c r="F143" s="41" t="s">
        <v>371</v>
      </c>
      <c r="G143" s="42" t="s">
        <v>32</v>
      </c>
      <c r="H143" s="43"/>
      <c r="I143" s="44"/>
      <c r="J143" s="44"/>
      <c r="K143" s="45"/>
    </row>
    <row r="144" spans="1:12" s="5" customFormat="1" ht="22.5" customHeight="1">
      <c r="A144" s="19">
        <v>141</v>
      </c>
      <c r="B144" s="20" t="str">
        <f t="shared" si="14"/>
        <v>100M--</v>
      </c>
      <c r="C144" s="21">
        <v>529</v>
      </c>
      <c r="D144" s="22">
        <v>37189</v>
      </c>
      <c r="E144" s="23" t="s">
        <v>600</v>
      </c>
      <c r="F144" s="24" t="s">
        <v>601</v>
      </c>
      <c r="G144" s="25" t="s">
        <v>14</v>
      </c>
      <c r="H144" s="26"/>
      <c r="I144" s="27"/>
      <c r="J144" s="27"/>
      <c r="K144" s="28"/>
      <c r="L144" s="5" t="s">
        <v>602</v>
      </c>
    </row>
    <row r="145" spans="1:11" s="5" customFormat="1" ht="22.5" customHeight="1">
      <c r="A145" s="19">
        <v>142</v>
      </c>
      <c r="B145" s="20" t="str">
        <f t="shared" si="14"/>
        <v>200M--</v>
      </c>
      <c r="C145" s="21">
        <v>529</v>
      </c>
      <c r="D145" s="22">
        <v>37189</v>
      </c>
      <c r="E145" s="23" t="s">
        <v>600</v>
      </c>
      <c r="F145" s="24" t="s">
        <v>601</v>
      </c>
      <c r="G145" s="25" t="s">
        <v>20</v>
      </c>
      <c r="H145" s="26"/>
      <c r="I145" s="27"/>
      <c r="J145" s="27"/>
      <c r="K145" s="28"/>
    </row>
    <row r="146" spans="1:11" s="5" customFormat="1" ht="22.5" customHeight="1">
      <c r="A146" s="19">
        <v>143</v>
      </c>
      <c r="B146" s="20" t="str">
        <f t="shared" si="14"/>
        <v>400M--</v>
      </c>
      <c r="C146" s="21">
        <v>533</v>
      </c>
      <c r="D146" s="22">
        <v>35941</v>
      </c>
      <c r="E146" s="23" t="s">
        <v>603</v>
      </c>
      <c r="F146" s="24" t="s">
        <v>601</v>
      </c>
      <c r="G146" s="25" t="s">
        <v>21</v>
      </c>
      <c r="H146" s="26"/>
      <c r="I146" s="27"/>
      <c r="J146" s="27"/>
      <c r="K146" s="28"/>
    </row>
    <row r="147" spans="1:11" s="5" customFormat="1" ht="22.5" customHeight="1">
      <c r="A147" s="19">
        <v>144</v>
      </c>
      <c r="B147" s="20" t="str">
        <f t="shared" si="14"/>
        <v>800M--</v>
      </c>
      <c r="C147" s="21">
        <v>533</v>
      </c>
      <c r="D147" s="22">
        <v>35941</v>
      </c>
      <c r="E147" s="23" t="s">
        <v>603</v>
      </c>
      <c r="F147" s="24" t="s">
        <v>601</v>
      </c>
      <c r="G147" s="25" t="s">
        <v>9</v>
      </c>
      <c r="H147" s="26"/>
      <c r="I147" s="27"/>
      <c r="J147" s="27"/>
      <c r="K147" s="28"/>
    </row>
    <row r="148" spans="1:11" s="5" customFormat="1" ht="22.5" customHeight="1">
      <c r="A148" s="19">
        <v>145</v>
      </c>
      <c r="B148" s="20" t="str">
        <f t="shared" si="14"/>
        <v>1500M--</v>
      </c>
      <c r="C148" s="21">
        <v>528</v>
      </c>
      <c r="D148" s="22">
        <v>36526</v>
      </c>
      <c r="E148" s="23" t="s">
        <v>604</v>
      </c>
      <c r="F148" s="24" t="s">
        <v>601</v>
      </c>
      <c r="G148" s="25" t="s">
        <v>16</v>
      </c>
      <c r="H148" s="26"/>
      <c r="I148" s="27"/>
      <c r="J148" s="27"/>
      <c r="K148" s="28"/>
    </row>
    <row r="149" spans="1:11" s="5" customFormat="1" ht="22.5" customHeight="1">
      <c r="A149" s="19">
        <v>146</v>
      </c>
      <c r="B149" s="20" t="str">
        <f t="shared" si="14"/>
        <v>3000M--</v>
      </c>
      <c r="C149" s="21">
        <v>527</v>
      </c>
      <c r="D149" s="22">
        <v>36161</v>
      </c>
      <c r="E149" s="23" t="s">
        <v>605</v>
      </c>
      <c r="F149" s="24" t="s">
        <v>601</v>
      </c>
      <c r="G149" s="25" t="s">
        <v>25</v>
      </c>
      <c r="H149" s="26"/>
      <c r="I149" s="27"/>
      <c r="J149" s="27"/>
      <c r="K149" s="28"/>
    </row>
    <row r="150" spans="1:11" s="5" customFormat="1" ht="22.5" customHeight="1">
      <c r="A150" s="19">
        <v>147</v>
      </c>
      <c r="B150" s="20" t="str">
        <f t="shared" si="14"/>
        <v>100M.ENG--</v>
      </c>
      <c r="C150" s="21">
        <v>532</v>
      </c>
      <c r="D150" s="22">
        <v>36678</v>
      </c>
      <c r="E150" s="23" t="s">
        <v>606</v>
      </c>
      <c r="F150" s="24" t="s">
        <v>601</v>
      </c>
      <c r="G150" s="25" t="s">
        <v>15</v>
      </c>
      <c r="H150" s="26"/>
      <c r="I150" s="27"/>
      <c r="J150" s="27"/>
      <c r="K150" s="28"/>
    </row>
    <row r="151" spans="1:11" s="5" customFormat="1" ht="22.5" customHeight="1">
      <c r="A151" s="19">
        <v>148</v>
      </c>
      <c r="B151" s="20" t="str">
        <f t="shared" si="14"/>
        <v>400M.ENG--</v>
      </c>
      <c r="C151" s="21">
        <v>528</v>
      </c>
      <c r="D151" s="22">
        <v>36526</v>
      </c>
      <c r="E151" s="23" t="s">
        <v>604</v>
      </c>
      <c r="F151" s="24" t="s">
        <v>601</v>
      </c>
      <c r="G151" s="25" t="s">
        <v>24</v>
      </c>
      <c r="H151" s="26"/>
      <c r="I151" s="27"/>
      <c r="J151" s="27"/>
      <c r="K151" s="28"/>
    </row>
    <row r="152" spans="1:11" s="5" customFormat="1" ht="22.5" customHeight="1">
      <c r="A152" s="19">
        <v>149</v>
      </c>
      <c r="B152" s="20" t="str">
        <f t="shared" si="14"/>
        <v>2000M.ENG--</v>
      </c>
      <c r="C152" s="21">
        <v>527</v>
      </c>
      <c r="D152" s="22">
        <v>36161</v>
      </c>
      <c r="E152" s="23" t="s">
        <v>605</v>
      </c>
      <c r="F152" s="24" t="s">
        <v>601</v>
      </c>
      <c r="G152" s="25" t="s">
        <v>29</v>
      </c>
      <c r="H152" s="26"/>
      <c r="I152" s="27"/>
      <c r="J152" s="27"/>
      <c r="K152" s="28"/>
    </row>
    <row r="153" spans="1:11" s="5" customFormat="1" ht="22.5" customHeight="1">
      <c r="A153" s="19">
        <v>150</v>
      </c>
      <c r="B153" s="20" t="str">
        <f aca="true" t="shared" si="15" ref="B153:B160">CONCATENATE(G153,"-",K153)</f>
        <v>GÜLLE-</v>
      </c>
      <c r="C153" s="21">
        <v>530</v>
      </c>
      <c r="D153" s="22">
        <v>36617</v>
      </c>
      <c r="E153" s="23" t="s">
        <v>607</v>
      </c>
      <c r="F153" s="24" t="s">
        <v>601</v>
      </c>
      <c r="G153" s="25" t="s">
        <v>17</v>
      </c>
      <c r="H153" s="26"/>
      <c r="I153" s="27"/>
      <c r="J153" s="27"/>
      <c r="K153" s="28"/>
    </row>
    <row r="154" spans="1:11" s="5" customFormat="1" ht="22.5" customHeight="1">
      <c r="A154" s="19">
        <v>151</v>
      </c>
      <c r="B154" s="20" t="str">
        <f t="shared" si="15"/>
        <v>DİSK-</v>
      </c>
      <c r="C154" s="21">
        <v>530</v>
      </c>
      <c r="D154" s="22">
        <v>36617</v>
      </c>
      <c r="E154" s="23" t="s">
        <v>607</v>
      </c>
      <c r="F154" s="24" t="s">
        <v>601</v>
      </c>
      <c r="G154" s="25" t="s">
        <v>18</v>
      </c>
      <c r="H154" s="26"/>
      <c r="I154" s="27"/>
      <c r="J154" s="27"/>
      <c r="K154" s="28"/>
    </row>
    <row r="155" spans="1:11" s="5" customFormat="1" ht="22.5" customHeight="1">
      <c r="A155" s="19">
        <v>152</v>
      </c>
      <c r="B155" s="20" t="str">
        <f t="shared" si="15"/>
        <v>CİRİT-</v>
      </c>
      <c r="C155" s="21">
        <v>535</v>
      </c>
      <c r="D155" s="22">
        <v>36608</v>
      </c>
      <c r="E155" s="23" t="s">
        <v>608</v>
      </c>
      <c r="F155" s="24" t="s">
        <v>601</v>
      </c>
      <c r="G155" s="25" t="s">
        <v>19</v>
      </c>
      <c r="H155" s="26"/>
      <c r="I155" s="27"/>
      <c r="J155" s="27"/>
      <c r="K155" s="28"/>
    </row>
    <row r="156" spans="1:11" s="5" customFormat="1" ht="22.5" customHeight="1">
      <c r="A156" s="19">
        <v>153</v>
      </c>
      <c r="B156" s="20" t="str">
        <f t="shared" si="15"/>
        <v>ÇEKİÇ-</v>
      </c>
      <c r="C156" s="21">
        <v>535</v>
      </c>
      <c r="D156" s="22">
        <v>36608</v>
      </c>
      <c r="E156" s="23" t="s">
        <v>608</v>
      </c>
      <c r="F156" s="24" t="s">
        <v>601</v>
      </c>
      <c r="G156" s="25" t="s">
        <v>26</v>
      </c>
      <c r="H156" s="26"/>
      <c r="I156" s="27"/>
      <c r="J156" s="27"/>
      <c r="K156" s="28"/>
    </row>
    <row r="157" spans="1:11" s="5" customFormat="1" ht="22.5" customHeight="1">
      <c r="A157" s="19">
        <v>154</v>
      </c>
      <c r="B157" s="20" t="str">
        <f t="shared" si="15"/>
        <v>UZUN-</v>
      </c>
      <c r="C157" s="21">
        <v>531</v>
      </c>
      <c r="D157" s="22">
        <v>36560</v>
      </c>
      <c r="E157" s="23" t="s">
        <v>609</v>
      </c>
      <c r="F157" s="24" t="s">
        <v>601</v>
      </c>
      <c r="G157" s="25" t="s">
        <v>5</v>
      </c>
      <c r="H157" s="26"/>
      <c r="I157" s="27"/>
      <c r="J157" s="27"/>
      <c r="K157" s="28"/>
    </row>
    <row r="158" spans="1:11" s="5" customFormat="1" ht="22.5" customHeight="1">
      <c r="A158" s="19">
        <v>155</v>
      </c>
      <c r="B158" s="20" t="str">
        <f t="shared" si="15"/>
        <v>ÜÇADIM-</v>
      </c>
      <c r="C158" s="21">
        <v>531</v>
      </c>
      <c r="D158" s="22">
        <v>36560</v>
      </c>
      <c r="E158" s="23" t="s">
        <v>609</v>
      </c>
      <c r="F158" s="24" t="s">
        <v>601</v>
      </c>
      <c r="G158" s="25" t="s">
        <v>22</v>
      </c>
      <c r="H158" s="26"/>
      <c r="I158" s="27"/>
      <c r="J158" s="27"/>
      <c r="K158" s="28"/>
    </row>
    <row r="159" spans="1:11" s="5" customFormat="1" ht="22.5" customHeight="1">
      <c r="A159" s="19">
        <v>156</v>
      </c>
      <c r="B159" s="20" t="str">
        <f t="shared" si="15"/>
        <v>YÜKSEK-</v>
      </c>
      <c r="C159" s="21">
        <v>534</v>
      </c>
      <c r="D159" s="22">
        <v>36530</v>
      </c>
      <c r="E159" s="23" t="s">
        <v>610</v>
      </c>
      <c r="F159" s="24" t="s">
        <v>601</v>
      </c>
      <c r="G159" s="25" t="s">
        <v>6</v>
      </c>
      <c r="H159" s="26"/>
      <c r="I159" s="27"/>
      <c r="J159" s="27"/>
      <c r="K159" s="28"/>
    </row>
    <row r="160" spans="1:11" s="5" customFormat="1" ht="22.5" customHeight="1">
      <c r="A160" s="19">
        <v>157</v>
      </c>
      <c r="B160" s="20" t="str">
        <f t="shared" si="15"/>
        <v>SIRIK-</v>
      </c>
      <c r="C160" s="21">
        <v>534</v>
      </c>
      <c r="D160" s="22">
        <v>36530</v>
      </c>
      <c r="E160" s="23" t="s">
        <v>610</v>
      </c>
      <c r="F160" s="24" t="s">
        <v>601</v>
      </c>
      <c r="G160" s="25" t="s">
        <v>23</v>
      </c>
      <c r="H160" s="26"/>
      <c r="I160" s="27"/>
      <c r="J160" s="27"/>
      <c r="K160" s="28"/>
    </row>
    <row r="161" spans="1:11" s="5" customFormat="1" ht="81.75" customHeight="1">
      <c r="A161" s="19">
        <v>158</v>
      </c>
      <c r="B161" s="20" t="str">
        <f aca="true" t="shared" si="16" ref="B161:B172">CONCATENATE(G161,"-",I161,"-",J161)</f>
        <v>4X100M--</v>
      </c>
      <c r="C161" s="21" t="s">
        <v>611</v>
      </c>
      <c r="D161" s="22" t="s">
        <v>612</v>
      </c>
      <c r="E161" s="23" t="s">
        <v>613</v>
      </c>
      <c r="F161" s="24" t="s">
        <v>601</v>
      </c>
      <c r="G161" s="25" t="s">
        <v>27</v>
      </c>
      <c r="H161" s="26"/>
      <c r="I161" s="27"/>
      <c r="J161" s="27"/>
      <c r="K161" s="28"/>
    </row>
    <row r="162" spans="1:11" s="5" customFormat="1" ht="81.75" customHeight="1">
      <c r="A162" s="19">
        <v>159</v>
      </c>
      <c r="B162" s="20" t="str">
        <f t="shared" si="16"/>
        <v>İSVEÇ--</v>
      </c>
      <c r="C162" s="21" t="s">
        <v>614</v>
      </c>
      <c r="D162" s="22" t="s">
        <v>615</v>
      </c>
      <c r="E162" s="23" t="s">
        <v>616</v>
      </c>
      <c r="F162" s="24" t="s">
        <v>601</v>
      </c>
      <c r="G162" s="25" t="s">
        <v>30</v>
      </c>
      <c r="H162" s="26"/>
      <c r="I162" s="27"/>
      <c r="J162" s="27"/>
      <c r="K162" s="28"/>
    </row>
    <row r="163" spans="1:11" s="5" customFormat="1" ht="22.5" customHeight="1">
      <c r="A163" s="19">
        <v>160</v>
      </c>
      <c r="B163" s="20" t="str">
        <f t="shared" si="16"/>
        <v>3000M.YUR--</v>
      </c>
      <c r="C163" s="21" t="s">
        <v>31</v>
      </c>
      <c r="D163" s="22" t="s">
        <v>31</v>
      </c>
      <c r="E163" s="23" t="s">
        <v>31</v>
      </c>
      <c r="F163" s="24" t="s">
        <v>601</v>
      </c>
      <c r="G163" s="25" t="s">
        <v>32</v>
      </c>
      <c r="H163" s="26"/>
      <c r="I163" s="27"/>
      <c r="J163" s="27"/>
      <c r="K163" s="28"/>
    </row>
    <row r="164" spans="1:12" s="5" customFormat="1" ht="22.5" customHeight="1">
      <c r="A164" s="36">
        <v>161</v>
      </c>
      <c r="B164" s="37" t="str">
        <f t="shared" si="16"/>
        <v>100M--</v>
      </c>
      <c r="C164" s="38">
        <v>542</v>
      </c>
      <c r="D164" s="39">
        <v>36580</v>
      </c>
      <c r="E164" s="40" t="s">
        <v>617</v>
      </c>
      <c r="F164" s="41" t="s">
        <v>618</v>
      </c>
      <c r="G164" s="42" t="s">
        <v>14</v>
      </c>
      <c r="H164" s="43"/>
      <c r="I164" s="44"/>
      <c r="J164" s="44"/>
      <c r="K164" s="45"/>
      <c r="L164" s="5" t="s">
        <v>619</v>
      </c>
    </row>
    <row r="165" spans="1:11" s="5" customFormat="1" ht="22.5" customHeight="1">
      <c r="A165" s="36">
        <v>162</v>
      </c>
      <c r="B165" s="37" t="str">
        <f t="shared" si="16"/>
        <v>200M--</v>
      </c>
      <c r="C165" s="38">
        <v>542</v>
      </c>
      <c r="D165" s="39">
        <v>36580</v>
      </c>
      <c r="E165" s="40" t="s">
        <v>617</v>
      </c>
      <c r="F165" s="41" t="s">
        <v>618</v>
      </c>
      <c r="G165" s="42" t="s">
        <v>20</v>
      </c>
      <c r="H165" s="43"/>
      <c r="I165" s="44"/>
      <c r="J165" s="44"/>
      <c r="K165" s="45"/>
    </row>
    <row r="166" spans="1:11" s="5" customFormat="1" ht="22.5" customHeight="1">
      <c r="A166" s="36">
        <v>163</v>
      </c>
      <c r="B166" s="37" t="str">
        <f t="shared" si="16"/>
        <v>400M--</v>
      </c>
      <c r="C166" s="38">
        <v>546</v>
      </c>
      <c r="D166" s="39">
        <v>35875</v>
      </c>
      <c r="E166" s="40" t="s">
        <v>620</v>
      </c>
      <c r="F166" s="41" t="s">
        <v>618</v>
      </c>
      <c r="G166" s="42" t="s">
        <v>21</v>
      </c>
      <c r="H166" s="43"/>
      <c r="I166" s="44"/>
      <c r="J166" s="44"/>
      <c r="K166" s="45"/>
    </row>
    <row r="167" spans="1:11" s="5" customFormat="1" ht="22.5" customHeight="1">
      <c r="A167" s="36">
        <v>164</v>
      </c>
      <c r="B167" s="37" t="str">
        <f t="shared" si="16"/>
        <v>800M--</v>
      </c>
      <c r="C167" s="38">
        <v>545</v>
      </c>
      <c r="D167" s="39">
        <v>36161</v>
      </c>
      <c r="E167" s="40" t="s">
        <v>621</v>
      </c>
      <c r="F167" s="41" t="s">
        <v>618</v>
      </c>
      <c r="G167" s="42" t="s">
        <v>9</v>
      </c>
      <c r="H167" s="43"/>
      <c r="I167" s="44"/>
      <c r="J167" s="44"/>
      <c r="K167" s="45"/>
    </row>
    <row r="168" spans="1:11" s="5" customFormat="1" ht="22.5" customHeight="1">
      <c r="A168" s="36">
        <v>165</v>
      </c>
      <c r="B168" s="37" t="str">
        <f t="shared" si="16"/>
        <v>1500M--</v>
      </c>
      <c r="C168" s="38">
        <v>545</v>
      </c>
      <c r="D168" s="39">
        <v>36161</v>
      </c>
      <c r="E168" s="40" t="s">
        <v>621</v>
      </c>
      <c r="F168" s="41" t="s">
        <v>618</v>
      </c>
      <c r="G168" s="42" t="s">
        <v>16</v>
      </c>
      <c r="H168" s="43"/>
      <c r="I168" s="44"/>
      <c r="J168" s="44"/>
      <c r="K168" s="45"/>
    </row>
    <row r="169" spans="1:11" s="5" customFormat="1" ht="22.5" customHeight="1">
      <c r="A169" s="36">
        <v>166</v>
      </c>
      <c r="B169" s="37" t="str">
        <f t="shared" si="16"/>
        <v>3000M--</v>
      </c>
      <c r="C169" s="38">
        <v>546</v>
      </c>
      <c r="D169" s="39">
        <v>35875</v>
      </c>
      <c r="E169" s="40" t="s">
        <v>620</v>
      </c>
      <c r="F169" s="41" t="s">
        <v>618</v>
      </c>
      <c r="G169" s="42" t="s">
        <v>25</v>
      </c>
      <c r="H169" s="43"/>
      <c r="I169" s="44"/>
      <c r="J169" s="44"/>
      <c r="K169" s="45"/>
    </row>
    <row r="170" spans="1:11" s="5" customFormat="1" ht="22.5" customHeight="1">
      <c r="A170" s="36">
        <v>167</v>
      </c>
      <c r="B170" s="37" t="str">
        <f t="shared" si="16"/>
        <v>100M.ENG--</v>
      </c>
      <c r="C170" s="38">
        <v>540</v>
      </c>
      <c r="D170" s="39">
        <v>36276</v>
      </c>
      <c r="E170" s="40" t="s">
        <v>622</v>
      </c>
      <c r="F170" s="41" t="s">
        <v>618</v>
      </c>
      <c r="G170" s="42" t="s">
        <v>15</v>
      </c>
      <c r="H170" s="43"/>
      <c r="I170" s="44"/>
      <c r="J170" s="44"/>
      <c r="K170" s="45"/>
    </row>
    <row r="171" spans="1:11" s="5" customFormat="1" ht="22.5" customHeight="1">
      <c r="A171" s="36">
        <v>168</v>
      </c>
      <c r="B171" s="37" t="str">
        <f t="shared" si="16"/>
        <v>400M.ENG--</v>
      </c>
      <c r="C171" s="38">
        <v>543</v>
      </c>
      <c r="D171" s="39">
        <v>35800</v>
      </c>
      <c r="E171" s="40" t="s">
        <v>623</v>
      </c>
      <c r="F171" s="41" t="s">
        <v>618</v>
      </c>
      <c r="G171" s="42" t="s">
        <v>24</v>
      </c>
      <c r="H171" s="43"/>
      <c r="I171" s="44"/>
      <c r="J171" s="44"/>
      <c r="K171" s="45"/>
    </row>
    <row r="172" spans="1:11" s="5" customFormat="1" ht="22.5" customHeight="1">
      <c r="A172" s="36">
        <v>169</v>
      </c>
      <c r="B172" s="37" t="str">
        <f t="shared" si="16"/>
        <v>2000M.ENG--</v>
      </c>
      <c r="C172" s="38">
        <v>543</v>
      </c>
      <c r="D172" s="39">
        <v>35800</v>
      </c>
      <c r="E172" s="40" t="s">
        <v>623</v>
      </c>
      <c r="F172" s="41" t="s">
        <v>618</v>
      </c>
      <c r="G172" s="42" t="s">
        <v>29</v>
      </c>
      <c r="H172" s="43"/>
      <c r="I172" s="44"/>
      <c r="J172" s="44"/>
      <c r="K172" s="45"/>
    </row>
    <row r="173" spans="1:11" s="5" customFormat="1" ht="22.5" customHeight="1">
      <c r="A173" s="36">
        <v>170</v>
      </c>
      <c r="B173" s="37" t="str">
        <f aca="true" t="shared" si="17" ref="B173:B180">CONCATENATE(G173,"-",K173)</f>
        <v>GÜLLE-</v>
      </c>
      <c r="C173" s="38">
        <v>547</v>
      </c>
      <c r="D173" s="39">
        <v>36617</v>
      </c>
      <c r="E173" s="40" t="s">
        <v>624</v>
      </c>
      <c r="F173" s="41" t="s">
        <v>618</v>
      </c>
      <c r="G173" s="42" t="s">
        <v>17</v>
      </c>
      <c r="H173" s="43"/>
      <c r="I173" s="44"/>
      <c r="J173" s="44"/>
      <c r="K173" s="45"/>
    </row>
    <row r="174" spans="1:11" s="5" customFormat="1" ht="22.5" customHeight="1">
      <c r="A174" s="36">
        <v>171</v>
      </c>
      <c r="B174" s="37" t="str">
        <f t="shared" si="17"/>
        <v>DİSK-</v>
      </c>
      <c r="C174" s="38">
        <v>544</v>
      </c>
      <c r="D174" s="39">
        <v>36771</v>
      </c>
      <c r="E174" s="40" t="s">
        <v>625</v>
      </c>
      <c r="F174" s="41" t="s">
        <v>618</v>
      </c>
      <c r="G174" s="42" t="s">
        <v>18</v>
      </c>
      <c r="H174" s="43"/>
      <c r="I174" s="44"/>
      <c r="J174" s="44"/>
      <c r="K174" s="45"/>
    </row>
    <row r="175" spans="1:11" s="5" customFormat="1" ht="22.5" customHeight="1">
      <c r="A175" s="36">
        <v>172</v>
      </c>
      <c r="B175" s="37" t="str">
        <f t="shared" si="17"/>
        <v>CİRİT-</v>
      </c>
      <c r="C175" s="38">
        <v>544</v>
      </c>
      <c r="D175" s="39">
        <v>36771</v>
      </c>
      <c r="E175" s="40" t="s">
        <v>625</v>
      </c>
      <c r="F175" s="41" t="s">
        <v>618</v>
      </c>
      <c r="G175" s="42" t="s">
        <v>19</v>
      </c>
      <c r="H175" s="43"/>
      <c r="I175" s="44"/>
      <c r="J175" s="44"/>
      <c r="K175" s="45"/>
    </row>
    <row r="176" spans="1:11" s="5" customFormat="1" ht="22.5" customHeight="1">
      <c r="A176" s="36">
        <v>173</v>
      </c>
      <c r="B176" s="37" t="str">
        <f t="shared" si="17"/>
        <v>ÇEKİÇ-</v>
      </c>
      <c r="C176" s="38">
        <v>547</v>
      </c>
      <c r="D176" s="39">
        <v>36617</v>
      </c>
      <c r="E176" s="40" t="s">
        <v>624</v>
      </c>
      <c r="F176" s="41" t="s">
        <v>618</v>
      </c>
      <c r="G176" s="42" t="s">
        <v>26</v>
      </c>
      <c r="H176" s="43"/>
      <c r="I176" s="44"/>
      <c r="J176" s="44"/>
      <c r="K176" s="45"/>
    </row>
    <row r="177" spans="1:11" s="5" customFormat="1" ht="22.5" customHeight="1">
      <c r="A177" s="36">
        <v>174</v>
      </c>
      <c r="B177" s="37" t="str">
        <f t="shared" si="17"/>
        <v>UZUN-</v>
      </c>
      <c r="C177" s="38">
        <v>540</v>
      </c>
      <c r="D177" s="39">
        <v>36276</v>
      </c>
      <c r="E177" s="40" t="s">
        <v>622</v>
      </c>
      <c r="F177" s="41" t="s">
        <v>618</v>
      </c>
      <c r="G177" s="42" t="s">
        <v>5</v>
      </c>
      <c r="H177" s="43"/>
      <c r="I177" s="44"/>
      <c r="J177" s="44"/>
      <c r="K177" s="45"/>
    </row>
    <row r="178" spans="1:11" s="5" customFormat="1" ht="22.5" customHeight="1">
      <c r="A178" s="36">
        <v>175</v>
      </c>
      <c r="B178" s="37" t="str">
        <f t="shared" si="17"/>
        <v>ÜÇADIM-</v>
      </c>
      <c r="C178" s="38">
        <v>548</v>
      </c>
      <c r="D178" s="39">
        <v>35956</v>
      </c>
      <c r="E178" s="40" t="s">
        <v>626</v>
      </c>
      <c r="F178" s="41" t="s">
        <v>618</v>
      </c>
      <c r="G178" s="42" t="s">
        <v>22</v>
      </c>
      <c r="H178" s="43"/>
      <c r="I178" s="44"/>
      <c r="J178" s="44"/>
      <c r="K178" s="45"/>
    </row>
    <row r="179" spans="1:11" s="5" customFormat="1" ht="22.5" customHeight="1">
      <c r="A179" s="36">
        <v>176</v>
      </c>
      <c r="B179" s="37" t="str">
        <f t="shared" si="17"/>
        <v>YÜKSEK-</v>
      </c>
      <c r="C179" s="38">
        <v>548</v>
      </c>
      <c r="D179" s="39">
        <v>35956</v>
      </c>
      <c r="E179" s="40" t="s">
        <v>626</v>
      </c>
      <c r="F179" s="41" t="s">
        <v>618</v>
      </c>
      <c r="G179" s="42" t="s">
        <v>6</v>
      </c>
      <c r="H179" s="43"/>
      <c r="I179" s="44"/>
      <c r="J179" s="44"/>
      <c r="K179" s="45"/>
    </row>
    <row r="180" spans="1:11" s="5" customFormat="1" ht="22.5" customHeight="1">
      <c r="A180" s="36">
        <v>177</v>
      </c>
      <c r="B180" s="37" t="str">
        <f t="shared" si="17"/>
        <v>SIRIK-</v>
      </c>
      <c r="C180" s="38">
        <v>541</v>
      </c>
      <c r="D180" s="39">
        <v>36070</v>
      </c>
      <c r="E180" s="40" t="s">
        <v>627</v>
      </c>
      <c r="F180" s="41" t="s">
        <v>618</v>
      </c>
      <c r="G180" s="42" t="s">
        <v>23</v>
      </c>
      <c r="H180" s="43"/>
      <c r="I180" s="44"/>
      <c r="J180" s="44"/>
      <c r="K180" s="45"/>
    </row>
    <row r="181" spans="1:11" s="5" customFormat="1" ht="85.5" customHeight="1">
      <c r="A181" s="36">
        <v>178</v>
      </c>
      <c r="B181" s="37" t="str">
        <f aca="true" t="shared" si="18" ref="B181:B192">CONCATENATE(G181,"-",I181,"-",J181)</f>
        <v>4X100M--</v>
      </c>
      <c r="C181" s="38" t="s">
        <v>628</v>
      </c>
      <c r="D181" s="39" t="s">
        <v>629</v>
      </c>
      <c r="E181" s="40" t="s">
        <v>630</v>
      </c>
      <c r="F181" s="41" t="s">
        <v>618</v>
      </c>
      <c r="G181" s="42" t="s">
        <v>27</v>
      </c>
      <c r="H181" s="43"/>
      <c r="I181" s="44"/>
      <c r="J181" s="44"/>
      <c r="K181" s="45"/>
    </row>
    <row r="182" spans="1:11" s="5" customFormat="1" ht="85.5" customHeight="1">
      <c r="A182" s="36">
        <v>179</v>
      </c>
      <c r="B182" s="37" t="str">
        <f t="shared" si="18"/>
        <v>İSVEÇ--</v>
      </c>
      <c r="C182" s="38" t="s">
        <v>628</v>
      </c>
      <c r="D182" s="39" t="s">
        <v>629</v>
      </c>
      <c r="E182" s="40" t="s">
        <v>630</v>
      </c>
      <c r="F182" s="41" t="s">
        <v>618</v>
      </c>
      <c r="G182" s="42" t="s">
        <v>30</v>
      </c>
      <c r="H182" s="43"/>
      <c r="I182" s="44"/>
      <c r="J182" s="44"/>
      <c r="K182" s="45"/>
    </row>
    <row r="183" spans="1:11" s="5" customFormat="1" ht="22.5" customHeight="1">
      <c r="A183" s="36">
        <v>180</v>
      </c>
      <c r="B183" s="37" t="str">
        <f t="shared" si="18"/>
        <v>3000M.YUR--</v>
      </c>
      <c r="C183" s="38" t="s">
        <v>31</v>
      </c>
      <c r="D183" s="39" t="s">
        <v>31</v>
      </c>
      <c r="E183" s="40" t="s">
        <v>31</v>
      </c>
      <c r="F183" s="41" t="s">
        <v>618</v>
      </c>
      <c r="G183" s="42" t="s">
        <v>32</v>
      </c>
      <c r="H183" s="43"/>
      <c r="I183" s="44"/>
      <c r="J183" s="44"/>
      <c r="K183" s="45"/>
    </row>
    <row r="184" spans="1:12" s="5" customFormat="1" ht="22.5" customHeight="1">
      <c r="A184" s="19">
        <v>181</v>
      </c>
      <c r="B184" s="20" t="str">
        <f t="shared" si="18"/>
        <v>100M--</v>
      </c>
      <c r="C184" s="21">
        <v>556</v>
      </c>
      <c r="D184" s="22">
        <v>36855</v>
      </c>
      <c r="E184" s="23" t="s">
        <v>631</v>
      </c>
      <c r="F184" s="24" t="s">
        <v>632</v>
      </c>
      <c r="G184" s="25" t="s">
        <v>14</v>
      </c>
      <c r="H184" s="26"/>
      <c r="I184" s="27"/>
      <c r="J184" s="27"/>
      <c r="K184" s="28"/>
      <c r="L184" s="5" t="s">
        <v>633</v>
      </c>
    </row>
    <row r="185" spans="1:11" s="5" customFormat="1" ht="22.5" customHeight="1">
      <c r="A185" s="19">
        <v>182</v>
      </c>
      <c r="B185" s="20" t="str">
        <f t="shared" si="18"/>
        <v>200M--</v>
      </c>
      <c r="C185" s="21">
        <v>556</v>
      </c>
      <c r="D185" s="22">
        <v>36855</v>
      </c>
      <c r="E185" s="23" t="s">
        <v>631</v>
      </c>
      <c r="F185" s="24" t="s">
        <v>632</v>
      </c>
      <c r="G185" s="25" t="s">
        <v>20</v>
      </c>
      <c r="H185" s="26"/>
      <c r="I185" s="27"/>
      <c r="J185" s="27"/>
      <c r="K185" s="28"/>
    </row>
    <row r="186" spans="1:11" s="5" customFormat="1" ht="22.5" customHeight="1">
      <c r="A186" s="19">
        <v>183</v>
      </c>
      <c r="B186" s="20" t="str">
        <f t="shared" si="18"/>
        <v>400M--</v>
      </c>
      <c r="C186" s="21">
        <v>558</v>
      </c>
      <c r="D186" s="22">
        <v>36224</v>
      </c>
      <c r="E186" s="23" t="s">
        <v>634</v>
      </c>
      <c r="F186" s="24" t="s">
        <v>632</v>
      </c>
      <c r="G186" s="25" t="s">
        <v>21</v>
      </c>
      <c r="H186" s="26"/>
      <c r="I186" s="27"/>
      <c r="J186" s="27"/>
      <c r="K186" s="28"/>
    </row>
    <row r="187" spans="1:11" s="5" customFormat="1" ht="22.5" customHeight="1">
      <c r="A187" s="19">
        <v>184</v>
      </c>
      <c r="B187" s="20" t="str">
        <f t="shared" si="18"/>
        <v>800M--</v>
      </c>
      <c r="C187" s="21">
        <v>557</v>
      </c>
      <c r="D187" s="22">
        <v>35922</v>
      </c>
      <c r="E187" s="23" t="s">
        <v>635</v>
      </c>
      <c r="F187" s="24" t="s">
        <v>632</v>
      </c>
      <c r="G187" s="25" t="s">
        <v>9</v>
      </c>
      <c r="H187" s="26"/>
      <c r="I187" s="27"/>
      <c r="J187" s="27"/>
      <c r="K187" s="28"/>
    </row>
    <row r="188" spans="1:11" s="5" customFormat="1" ht="22.5" customHeight="1">
      <c r="A188" s="19">
        <v>185</v>
      </c>
      <c r="B188" s="20" t="str">
        <f t="shared" si="18"/>
        <v>1500M--</v>
      </c>
      <c r="C188" s="21">
        <v>553</v>
      </c>
      <c r="D188" s="22">
        <v>36166</v>
      </c>
      <c r="E188" s="23" t="s">
        <v>636</v>
      </c>
      <c r="F188" s="24" t="s">
        <v>632</v>
      </c>
      <c r="G188" s="25" t="s">
        <v>16</v>
      </c>
      <c r="H188" s="26"/>
      <c r="I188" s="27"/>
      <c r="J188" s="27"/>
      <c r="K188" s="28"/>
    </row>
    <row r="189" spans="1:11" s="5" customFormat="1" ht="22.5" customHeight="1">
      <c r="A189" s="19">
        <v>186</v>
      </c>
      <c r="B189" s="20" t="str">
        <f t="shared" si="18"/>
        <v>3000M--</v>
      </c>
      <c r="C189" s="21">
        <v>553</v>
      </c>
      <c r="D189" s="22">
        <v>36166</v>
      </c>
      <c r="E189" s="23" t="s">
        <v>636</v>
      </c>
      <c r="F189" s="24" t="s">
        <v>632</v>
      </c>
      <c r="G189" s="25" t="s">
        <v>25</v>
      </c>
      <c r="H189" s="26"/>
      <c r="I189" s="27"/>
      <c r="J189" s="27"/>
      <c r="K189" s="28"/>
    </row>
    <row r="190" spans="1:11" s="5" customFormat="1" ht="22.5" customHeight="1">
      <c r="A190" s="19">
        <v>187</v>
      </c>
      <c r="B190" s="20" t="str">
        <f t="shared" si="18"/>
        <v>100M.ENG--</v>
      </c>
      <c r="C190" s="21">
        <v>551</v>
      </c>
      <c r="D190" s="22">
        <v>37227</v>
      </c>
      <c r="E190" s="23" t="s">
        <v>637</v>
      </c>
      <c r="F190" s="24" t="s">
        <v>632</v>
      </c>
      <c r="G190" s="25" t="s">
        <v>15</v>
      </c>
      <c r="H190" s="26"/>
      <c r="I190" s="27"/>
      <c r="J190" s="27"/>
      <c r="K190" s="28"/>
    </row>
    <row r="191" spans="1:11" s="5" customFormat="1" ht="22.5" customHeight="1">
      <c r="A191" s="19">
        <v>188</v>
      </c>
      <c r="B191" s="20" t="str">
        <f t="shared" si="18"/>
        <v>400M.ENG--</v>
      </c>
      <c r="C191" s="21">
        <v>551</v>
      </c>
      <c r="D191" s="22">
        <v>37227</v>
      </c>
      <c r="E191" s="23" t="s">
        <v>637</v>
      </c>
      <c r="F191" s="24" t="s">
        <v>632</v>
      </c>
      <c r="G191" s="25" t="s">
        <v>24</v>
      </c>
      <c r="H191" s="26"/>
      <c r="I191" s="27"/>
      <c r="J191" s="27"/>
      <c r="K191" s="28"/>
    </row>
    <row r="192" spans="1:11" s="5" customFormat="1" ht="22.5" customHeight="1">
      <c r="A192" s="19">
        <v>189</v>
      </c>
      <c r="B192" s="20" t="str">
        <f t="shared" si="18"/>
        <v>2000M.ENG--</v>
      </c>
      <c r="C192" s="21">
        <v>557</v>
      </c>
      <c r="D192" s="22">
        <v>35922</v>
      </c>
      <c r="E192" s="23" t="s">
        <v>635</v>
      </c>
      <c r="F192" s="24" t="s">
        <v>632</v>
      </c>
      <c r="G192" s="25" t="s">
        <v>29</v>
      </c>
      <c r="H192" s="26"/>
      <c r="I192" s="27"/>
      <c r="J192" s="27"/>
      <c r="K192" s="28"/>
    </row>
    <row r="193" spans="1:11" s="5" customFormat="1" ht="22.5" customHeight="1">
      <c r="A193" s="19">
        <v>190</v>
      </c>
      <c r="B193" s="20" t="str">
        <f aca="true" t="shared" si="19" ref="B193:B200">CONCATENATE(G193,"-",K193)</f>
        <v>GÜLLE-</v>
      </c>
      <c r="C193" s="21">
        <v>550</v>
      </c>
      <c r="D193" s="22">
        <v>35887</v>
      </c>
      <c r="E193" s="23" t="s">
        <v>638</v>
      </c>
      <c r="F193" s="24" t="s">
        <v>632</v>
      </c>
      <c r="G193" s="25" t="s">
        <v>17</v>
      </c>
      <c r="H193" s="26"/>
      <c r="I193" s="27"/>
      <c r="J193" s="27"/>
      <c r="K193" s="28"/>
    </row>
    <row r="194" spans="1:11" s="5" customFormat="1" ht="22.5" customHeight="1">
      <c r="A194" s="19">
        <v>191</v>
      </c>
      <c r="B194" s="20" t="str">
        <f t="shared" si="19"/>
        <v>DİSK-</v>
      </c>
      <c r="C194" s="21">
        <v>555</v>
      </c>
      <c r="D194" s="22">
        <v>36284</v>
      </c>
      <c r="E194" s="23" t="s">
        <v>639</v>
      </c>
      <c r="F194" s="24" t="s">
        <v>632</v>
      </c>
      <c r="G194" s="25" t="s">
        <v>18</v>
      </c>
      <c r="H194" s="26"/>
      <c r="I194" s="27"/>
      <c r="J194" s="27"/>
      <c r="K194" s="28"/>
    </row>
    <row r="195" spans="1:11" s="5" customFormat="1" ht="22.5" customHeight="1">
      <c r="A195" s="19">
        <v>192</v>
      </c>
      <c r="B195" s="20" t="str">
        <f t="shared" si="19"/>
        <v>CİRİT-</v>
      </c>
      <c r="C195" s="21">
        <v>558</v>
      </c>
      <c r="D195" s="22">
        <v>36224</v>
      </c>
      <c r="E195" s="23" t="s">
        <v>634</v>
      </c>
      <c r="F195" s="24" t="s">
        <v>632</v>
      </c>
      <c r="G195" s="25" t="s">
        <v>19</v>
      </c>
      <c r="H195" s="26"/>
      <c r="I195" s="27"/>
      <c r="J195" s="27"/>
      <c r="K195" s="28"/>
    </row>
    <row r="196" spans="1:11" s="5" customFormat="1" ht="22.5" customHeight="1">
      <c r="A196" s="19">
        <v>193</v>
      </c>
      <c r="B196" s="20" t="str">
        <f t="shared" si="19"/>
        <v>ÇEKİÇ-</v>
      </c>
      <c r="C196" s="21">
        <v>555</v>
      </c>
      <c r="D196" s="22">
        <v>36284</v>
      </c>
      <c r="E196" s="23" t="s">
        <v>639</v>
      </c>
      <c r="F196" s="24" t="s">
        <v>632</v>
      </c>
      <c r="G196" s="25" t="s">
        <v>26</v>
      </c>
      <c r="H196" s="26"/>
      <c r="I196" s="27"/>
      <c r="J196" s="27"/>
      <c r="K196" s="28"/>
    </row>
    <row r="197" spans="1:11" s="5" customFormat="1" ht="22.5" customHeight="1">
      <c r="A197" s="19">
        <v>194</v>
      </c>
      <c r="B197" s="20" t="str">
        <f t="shared" si="19"/>
        <v>UZUN-</v>
      </c>
      <c r="C197" s="21">
        <v>554</v>
      </c>
      <c r="D197" s="22">
        <v>37038</v>
      </c>
      <c r="E197" s="23" t="s">
        <v>640</v>
      </c>
      <c r="F197" s="24" t="s">
        <v>632</v>
      </c>
      <c r="G197" s="25" t="s">
        <v>5</v>
      </c>
      <c r="H197" s="26"/>
      <c r="I197" s="27"/>
      <c r="J197" s="27"/>
      <c r="K197" s="28"/>
    </row>
    <row r="198" spans="1:11" s="5" customFormat="1" ht="22.5" customHeight="1">
      <c r="A198" s="19">
        <v>195</v>
      </c>
      <c r="B198" s="20" t="str">
        <f t="shared" si="19"/>
        <v>ÜÇADIM-</v>
      </c>
      <c r="C198" s="21">
        <v>554</v>
      </c>
      <c r="D198" s="22">
        <v>37038</v>
      </c>
      <c r="E198" s="23" t="s">
        <v>640</v>
      </c>
      <c r="F198" s="24" t="s">
        <v>632</v>
      </c>
      <c r="G198" s="25" t="s">
        <v>22</v>
      </c>
      <c r="H198" s="26"/>
      <c r="I198" s="27"/>
      <c r="J198" s="27"/>
      <c r="K198" s="28"/>
    </row>
    <row r="199" spans="1:11" s="5" customFormat="1" ht="22.5" customHeight="1">
      <c r="A199" s="19">
        <v>196</v>
      </c>
      <c r="B199" s="20" t="str">
        <f t="shared" si="19"/>
        <v>YÜKSEK-</v>
      </c>
      <c r="C199" s="21">
        <v>549</v>
      </c>
      <c r="D199" s="22">
        <v>36387</v>
      </c>
      <c r="E199" s="23" t="s">
        <v>641</v>
      </c>
      <c r="F199" s="24" t="s">
        <v>632</v>
      </c>
      <c r="G199" s="25" t="s">
        <v>6</v>
      </c>
      <c r="H199" s="26"/>
      <c r="I199" s="27"/>
      <c r="J199" s="27"/>
      <c r="K199" s="28"/>
    </row>
    <row r="200" spans="1:11" s="5" customFormat="1" ht="22.5" customHeight="1">
      <c r="A200" s="19">
        <v>197</v>
      </c>
      <c r="B200" s="20" t="str">
        <f t="shared" si="19"/>
        <v>SIRIK-</v>
      </c>
      <c r="C200" s="21">
        <v>559</v>
      </c>
      <c r="D200" s="22" t="s">
        <v>642</v>
      </c>
      <c r="E200" s="23" t="s">
        <v>643</v>
      </c>
      <c r="F200" s="24" t="s">
        <v>632</v>
      </c>
      <c r="G200" s="25" t="s">
        <v>23</v>
      </c>
      <c r="H200" s="26"/>
      <c r="I200" s="27"/>
      <c r="J200" s="27"/>
      <c r="K200" s="28"/>
    </row>
    <row r="201" spans="1:11" s="5" customFormat="1" ht="60.75" customHeight="1">
      <c r="A201" s="19">
        <v>198</v>
      </c>
      <c r="B201" s="20" t="str">
        <f aca="true" t="shared" si="20" ref="B201:B212">CONCATENATE(G201,"-",I201,"-",J201)</f>
        <v>4X100M--</v>
      </c>
      <c r="C201" s="21" t="s">
        <v>644</v>
      </c>
      <c r="D201" s="22" t="s">
        <v>645</v>
      </c>
      <c r="E201" s="23" t="s">
        <v>646</v>
      </c>
      <c r="F201" s="24" t="s">
        <v>632</v>
      </c>
      <c r="G201" s="25" t="s">
        <v>27</v>
      </c>
      <c r="H201" s="26"/>
      <c r="I201" s="27"/>
      <c r="J201" s="27"/>
      <c r="K201" s="28"/>
    </row>
    <row r="202" spans="1:11" s="5" customFormat="1" ht="60.75" customHeight="1">
      <c r="A202" s="19">
        <v>199</v>
      </c>
      <c r="B202" s="20" t="str">
        <f t="shared" si="20"/>
        <v>İSVEÇ--</v>
      </c>
      <c r="C202" s="21" t="s">
        <v>647</v>
      </c>
      <c r="D202" s="22" t="s">
        <v>648</v>
      </c>
      <c r="E202" s="23" t="s">
        <v>649</v>
      </c>
      <c r="F202" s="24" t="s">
        <v>632</v>
      </c>
      <c r="G202" s="25" t="s">
        <v>30</v>
      </c>
      <c r="H202" s="26"/>
      <c r="I202" s="27"/>
      <c r="J202" s="27"/>
      <c r="K202" s="28"/>
    </row>
    <row r="203" spans="1:11" s="5" customFormat="1" ht="22.5" customHeight="1">
      <c r="A203" s="19">
        <v>200</v>
      </c>
      <c r="B203" s="20" t="str">
        <f t="shared" si="20"/>
        <v>3000M.YUR--</v>
      </c>
      <c r="C203" s="21">
        <v>552</v>
      </c>
      <c r="D203" s="22">
        <v>35796</v>
      </c>
      <c r="E203" s="23" t="s">
        <v>650</v>
      </c>
      <c r="F203" s="24" t="s">
        <v>632</v>
      </c>
      <c r="G203" s="25" t="s">
        <v>32</v>
      </c>
      <c r="H203" s="26"/>
      <c r="I203" s="27"/>
      <c r="J203" s="27"/>
      <c r="K203" s="28"/>
    </row>
    <row r="204" spans="1:12" s="5" customFormat="1" ht="22.5" customHeight="1">
      <c r="A204" s="36">
        <v>201</v>
      </c>
      <c r="B204" s="37" t="str">
        <f t="shared" si="20"/>
        <v>100M--</v>
      </c>
      <c r="C204" s="38">
        <v>569</v>
      </c>
      <c r="D204" s="39">
        <v>36758</v>
      </c>
      <c r="E204" s="40" t="s">
        <v>651</v>
      </c>
      <c r="F204" s="41" t="s">
        <v>652</v>
      </c>
      <c r="G204" s="42" t="s">
        <v>14</v>
      </c>
      <c r="H204" s="43"/>
      <c r="I204" s="44"/>
      <c r="J204" s="44"/>
      <c r="K204" s="45"/>
      <c r="L204" s="5" t="s">
        <v>653</v>
      </c>
    </row>
    <row r="205" spans="1:11" s="5" customFormat="1" ht="22.5" customHeight="1">
      <c r="A205" s="36">
        <v>202</v>
      </c>
      <c r="B205" s="37" t="str">
        <f t="shared" si="20"/>
        <v>200M--</v>
      </c>
      <c r="C205" s="38">
        <v>568</v>
      </c>
      <c r="D205" s="39">
        <v>35816</v>
      </c>
      <c r="E205" s="40" t="s">
        <v>654</v>
      </c>
      <c r="F205" s="41" t="s">
        <v>652</v>
      </c>
      <c r="G205" s="42" t="s">
        <v>20</v>
      </c>
      <c r="H205" s="43"/>
      <c r="I205" s="44"/>
      <c r="J205" s="44"/>
      <c r="K205" s="45"/>
    </row>
    <row r="206" spans="1:11" s="5" customFormat="1" ht="22.5" customHeight="1">
      <c r="A206" s="36">
        <v>203</v>
      </c>
      <c r="B206" s="37" t="str">
        <f t="shared" si="20"/>
        <v>400M--</v>
      </c>
      <c r="C206" s="38">
        <v>572</v>
      </c>
      <c r="D206" s="39">
        <v>36652</v>
      </c>
      <c r="E206" s="40" t="s">
        <v>655</v>
      </c>
      <c r="F206" s="41" t="s">
        <v>652</v>
      </c>
      <c r="G206" s="42" t="s">
        <v>21</v>
      </c>
      <c r="H206" s="43"/>
      <c r="I206" s="44"/>
      <c r="J206" s="44"/>
      <c r="K206" s="45"/>
    </row>
    <row r="207" spans="1:11" s="5" customFormat="1" ht="22.5" customHeight="1">
      <c r="A207" s="36">
        <v>204</v>
      </c>
      <c r="B207" s="37" t="str">
        <f t="shared" si="20"/>
        <v>800M--</v>
      </c>
      <c r="C207" s="38">
        <v>572</v>
      </c>
      <c r="D207" s="39">
        <v>36652</v>
      </c>
      <c r="E207" s="40" t="s">
        <v>655</v>
      </c>
      <c r="F207" s="41" t="s">
        <v>652</v>
      </c>
      <c r="G207" s="42" t="s">
        <v>9</v>
      </c>
      <c r="H207" s="43"/>
      <c r="I207" s="44"/>
      <c r="J207" s="44"/>
      <c r="K207" s="45"/>
    </row>
    <row r="208" spans="1:11" s="5" customFormat="1" ht="22.5" customHeight="1">
      <c r="A208" s="36">
        <v>205</v>
      </c>
      <c r="B208" s="37" t="str">
        <f t="shared" si="20"/>
        <v>1500M--</v>
      </c>
      <c r="C208" s="38">
        <v>567</v>
      </c>
      <c r="D208" s="39">
        <v>36193</v>
      </c>
      <c r="E208" s="40" t="s">
        <v>656</v>
      </c>
      <c r="F208" s="41" t="s">
        <v>652</v>
      </c>
      <c r="G208" s="42" t="s">
        <v>16</v>
      </c>
      <c r="H208" s="43"/>
      <c r="I208" s="44"/>
      <c r="J208" s="44"/>
      <c r="K208" s="45"/>
    </row>
    <row r="209" spans="1:11" s="5" customFormat="1" ht="22.5" customHeight="1">
      <c r="A209" s="36">
        <v>206</v>
      </c>
      <c r="B209" s="37" t="str">
        <f t="shared" si="20"/>
        <v>3000M--</v>
      </c>
      <c r="C209" s="38">
        <v>570</v>
      </c>
      <c r="D209" s="39">
        <v>36404</v>
      </c>
      <c r="E209" s="40" t="s">
        <v>657</v>
      </c>
      <c r="F209" s="41" t="s">
        <v>652</v>
      </c>
      <c r="G209" s="42" t="s">
        <v>25</v>
      </c>
      <c r="H209" s="43"/>
      <c r="I209" s="44"/>
      <c r="J209" s="44"/>
      <c r="K209" s="45"/>
    </row>
    <row r="210" spans="1:11" s="5" customFormat="1" ht="22.5" customHeight="1">
      <c r="A210" s="36">
        <v>207</v>
      </c>
      <c r="B210" s="37" t="str">
        <f t="shared" si="20"/>
        <v>100M.ENG--</v>
      </c>
      <c r="C210" s="38">
        <v>568</v>
      </c>
      <c r="D210" s="39">
        <v>35816</v>
      </c>
      <c r="E210" s="40" t="s">
        <v>654</v>
      </c>
      <c r="F210" s="41" t="s">
        <v>652</v>
      </c>
      <c r="G210" s="42" t="s">
        <v>15</v>
      </c>
      <c r="H210" s="43"/>
      <c r="I210" s="44"/>
      <c r="J210" s="44"/>
      <c r="K210" s="45"/>
    </row>
    <row r="211" spans="1:11" s="5" customFormat="1" ht="22.5" customHeight="1">
      <c r="A211" s="36">
        <v>208</v>
      </c>
      <c r="B211" s="37" t="str">
        <f t="shared" si="20"/>
        <v>400M.ENG--</v>
      </c>
      <c r="C211" s="38">
        <v>571</v>
      </c>
      <c r="D211" s="39">
        <v>36161</v>
      </c>
      <c r="E211" s="40" t="s">
        <v>658</v>
      </c>
      <c r="F211" s="41" t="s">
        <v>652</v>
      </c>
      <c r="G211" s="42" t="s">
        <v>24</v>
      </c>
      <c r="H211" s="43"/>
      <c r="I211" s="44"/>
      <c r="J211" s="44"/>
      <c r="K211" s="45"/>
    </row>
    <row r="212" spans="1:11" s="5" customFormat="1" ht="22.5" customHeight="1">
      <c r="A212" s="36">
        <v>209</v>
      </c>
      <c r="B212" s="37" t="str">
        <f t="shared" si="20"/>
        <v>2000M.ENG--</v>
      </c>
      <c r="C212" s="38">
        <v>570</v>
      </c>
      <c r="D212" s="39">
        <v>36404</v>
      </c>
      <c r="E212" s="40" t="s">
        <v>657</v>
      </c>
      <c r="F212" s="41" t="s">
        <v>652</v>
      </c>
      <c r="G212" s="42" t="s">
        <v>29</v>
      </c>
      <c r="H212" s="43"/>
      <c r="I212" s="44"/>
      <c r="J212" s="44"/>
      <c r="K212" s="45"/>
    </row>
    <row r="213" spans="1:11" s="5" customFormat="1" ht="22.5" customHeight="1">
      <c r="A213" s="36">
        <v>210</v>
      </c>
      <c r="B213" s="37" t="str">
        <f aca="true" t="shared" si="21" ref="B213:B220">CONCATENATE(G213,"-",K213)</f>
        <v>GÜLLE-</v>
      </c>
      <c r="C213" s="38">
        <v>565</v>
      </c>
      <c r="D213" s="39">
        <v>36200</v>
      </c>
      <c r="E213" s="40" t="s">
        <v>659</v>
      </c>
      <c r="F213" s="41" t="s">
        <v>652</v>
      </c>
      <c r="G213" s="42" t="s">
        <v>17</v>
      </c>
      <c r="H213" s="43"/>
      <c r="I213" s="44"/>
      <c r="J213" s="44"/>
      <c r="K213" s="45"/>
    </row>
    <row r="214" spans="1:11" s="5" customFormat="1" ht="22.5" customHeight="1">
      <c r="A214" s="36">
        <v>211</v>
      </c>
      <c r="B214" s="37" t="str">
        <f t="shared" si="21"/>
        <v>DİSK-</v>
      </c>
      <c r="C214" s="38">
        <v>562</v>
      </c>
      <c r="D214" s="39">
        <v>35798</v>
      </c>
      <c r="E214" s="40" t="s">
        <v>660</v>
      </c>
      <c r="F214" s="41" t="s">
        <v>652</v>
      </c>
      <c r="G214" s="42" t="s">
        <v>18</v>
      </c>
      <c r="H214" s="43"/>
      <c r="I214" s="44"/>
      <c r="J214" s="44"/>
      <c r="K214" s="45"/>
    </row>
    <row r="215" spans="1:11" s="5" customFormat="1" ht="22.5" customHeight="1">
      <c r="A215" s="36">
        <v>212</v>
      </c>
      <c r="B215" s="37" t="str">
        <f t="shared" si="21"/>
        <v>CİRİT-</v>
      </c>
      <c r="C215" s="38">
        <v>564</v>
      </c>
      <c r="D215" s="39">
        <v>36164</v>
      </c>
      <c r="E215" s="40" t="s">
        <v>661</v>
      </c>
      <c r="F215" s="41" t="s">
        <v>652</v>
      </c>
      <c r="G215" s="42" t="s">
        <v>19</v>
      </c>
      <c r="H215" s="43"/>
      <c r="I215" s="44"/>
      <c r="J215" s="44"/>
      <c r="K215" s="45"/>
    </row>
    <row r="216" spans="1:11" s="5" customFormat="1" ht="22.5" customHeight="1">
      <c r="A216" s="36">
        <v>213</v>
      </c>
      <c r="B216" s="37" t="str">
        <f t="shared" si="21"/>
        <v>ÇEKİÇ-</v>
      </c>
      <c r="C216" s="38">
        <v>562</v>
      </c>
      <c r="D216" s="39">
        <v>35798</v>
      </c>
      <c r="E216" s="40" t="s">
        <v>660</v>
      </c>
      <c r="F216" s="41" t="s">
        <v>652</v>
      </c>
      <c r="G216" s="42" t="s">
        <v>26</v>
      </c>
      <c r="H216" s="43"/>
      <c r="I216" s="44"/>
      <c r="J216" s="44"/>
      <c r="K216" s="45"/>
    </row>
    <row r="217" spans="1:11" s="5" customFormat="1" ht="22.5" customHeight="1">
      <c r="A217" s="36">
        <v>214</v>
      </c>
      <c r="B217" s="37" t="str">
        <f t="shared" si="21"/>
        <v>UZUN-</v>
      </c>
      <c r="C217" s="38">
        <v>571</v>
      </c>
      <c r="D217" s="39" t="s">
        <v>662</v>
      </c>
      <c r="E217" s="40" t="s">
        <v>658</v>
      </c>
      <c r="F217" s="41" t="s">
        <v>652</v>
      </c>
      <c r="G217" s="42" t="s">
        <v>5</v>
      </c>
      <c r="H217" s="43"/>
      <c r="I217" s="44"/>
      <c r="J217" s="44"/>
      <c r="K217" s="45"/>
    </row>
    <row r="218" spans="1:11" s="5" customFormat="1" ht="22.5" customHeight="1">
      <c r="A218" s="36">
        <v>215</v>
      </c>
      <c r="B218" s="37" t="str">
        <f t="shared" si="21"/>
        <v>ÜÇADIM-</v>
      </c>
      <c r="C218" s="38">
        <v>566</v>
      </c>
      <c r="D218" s="39">
        <v>36374</v>
      </c>
      <c r="E218" s="40" t="s">
        <v>663</v>
      </c>
      <c r="F218" s="41" t="s">
        <v>652</v>
      </c>
      <c r="G218" s="42" t="s">
        <v>22</v>
      </c>
      <c r="H218" s="43"/>
      <c r="I218" s="44"/>
      <c r="J218" s="44"/>
      <c r="K218" s="45"/>
    </row>
    <row r="219" spans="1:11" s="5" customFormat="1" ht="22.5" customHeight="1">
      <c r="A219" s="36">
        <v>216</v>
      </c>
      <c r="B219" s="37" t="str">
        <f t="shared" si="21"/>
        <v>YÜKSEK-</v>
      </c>
      <c r="C219" s="38">
        <v>566</v>
      </c>
      <c r="D219" s="39">
        <v>36374</v>
      </c>
      <c r="E219" s="40" t="s">
        <v>663</v>
      </c>
      <c r="F219" s="41" t="s">
        <v>652</v>
      </c>
      <c r="G219" s="42" t="s">
        <v>6</v>
      </c>
      <c r="H219" s="43"/>
      <c r="I219" s="44"/>
      <c r="J219" s="44"/>
      <c r="K219" s="45"/>
    </row>
    <row r="220" spans="1:11" s="5" customFormat="1" ht="22.5" customHeight="1">
      <c r="A220" s="36">
        <v>217</v>
      </c>
      <c r="B220" s="37" t="str">
        <f t="shared" si="21"/>
        <v>SIRIK-</v>
      </c>
      <c r="C220" s="38">
        <v>563</v>
      </c>
      <c r="D220" s="39">
        <v>36433</v>
      </c>
      <c r="E220" s="40" t="s">
        <v>664</v>
      </c>
      <c r="F220" s="41" t="s">
        <v>652</v>
      </c>
      <c r="G220" s="42" t="s">
        <v>23</v>
      </c>
      <c r="H220" s="43"/>
      <c r="I220" s="44"/>
      <c r="J220" s="44"/>
      <c r="K220" s="45"/>
    </row>
    <row r="221" spans="1:11" s="5" customFormat="1" ht="84" customHeight="1">
      <c r="A221" s="36">
        <v>218</v>
      </c>
      <c r="B221" s="37" t="str">
        <f aca="true" t="shared" si="22" ref="B221:B232">CONCATENATE(G221,"-",I221,"-",J221)</f>
        <v>4X100M--</v>
      </c>
      <c r="C221" s="38" t="s">
        <v>665</v>
      </c>
      <c r="D221" s="39" t="s">
        <v>666</v>
      </c>
      <c r="E221" s="40" t="s">
        <v>667</v>
      </c>
      <c r="F221" s="41" t="s">
        <v>652</v>
      </c>
      <c r="G221" s="42" t="s">
        <v>27</v>
      </c>
      <c r="H221" s="43"/>
      <c r="I221" s="44"/>
      <c r="J221" s="44"/>
      <c r="K221" s="45"/>
    </row>
    <row r="222" spans="1:11" s="5" customFormat="1" ht="84" customHeight="1">
      <c r="A222" s="36">
        <v>219</v>
      </c>
      <c r="B222" s="37" t="str">
        <f t="shared" si="22"/>
        <v>İSVEÇ--</v>
      </c>
      <c r="C222" s="38" t="s">
        <v>668</v>
      </c>
      <c r="D222" s="39" t="s">
        <v>669</v>
      </c>
      <c r="E222" s="40" t="s">
        <v>670</v>
      </c>
      <c r="F222" s="41" t="s">
        <v>652</v>
      </c>
      <c r="G222" s="42" t="s">
        <v>30</v>
      </c>
      <c r="H222" s="43"/>
      <c r="I222" s="44"/>
      <c r="J222" s="44"/>
      <c r="K222" s="45"/>
    </row>
    <row r="223" spans="1:11" s="5" customFormat="1" ht="22.5" customHeight="1">
      <c r="A223" s="36">
        <v>220</v>
      </c>
      <c r="B223" s="37" t="str">
        <f t="shared" si="22"/>
        <v>3000M.YUR--</v>
      </c>
      <c r="C223" s="38" t="s">
        <v>31</v>
      </c>
      <c r="D223" s="39" t="s">
        <v>31</v>
      </c>
      <c r="E223" s="40" t="s">
        <v>31</v>
      </c>
      <c r="F223" s="41" t="s">
        <v>652</v>
      </c>
      <c r="G223" s="42" t="s">
        <v>32</v>
      </c>
      <c r="H223" s="43"/>
      <c r="I223" s="44"/>
      <c r="J223" s="44"/>
      <c r="K223" s="45"/>
    </row>
    <row r="224" spans="1:12" s="5" customFormat="1" ht="22.5" customHeight="1">
      <c r="A224" s="46">
        <v>221</v>
      </c>
      <c r="B224" s="20" t="str">
        <f t="shared" si="22"/>
        <v>100M--</v>
      </c>
      <c r="C224" s="21">
        <v>584</v>
      </c>
      <c r="D224" s="22">
        <v>36351</v>
      </c>
      <c r="E224" s="23" t="s">
        <v>671</v>
      </c>
      <c r="F224" s="24" t="s">
        <v>120</v>
      </c>
      <c r="G224" s="25" t="s">
        <v>14</v>
      </c>
      <c r="H224" s="26"/>
      <c r="I224" s="27"/>
      <c r="J224" s="27"/>
      <c r="K224" s="28"/>
      <c r="L224" s="5" t="s">
        <v>672</v>
      </c>
    </row>
    <row r="225" spans="1:11" s="5" customFormat="1" ht="22.5" customHeight="1">
      <c r="A225" s="46">
        <v>222</v>
      </c>
      <c r="B225" s="20" t="str">
        <f t="shared" si="22"/>
        <v>200M--</v>
      </c>
      <c r="C225" s="21">
        <v>584</v>
      </c>
      <c r="D225" s="22">
        <v>36351</v>
      </c>
      <c r="E225" s="23" t="s">
        <v>671</v>
      </c>
      <c r="F225" s="24" t="s">
        <v>120</v>
      </c>
      <c r="G225" s="25" t="s">
        <v>20</v>
      </c>
      <c r="H225" s="26"/>
      <c r="I225" s="27"/>
      <c r="J225" s="27"/>
      <c r="K225" s="28"/>
    </row>
    <row r="226" spans="1:11" s="5" customFormat="1" ht="22.5" customHeight="1">
      <c r="A226" s="46">
        <v>223</v>
      </c>
      <c r="B226" s="20" t="str">
        <f t="shared" si="22"/>
        <v>400M--</v>
      </c>
      <c r="C226" s="21">
        <v>585</v>
      </c>
      <c r="D226" s="22">
        <v>36039</v>
      </c>
      <c r="E226" s="23" t="s">
        <v>673</v>
      </c>
      <c r="F226" s="24" t="s">
        <v>120</v>
      </c>
      <c r="G226" s="25" t="s">
        <v>21</v>
      </c>
      <c r="H226" s="26"/>
      <c r="I226" s="27"/>
      <c r="J226" s="27"/>
      <c r="K226" s="28"/>
    </row>
    <row r="227" spans="1:11" s="5" customFormat="1" ht="22.5" customHeight="1">
      <c r="A227" s="46">
        <v>224</v>
      </c>
      <c r="B227" s="20" t="str">
        <f t="shared" si="22"/>
        <v>800M--</v>
      </c>
      <c r="C227" s="21">
        <v>573</v>
      </c>
      <c r="D227" s="22">
        <v>36443</v>
      </c>
      <c r="E227" s="23" t="s">
        <v>674</v>
      </c>
      <c r="F227" s="24" t="s">
        <v>120</v>
      </c>
      <c r="G227" s="25" t="s">
        <v>9</v>
      </c>
      <c r="H227" s="26"/>
      <c r="I227" s="27"/>
      <c r="J227" s="27"/>
      <c r="K227" s="28"/>
    </row>
    <row r="228" spans="1:11" s="5" customFormat="1" ht="22.5" customHeight="1">
      <c r="A228" s="46">
        <v>225</v>
      </c>
      <c r="B228" s="20" t="str">
        <f t="shared" si="22"/>
        <v>1500M--</v>
      </c>
      <c r="C228" s="21">
        <v>576</v>
      </c>
      <c r="D228" s="22">
        <v>35796</v>
      </c>
      <c r="E228" s="23" t="s">
        <v>675</v>
      </c>
      <c r="F228" s="24" t="s">
        <v>120</v>
      </c>
      <c r="G228" s="25" t="s">
        <v>16</v>
      </c>
      <c r="H228" s="26"/>
      <c r="I228" s="27"/>
      <c r="J228" s="27"/>
      <c r="K228" s="28"/>
    </row>
    <row r="229" spans="1:11" s="5" customFormat="1" ht="22.5" customHeight="1">
      <c r="A229" s="46">
        <v>226</v>
      </c>
      <c r="B229" s="20" t="str">
        <f t="shared" si="22"/>
        <v>3000M--</v>
      </c>
      <c r="C229" s="21">
        <v>576</v>
      </c>
      <c r="D229" s="22">
        <v>35796</v>
      </c>
      <c r="E229" s="23" t="s">
        <v>675</v>
      </c>
      <c r="F229" s="24" t="s">
        <v>120</v>
      </c>
      <c r="G229" s="25" t="s">
        <v>25</v>
      </c>
      <c r="H229" s="26"/>
      <c r="I229" s="27"/>
      <c r="J229" s="27"/>
      <c r="K229" s="28"/>
    </row>
    <row r="230" spans="1:11" s="5" customFormat="1" ht="22.5" customHeight="1">
      <c r="A230" s="46">
        <v>227</v>
      </c>
      <c r="B230" s="20" t="str">
        <f t="shared" si="22"/>
        <v>100M.ENG--</v>
      </c>
      <c r="C230" s="21">
        <v>581</v>
      </c>
      <c r="D230" s="22">
        <v>36381</v>
      </c>
      <c r="E230" s="23" t="s">
        <v>676</v>
      </c>
      <c r="F230" s="24" t="s">
        <v>120</v>
      </c>
      <c r="G230" s="25" t="s">
        <v>15</v>
      </c>
      <c r="H230" s="26"/>
      <c r="I230" s="27"/>
      <c r="J230" s="27"/>
      <c r="K230" s="28"/>
    </row>
    <row r="231" spans="1:11" s="5" customFormat="1" ht="22.5" customHeight="1">
      <c r="A231" s="46">
        <v>228</v>
      </c>
      <c r="B231" s="20" t="str">
        <f t="shared" si="22"/>
        <v>400M.ENG--</v>
      </c>
      <c r="C231" s="21">
        <v>574</v>
      </c>
      <c r="D231" s="22">
        <v>36167</v>
      </c>
      <c r="E231" s="23" t="s">
        <v>677</v>
      </c>
      <c r="F231" s="24" t="s">
        <v>120</v>
      </c>
      <c r="G231" s="25" t="s">
        <v>24</v>
      </c>
      <c r="H231" s="26"/>
      <c r="I231" s="27"/>
      <c r="J231" s="27"/>
      <c r="K231" s="28"/>
    </row>
    <row r="232" spans="1:11" s="5" customFormat="1" ht="22.5" customHeight="1">
      <c r="A232" s="46">
        <v>229</v>
      </c>
      <c r="B232" s="20" t="str">
        <f t="shared" si="22"/>
        <v>2000M.ENG--</v>
      </c>
      <c r="C232" s="21">
        <v>579</v>
      </c>
      <c r="D232" s="22">
        <v>35796</v>
      </c>
      <c r="E232" s="23" t="s">
        <v>678</v>
      </c>
      <c r="F232" s="24" t="s">
        <v>120</v>
      </c>
      <c r="G232" s="25" t="s">
        <v>29</v>
      </c>
      <c r="H232" s="26"/>
      <c r="I232" s="27"/>
      <c r="J232" s="27"/>
      <c r="K232" s="28"/>
    </row>
    <row r="233" spans="1:11" s="5" customFormat="1" ht="22.5" customHeight="1">
      <c r="A233" s="46">
        <v>230</v>
      </c>
      <c r="B233" s="20" t="str">
        <f aca="true" t="shared" si="23" ref="B233:B240">CONCATENATE(G233,"-",K233)</f>
        <v>GÜLLE-</v>
      </c>
      <c r="C233" s="21">
        <v>578</v>
      </c>
      <c r="D233" s="22">
        <v>36161</v>
      </c>
      <c r="E233" s="23" t="s">
        <v>679</v>
      </c>
      <c r="F233" s="24" t="s">
        <v>120</v>
      </c>
      <c r="G233" s="25" t="s">
        <v>17</v>
      </c>
      <c r="H233" s="26"/>
      <c r="I233" s="27"/>
      <c r="J233" s="27"/>
      <c r="K233" s="28"/>
    </row>
    <row r="234" spans="1:11" s="5" customFormat="1" ht="22.5" customHeight="1">
      <c r="A234" s="46">
        <v>231</v>
      </c>
      <c r="B234" s="20" t="str">
        <f t="shared" si="23"/>
        <v>DİSK-</v>
      </c>
      <c r="C234" s="21">
        <v>575</v>
      </c>
      <c r="D234" s="22">
        <v>36683</v>
      </c>
      <c r="E234" s="23" t="s">
        <v>680</v>
      </c>
      <c r="F234" s="24" t="s">
        <v>120</v>
      </c>
      <c r="G234" s="25" t="s">
        <v>18</v>
      </c>
      <c r="H234" s="26"/>
      <c r="I234" s="27"/>
      <c r="J234" s="27"/>
      <c r="K234" s="28"/>
    </row>
    <row r="235" spans="1:11" s="5" customFormat="1" ht="22.5" customHeight="1">
      <c r="A235" s="46">
        <v>232</v>
      </c>
      <c r="B235" s="20" t="str">
        <f t="shared" si="23"/>
        <v>CİRİT-</v>
      </c>
      <c r="C235" s="21">
        <v>580</v>
      </c>
      <c r="D235" s="22">
        <v>36748</v>
      </c>
      <c r="E235" s="23" t="s">
        <v>681</v>
      </c>
      <c r="F235" s="24" t="s">
        <v>120</v>
      </c>
      <c r="G235" s="25" t="s">
        <v>19</v>
      </c>
      <c r="H235" s="26"/>
      <c r="I235" s="27"/>
      <c r="J235" s="27"/>
      <c r="K235" s="28"/>
    </row>
    <row r="236" spans="1:11" s="5" customFormat="1" ht="22.5" customHeight="1">
      <c r="A236" s="46">
        <v>233</v>
      </c>
      <c r="B236" s="20" t="str">
        <f t="shared" si="23"/>
        <v>ÇEKİÇ-</v>
      </c>
      <c r="C236" s="21">
        <v>577</v>
      </c>
      <c r="D236" s="22">
        <v>36783</v>
      </c>
      <c r="E236" s="23" t="s">
        <v>682</v>
      </c>
      <c r="F236" s="24" t="s">
        <v>120</v>
      </c>
      <c r="G236" s="25" t="s">
        <v>26</v>
      </c>
      <c r="H236" s="26"/>
      <c r="I236" s="27"/>
      <c r="J236" s="27"/>
      <c r="K236" s="28"/>
    </row>
    <row r="237" spans="1:11" s="5" customFormat="1" ht="22.5" customHeight="1">
      <c r="A237" s="46">
        <v>234</v>
      </c>
      <c r="B237" s="20" t="str">
        <f t="shared" si="23"/>
        <v>UZUN-</v>
      </c>
      <c r="C237" s="21">
        <v>582</v>
      </c>
      <c r="D237" s="22">
        <v>36576</v>
      </c>
      <c r="E237" s="23" t="s">
        <v>683</v>
      </c>
      <c r="F237" s="24" t="s">
        <v>120</v>
      </c>
      <c r="G237" s="25" t="s">
        <v>5</v>
      </c>
      <c r="H237" s="26"/>
      <c r="I237" s="27"/>
      <c r="J237" s="27"/>
      <c r="K237" s="28"/>
    </row>
    <row r="238" spans="1:11" s="5" customFormat="1" ht="22.5" customHeight="1">
      <c r="A238" s="46">
        <v>235</v>
      </c>
      <c r="B238" s="20" t="str">
        <f t="shared" si="23"/>
        <v>ÜÇADIM-</v>
      </c>
      <c r="C238" s="21">
        <v>582</v>
      </c>
      <c r="D238" s="22">
        <v>36576</v>
      </c>
      <c r="E238" s="23" t="s">
        <v>683</v>
      </c>
      <c r="F238" s="24" t="s">
        <v>120</v>
      </c>
      <c r="G238" s="25" t="s">
        <v>22</v>
      </c>
      <c r="H238" s="26"/>
      <c r="I238" s="27"/>
      <c r="J238" s="27"/>
      <c r="K238" s="28"/>
    </row>
    <row r="239" spans="1:11" s="5" customFormat="1" ht="22.5" customHeight="1">
      <c r="A239" s="46">
        <v>236</v>
      </c>
      <c r="B239" s="20" t="str">
        <f t="shared" si="23"/>
        <v>YÜKSEK-</v>
      </c>
      <c r="C239" s="21">
        <v>583</v>
      </c>
      <c r="D239" s="22">
        <v>36257</v>
      </c>
      <c r="E239" s="23" t="s">
        <v>684</v>
      </c>
      <c r="F239" s="24" t="s">
        <v>120</v>
      </c>
      <c r="G239" s="25" t="s">
        <v>6</v>
      </c>
      <c r="H239" s="26"/>
      <c r="I239" s="27"/>
      <c r="J239" s="27"/>
      <c r="K239" s="28"/>
    </row>
    <row r="240" spans="1:11" s="5" customFormat="1" ht="22.5" customHeight="1">
      <c r="A240" s="46">
        <v>237</v>
      </c>
      <c r="B240" s="20" t="str">
        <f t="shared" si="23"/>
        <v>SIRIK-</v>
      </c>
      <c r="C240" s="21">
        <v>583</v>
      </c>
      <c r="D240" s="22">
        <v>36257</v>
      </c>
      <c r="E240" s="23" t="s">
        <v>684</v>
      </c>
      <c r="F240" s="24" t="s">
        <v>120</v>
      </c>
      <c r="G240" s="25" t="s">
        <v>23</v>
      </c>
      <c r="H240" s="26"/>
      <c r="I240" s="27"/>
      <c r="J240" s="27"/>
      <c r="K240" s="28"/>
    </row>
    <row r="241" spans="1:11" s="5" customFormat="1" ht="76.5" customHeight="1">
      <c r="A241" s="46">
        <v>238</v>
      </c>
      <c r="B241" s="20" t="str">
        <f aca="true" t="shared" si="24" ref="B241:B252">CONCATENATE(G241,"-",I241,"-",J241)</f>
        <v>4X100M--</v>
      </c>
      <c r="C241" s="21" t="s">
        <v>685</v>
      </c>
      <c r="D241" s="22" t="s">
        <v>686</v>
      </c>
      <c r="E241" s="23" t="s">
        <v>687</v>
      </c>
      <c r="F241" s="24" t="s">
        <v>120</v>
      </c>
      <c r="G241" s="25" t="s">
        <v>27</v>
      </c>
      <c r="H241" s="26"/>
      <c r="I241" s="27"/>
      <c r="J241" s="27"/>
      <c r="K241" s="28"/>
    </row>
    <row r="242" spans="1:11" s="5" customFormat="1" ht="76.5" customHeight="1">
      <c r="A242" s="46">
        <v>239</v>
      </c>
      <c r="B242" s="20" t="str">
        <f t="shared" si="24"/>
        <v>İSVEÇ--</v>
      </c>
      <c r="C242" s="21" t="s">
        <v>688</v>
      </c>
      <c r="D242" s="22" t="s">
        <v>689</v>
      </c>
      <c r="E242" s="23" t="s">
        <v>690</v>
      </c>
      <c r="F242" s="24" t="s">
        <v>120</v>
      </c>
      <c r="G242" s="25" t="s">
        <v>30</v>
      </c>
      <c r="H242" s="26"/>
      <c r="I242" s="27"/>
      <c r="J242" s="27"/>
      <c r="K242" s="28"/>
    </row>
    <row r="243" spans="1:11" s="5" customFormat="1" ht="22.5" customHeight="1">
      <c r="A243" s="46">
        <v>240</v>
      </c>
      <c r="B243" s="20" t="str">
        <f t="shared" si="24"/>
        <v>3000M.YUR--</v>
      </c>
      <c r="C243" s="21" t="s">
        <v>31</v>
      </c>
      <c r="D243" s="22" t="s">
        <v>31</v>
      </c>
      <c r="E243" s="23" t="s">
        <v>31</v>
      </c>
      <c r="F243" s="24" t="s">
        <v>120</v>
      </c>
      <c r="G243" s="25" t="s">
        <v>32</v>
      </c>
      <c r="H243" s="26"/>
      <c r="I243" s="27"/>
      <c r="J243" s="27"/>
      <c r="K243" s="28"/>
    </row>
    <row r="244" spans="1:12" s="5" customFormat="1" ht="22.5" customHeight="1">
      <c r="A244" s="36">
        <v>241</v>
      </c>
      <c r="B244" s="37" t="str">
        <f t="shared" si="24"/>
        <v>100M--</v>
      </c>
      <c r="C244" s="38">
        <v>595</v>
      </c>
      <c r="D244" s="39">
        <v>35821</v>
      </c>
      <c r="E244" s="40" t="s">
        <v>691</v>
      </c>
      <c r="F244" s="41" t="s">
        <v>692</v>
      </c>
      <c r="G244" s="42" t="s">
        <v>14</v>
      </c>
      <c r="H244" s="43"/>
      <c r="I244" s="44"/>
      <c r="J244" s="44"/>
      <c r="K244" s="45"/>
      <c r="L244" s="5" t="s">
        <v>693</v>
      </c>
    </row>
    <row r="245" spans="1:11" s="5" customFormat="1" ht="22.5" customHeight="1">
      <c r="A245" s="36">
        <v>242</v>
      </c>
      <c r="B245" s="37" t="str">
        <f t="shared" si="24"/>
        <v>200M--</v>
      </c>
      <c r="C245" s="38">
        <v>595</v>
      </c>
      <c r="D245" s="39">
        <v>35821</v>
      </c>
      <c r="E245" s="40" t="s">
        <v>691</v>
      </c>
      <c r="F245" s="41" t="s">
        <v>692</v>
      </c>
      <c r="G245" s="42" t="s">
        <v>20</v>
      </c>
      <c r="H245" s="43"/>
      <c r="I245" s="44"/>
      <c r="J245" s="44"/>
      <c r="K245" s="45"/>
    </row>
    <row r="246" spans="1:11" s="5" customFormat="1" ht="22.5" customHeight="1">
      <c r="A246" s="36">
        <v>243</v>
      </c>
      <c r="B246" s="37" t="str">
        <f t="shared" si="24"/>
        <v>400M--</v>
      </c>
      <c r="C246" s="38">
        <v>588</v>
      </c>
      <c r="D246" s="39">
        <v>35959</v>
      </c>
      <c r="E246" s="40" t="s">
        <v>694</v>
      </c>
      <c r="F246" s="41" t="s">
        <v>692</v>
      </c>
      <c r="G246" s="42" t="s">
        <v>21</v>
      </c>
      <c r="H246" s="43"/>
      <c r="I246" s="44"/>
      <c r="J246" s="44"/>
      <c r="K246" s="45"/>
    </row>
    <row r="247" spans="1:11" s="5" customFormat="1" ht="22.5" customHeight="1">
      <c r="A247" s="36">
        <v>244</v>
      </c>
      <c r="B247" s="37" t="str">
        <f t="shared" si="24"/>
        <v>800M--</v>
      </c>
      <c r="C247" s="38">
        <v>590</v>
      </c>
      <c r="D247" s="39">
        <v>35978</v>
      </c>
      <c r="E247" s="40" t="s">
        <v>695</v>
      </c>
      <c r="F247" s="41" t="s">
        <v>692</v>
      </c>
      <c r="G247" s="42" t="s">
        <v>9</v>
      </c>
      <c r="H247" s="43"/>
      <c r="I247" s="44"/>
      <c r="J247" s="44"/>
      <c r="K247" s="45"/>
    </row>
    <row r="248" spans="1:11" s="5" customFormat="1" ht="22.5" customHeight="1">
      <c r="A248" s="36">
        <v>245</v>
      </c>
      <c r="B248" s="37" t="str">
        <f t="shared" si="24"/>
        <v>1500M--</v>
      </c>
      <c r="C248" s="38">
        <v>590</v>
      </c>
      <c r="D248" s="39">
        <v>35978</v>
      </c>
      <c r="E248" s="40" t="s">
        <v>695</v>
      </c>
      <c r="F248" s="41" t="s">
        <v>692</v>
      </c>
      <c r="G248" s="42" t="s">
        <v>16</v>
      </c>
      <c r="H248" s="43"/>
      <c r="I248" s="44"/>
      <c r="J248" s="44"/>
      <c r="K248" s="45"/>
    </row>
    <row r="249" spans="1:11" s="5" customFormat="1" ht="22.5" customHeight="1">
      <c r="A249" s="36">
        <v>246</v>
      </c>
      <c r="B249" s="37" t="str">
        <f t="shared" si="24"/>
        <v>3000M--</v>
      </c>
      <c r="C249" s="38">
        <v>596</v>
      </c>
      <c r="D249" s="39">
        <v>36841</v>
      </c>
      <c r="E249" s="40" t="s">
        <v>696</v>
      </c>
      <c r="F249" s="41" t="s">
        <v>692</v>
      </c>
      <c r="G249" s="42" t="s">
        <v>25</v>
      </c>
      <c r="H249" s="43"/>
      <c r="I249" s="44"/>
      <c r="J249" s="44"/>
      <c r="K249" s="45"/>
    </row>
    <row r="250" spans="1:11" s="5" customFormat="1" ht="22.5" customHeight="1">
      <c r="A250" s="36">
        <v>247</v>
      </c>
      <c r="B250" s="37" t="str">
        <f t="shared" si="24"/>
        <v>100M.ENG--</v>
      </c>
      <c r="C250" s="38">
        <v>593</v>
      </c>
      <c r="D250" s="39">
        <v>36211</v>
      </c>
      <c r="E250" s="40" t="s">
        <v>697</v>
      </c>
      <c r="F250" s="41" t="s">
        <v>692</v>
      </c>
      <c r="G250" s="42" t="s">
        <v>15</v>
      </c>
      <c r="H250" s="43"/>
      <c r="I250" s="44"/>
      <c r="J250" s="44"/>
      <c r="K250" s="45"/>
    </row>
    <row r="251" spans="1:11" s="5" customFormat="1" ht="22.5" customHeight="1">
      <c r="A251" s="36">
        <v>248</v>
      </c>
      <c r="B251" s="37" t="str">
        <f t="shared" si="24"/>
        <v>400M.ENG--</v>
      </c>
      <c r="C251" s="38">
        <v>588</v>
      </c>
      <c r="D251" s="39">
        <v>35959</v>
      </c>
      <c r="E251" s="40" t="s">
        <v>694</v>
      </c>
      <c r="F251" s="41" t="s">
        <v>692</v>
      </c>
      <c r="G251" s="42" t="s">
        <v>24</v>
      </c>
      <c r="H251" s="43"/>
      <c r="I251" s="44"/>
      <c r="J251" s="44"/>
      <c r="K251" s="45"/>
    </row>
    <row r="252" spans="1:11" s="5" customFormat="1" ht="22.5" customHeight="1">
      <c r="A252" s="36">
        <v>249</v>
      </c>
      <c r="B252" s="37" t="str">
        <f t="shared" si="24"/>
        <v>2000M.ENG--</v>
      </c>
      <c r="C252" s="38">
        <v>596</v>
      </c>
      <c r="D252" s="39">
        <v>36841</v>
      </c>
      <c r="E252" s="40" t="s">
        <v>696</v>
      </c>
      <c r="F252" s="41" t="s">
        <v>692</v>
      </c>
      <c r="G252" s="42" t="s">
        <v>29</v>
      </c>
      <c r="H252" s="43"/>
      <c r="I252" s="44"/>
      <c r="J252" s="44"/>
      <c r="K252" s="45"/>
    </row>
    <row r="253" spans="1:11" s="5" customFormat="1" ht="22.5" customHeight="1">
      <c r="A253" s="36">
        <v>250</v>
      </c>
      <c r="B253" s="37" t="str">
        <f aca="true" t="shared" si="25" ref="B253:B260">CONCATENATE(G253,"-",K253)</f>
        <v>GÜLLE-</v>
      </c>
      <c r="C253" s="38">
        <v>589</v>
      </c>
      <c r="D253" s="39">
        <v>36610</v>
      </c>
      <c r="E253" s="40" t="s">
        <v>698</v>
      </c>
      <c r="F253" s="41" t="s">
        <v>692</v>
      </c>
      <c r="G253" s="42" t="s">
        <v>17</v>
      </c>
      <c r="H253" s="43"/>
      <c r="I253" s="44"/>
      <c r="J253" s="44"/>
      <c r="K253" s="45"/>
    </row>
    <row r="254" spans="1:11" s="5" customFormat="1" ht="22.5" customHeight="1">
      <c r="A254" s="36">
        <v>251</v>
      </c>
      <c r="B254" s="37" t="str">
        <f t="shared" si="25"/>
        <v>DİSK-</v>
      </c>
      <c r="C254" s="38">
        <v>589</v>
      </c>
      <c r="D254" s="39">
        <v>36610</v>
      </c>
      <c r="E254" s="40" t="s">
        <v>698</v>
      </c>
      <c r="F254" s="41" t="s">
        <v>692</v>
      </c>
      <c r="G254" s="42" t="s">
        <v>18</v>
      </c>
      <c r="H254" s="43"/>
      <c r="I254" s="44"/>
      <c r="J254" s="44"/>
      <c r="K254" s="45"/>
    </row>
    <row r="255" spans="1:11" s="5" customFormat="1" ht="22.5" customHeight="1">
      <c r="A255" s="36">
        <v>252</v>
      </c>
      <c r="B255" s="37" t="str">
        <f t="shared" si="25"/>
        <v>CİRİT-</v>
      </c>
      <c r="C255" s="38">
        <v>597</v>
      </c>
      <c r="D255" s="39">
        <v>35999</v>
      </c>
      <c r="E255" s="40" t="s">
        <v>699</v>
      </c>
      <c r="F255" s="41" t="s">
        <v>692</v>
      </c>
      <c r="G255" s="42" t="s">
        <v>19</v>
      </c>
      <c r="H255" s="43"/>
      <c r="I255" s="44"/>
      <c r="J255" s="44"/>
      <c r="K255" s="45"/>
    </row>
    <row r="256" spans="1:11" s="5" customFormat="1" ht="22.5" customHeight="1">
      <c r="A256" s="36">
        <v>253</v>
      </c>
      <c r="B256" s="37" t="str">
        <f t="shared" si="25"/>
        <v>ÇEKİÇ-</v>
      </c>
      <c r="C256" s="38">
        <v>591</v>
      </c>
      <c r="D256" s="39">
        <v>36019</v>
      </c>
      <c r="E256" s="40" t="s">
        <v>700</v>
      </c>
      <c r="F256" s="41" t="s">
        <v>692</v>
      </c>
      <c r="G256" s="42" t="s">
        <v>26</v>
      </c>
      <c r="H256" s="43"/>
      <c r="I256" s="44"/>
      <c r="J256" s="44"/>
      <c r="K256" s="45"/>
    </row>
    <row r="257" spans="1:11" s="5" customFormat="1" ht="22.5" customHeight="1">
      <c r="A257" s="36">
        <v>254</v>
      </c>
      <c r="B257" s="37" t="str">
        <f t="shared" si="25"/>
        <v>UZUN-</v>
      </c>
      <c r="C257" s="38">
        <v>592</v>
      </c>
      <c r="D257" s="39">
        <v>36447</v>
      </c>
      <c r="E257" s="40" t="s">
        <v>701</v>
      </c>
      <c r="F257" s="41" t="s">
        <v>692</v>
      </c>
      <c r="G257" s="42" t="s">
        <v>5</v>
      </c>
      <c r="H257" s="43"/>
      <c r="I257" s="44"/>
      <c r="J257" s="44"/>
      <c r="K257" s="45"/>
    </row>
    <row r="258" spans="1:11" s="5" customFormat="1" ht="22.5" customHeight="1">
      <c r="A258" s="36">
        <v>255</v>
      </c>
      <c r="B258" s="37" t="str">
        <f t="shared" si="25"/>
        <v>ÜÇADIM-</v>
      </c>
      <c r="C258" s="38">
        <v>592</v>
      </c>
      <c r="D258" s="39">
        <v>36447</v>
      </c>
      <c r="E258" s="40" t="s">
        <v>701</v>
      </c>
      <c r="F258" s="41" t="s">
        <v>692</v>
      </c>
      <c r="G258" s="42" t="s">
        <v>22</v>
      </c>
      <c r="H258" s="43"/>
      <c r="I258" s="44"/>
      <c r="J258" s="44"/>
      <c r="K258" s="45"/>
    </row>
    <row r="259" spans="1:11" s="5" customFormat="1" ht="22.5" customHeight="1">
      <c r="A259" s="36">
        <v>256</v>
      </c>
      <c r="B259" s="37" t="str">
        <f t="shared" si="25"/>
        <v>YÜKSEK-</v>
      </c>
      <c r="C259" s="38">
        <v>597</v>
      </c>
      <c r="D259" s="39">
        <v>35999</v>
      </c>
      <c r="E259" s="40" t="s">
        <v>699</v>
      </c>
      <c r="F259" s="41" t="s">
        <v>692</v>
      </c>
      <c r="G259" s="42" t="s">
        <v>6</v>
      </c>
      <c r="H259" s="43"/>
      <c r="I259" s="44"/>
      <c r="J259" s="44"/>
      <c r="K259" s="45"/>
    </row>
    <row r="260" spans="1:11" s="5" customFormat="1" ht="22.5" customHeight="1">
      <c r="A260" s="36">
        <v>257</v>
      </c>
      <c r="B260" s="37" t="str">
        <f t="shared" si="25"/>
        <v>SIRIK-</v>
      </c>
      <c r="C260" s="38">
        <v>594</v>
      </c>
      <c r="D260" s="39">
        <v>36776</v>
      </c>
      <c r="E260" s="40" t="s">
        <v>702</v>
      </c>
      <c r="F260" s="41" t="s">
        <v>692</v>
      </c>
      <c r="G260" s="42" t="s">
        <v>23</v>
      </c>
      <c r="H260" s="43"/>
      <c r="I260" s="44"/>
      <c r="J260" s="44"/>
      <c r="K260" s="45"/>
    </row>
    <row r="261" spans="1:11" s="5" customFormat="1" ht="90.75" customHeight="1">
      <c r="A261" s="36">
        <v>258</v>
      </c>
      <c r="B261" s="37" t="str">
        <f aca="true" t="shared" si="26" ref="B261:B272">CONCATENATE(G261,"-",I261,"-",J261)</f>
        <v>4X100M--</v>
      </c>
      <c r="C261" s="38" t="s">
        <v>703</v>
      </c>
      <c r="D261" s="39" t="s">
        <v>704</v>
      </c>
      <c r="E261" s="40" t="s">
        <v>705</v>
      </c>
      <c r="F261" s="41" t="s">
        <v>692</v>
      </c>
      <c r="G261" s="42" t="s">
        <v>27</v>
      </c>
      <c r="H261" s="43"/>
      <c r="I261" s="44"/>
      <c r="J261" s="44"/>
      <c r="K261" s="45"/>
    </row>
    <row r="262" spans="1:11" s="5" customFormat="1" ht="90.75" customHeight="1">
      <c r="A262" s="36">
        <v>259</v>
      </c>
      <c r="B262" s="37" t="str">
        <f t="shared" si="26"/>
        <v>İSVEÇ--</v>
      </c>
      <c r="C262" s="38" t="s">
        <v>706</v>
      </c>
      <c r="D262" s="39" t="s">
        <v>707</v>
      </c>
      <c r="E262" s="40" t="s">
        <v>708</v>
      </c>
      <c r="F262" s="41" t="s">
        <v>692</v>
      </c>
      <c r="G262" s="42" t="s">
        <v>30</v>
      </c>
      <c r="H262" s="43"/>
      <c r="I262" s="44"/>
      <c r="J262" s="44"/>
      <c r="K262" s="45"/>
    </row>
    <row r="263" spans="1:11" s="5" customFormat="1" ht="22.5" customHeight="1">
      <c r="A263" s="36">
        <v>260</v>
      </c>
      <c r="B263" s="37" t="str">
        <f t="shared" si="26"/>
        <v>3000M.YUR--</v>
      </c>
      <c r="C263" s="38" t="s">
        <v>31</v>
      </c>
      <c r="D263" s="39" t="s">
        <v>31</v>
      </c>
      <c r="E263" s="40" t="s">
        <v>31</v>
      </c>
      <c r="F263" s="41" t="s">
        <v>692</v>
      </c>
      <c r="G263" s="42" t="s">
        <v>32</v>
      </c>
      <c r="H263" s="43"/>
      <c r="I263" s="44"/>
      <c r="J263" s="44"/>
      <c r="K263" s="45"/>
    </row>
    <row r="264" spans="1:12" s="5" customFormat="1" ht="22.5" customHeight="1">
      <c r="A264" s="19">
        <v>261</v>
      </c>
      <c r="B264" s="20" t="str">
        <f t="shared" si="26"/>
        <v>100M--</v>
      </c>
      <c r="C264" s="21">
        <v>604</v>
      </c>
      <c r="D264" s="22">
        <v>35957</v>
      </c>
      <c r="E264" s="23" t="s">
        <v>709</v>
      </c>
      <c r="F264" s="24" t="s">
        <v>710</v>
      </c>
      <c r="G264" s="25" t="s">
        <v>14</v>
      </c>
      <c r="H264" s="26"/>
      <c r="I264" s="27"/>
      <c r="J264" s="27"/>
      <c r="K264" s="28"/>
      <c r="L264" s="5" t="s">
        <v>711</v>
      </c>
    </row>
    <row r="265" spans="1:11" s="5" customFormat="1" ht="22.5" customHeight="1">
      <c r="A265" s="19">
        <v>262</v>
      </c>
      <c r="B265" s="20" t="str">
        <f t="shared" si="26"/>
        <v>200M--</v>
      </c>
      <c r="C265" s="21">
        <v>604</v>
      </c>
      <c r="D265" s="22">
        <v>35957</v>
      </c>
      <c r="E265" s="23" t="s">
        <v>709</v>
      </c>
      <c r="F265" s="24" t="s">
        <v>710</v>
      </c>
      <c r="G265" s="25" t="s">
        <v>20</v>
      </c>
      <c r="H265" s="26"/>
      <c r="I265" s="27"/>
      <c r="J265" s="27"/>
      <c r="K265" s="28"/>
    </row>
    <row r="266" spans="1:11" s="5" customFormat="1" ht="22.5" customHeight="1">
      <c r="A266" s="19">
        <v>263</v>
      </c>
      <c r="B266" s="20" t="str">
        <f t="shared" si="26"/>
        <v>400M--</v>
      </c>
      <c r="C266" s="21">
        <v>601</v>
      </c>
      <c r="D266" s="22">
        <v>36562</v>
      </c>
      <c r="E266" s="23" t="s">
        <v>712</v>
      </c>
      <c r="F266" s="24" t="s">
        <v>710</v>
      </c>
      <c r="G266" s="25" t="s">
        <v>21</v>
      </c>
      <c r="H266" s="26"/>
      <c r="I266" s="27"/>
      <c r="J266" s="27"/>
      <c r="K266" s="28"/>
    </row>
    <row r="267" spans="1:11" s="5" customFormat="1" ht="22.5" customHeight="1">
      <c r="A267" s="19">
        <v>264</v>
      </c>
      <c r="B267" s="20" t="str">
        <f t="shared" si="26"/>
        <v>800M--</v>
      </c>
      <c r="C267" s="21">
        <v>600</v>
      </c>
      <c r="D267" s="22">
        <v>36320</v>
      </c>
      <c r="E267" s="23" t="s">
        <v>713</v>
      </c>
      <c r="F267" s="24" t="s">
        <v>710</v>
      </c>
      <c r="G267" s="25" t="s">
        <v>9</v>
      </c>
      <c r="H267" s="26"/>
      <c r="I267" s="27"/>
      <c r="J267" s="27"/>
      <c r="K267" s="28"/>
    </row>
    <row r="268" spans="1:11" s="5" customFormat="1" ht="22.5" customHeight="1">
      <c r="A268" s="19">
        <v>265</v>
      </c>
      <c r="B268" s="20" t="str">
        <f t="shared" si="26"/>
        <v>1500M--</v>
      </c>
      <c r="C268" s="21">
        <v>608</v>
      </c>
      <c r="D268" s="22">
        <v>36091</v>
      </c>
      <c r="E268" s="23" t="s">
        <v>714</v>
      </c>
      <c r="F268" s="24" t="s">
        <v>710</v>
      </c>
      <c r="G268" s="25" t="s">
        <v>16</v>
      </c>
      <c r="H268" s="26"/>
      <c r="I268" s="27"/>
      <c r="J268" s="27"/>
      <c r="K268" s="28"/>
    </row>
    <row r="269" spans="1:11" s="5" customFormat="1" ht="22.5" customHeight="1">
      <c r="A269" s="19">
        <v>266</v>
      </c>
      <c r="B269" s="20" t="str">
        <f t="shared" si="26"/>
        <v>3000M--</v>
      </c>
      <c r="C269" s="21">
        <v>611</v>
      </c>
      <c r="D269" s="22">
        <v>36161</v>
      </c>
      <c r="E269" s="23" t="s">
        <v>715</v>
      </c>
      <c r="F269" s="24" t="s">
        <v>710</v>
      </c>
      <c r="G269" s="25" t="s">
        <v>25</v>
      </c>
      <c r="H269" s="26"/>
      <c r="I269" s="27"/>
      <c r="J269" s="27"/>
      <c r="K269" s="28"/>
    </row>
    <row r="270" spans="1:11" s="5" customFormat="1" ht="22.5" customHeight="1">
      <c r="A270" s="19">
        <v>267</v>
      </c>
      <c r="B270" s="20" t="str">
        <f t="shared" si="26"/>
        <v>100M.ENG--</v>
      </c>
      <c r="C270" s="21">
        <v>609</v>
      </c>
      <c r="D270" s="22">
        <v>36528</v>
      </c>
      <c r="E270" s="23" t="s">
        <v>716</v>
      </c>
      <c r="F270" s="24" t="s">
        <v>710</v>
      </c>
      <c r="G270" s="25" t="s">
        <v>15</v>
      </c>
      <c r="H270" s="26"/>
      <c r="I270" s="27"/>
      <c r="J270" s="27"/>
      <c r="K270" s="28"/>
    </row>
    <row r="271" spans="1:11" s="5" customFormat="1" ht="22.5" customHeight="1">
      <c r="A271" s="19">
        <v>268</v>
      </c>
      <c r="B271" s="20" t="str">
        <f t="shared" si="26"/>
        <v>400M.ENG--</v>
      </c>
      <c r="C271" s="21">
        <v>609</v>
      </c>
      <c r="D271" s="22">
        <v>36528</v>
      </c>
      <c r="E271" s="23" t="s">
        <v>716</v>
      </c>
      <c r="F271" s="24" t="s">
        <v>710</v>
      </c>
      <c r="G271" s="25" t="s">
        <v>24</v>
      </c>
      <c r="H271" s="26"/>
      <c r="I271" s="27"/>
      <c r="J271" s="27"/>
      <c r="K271" s="28"/>
    </row>
    <row r="272" spans="1:11" s="5" customFormat="1" ht="22.5" customHeight="1">
      <c r="A272" s="19">
        <v>269</v>
      </c>
      <c r="B272" s="20" t="str">
        <f t="shared" si="26"/>
        <v>2000M.ENG--</v>
      </c>
      <c r="C272" s="21">
        <v>611</v>
      </c>
      <c r="D272" s="22">
        <v>36161</v>
      </c>
      <c r="E272" s="23" t="s">
        <v>715</v>
      </c>
      <c r="F272" s="24" t="s">
        <v>710</v>
      </c>
      <c r="G272" s="25" t="s">
        <v>29</v>
      </c>
      <c r="H272" s="26"/>
      <c r="I272" s="27"/>
      <c r="J272" s="27"/>
      <c r="K272" s="28"/>
    </row>
    <row r="273" spans="1:11" s="5" customFormat="1" ht="22.5" customHeight="1">
      <c r="A273" s="19">
        <v>270</v>
      </c>
      <c r="B273" s="20" t="str">
        <f aca="true" t="shared" si="27" ref="B273:B280">CONCATENATE(G273,"-",K273)</f>
        <v>GÜLLE-</v>
      </c>
      <c r="C273" s="21">
        <v>606</v>
      </c>
      <c r="D273" s="22">
        <v>36368</v>
      </c>
      <c r="E273" s="23" t="s">
        <v>717</v>
      </c>
      <c r="F273" s="24" t="s">
        <v>710</v>
      </c>
      <c r="G273" s="25" t="s">
        <v>17</v>
      </c>
      <c r="H273" s="26"/>
      <c r="I273" s="27"/>
      <c r="J273" s="27"/>
      <c r="K273" s="28"/>
    </row>
    <row r="274" spans="1:11" s="5" customFormat="1" ht="22.5" customHeight="1">
      <c r="A274" s="19">
        <v>271</v>
      </c>
      <c r="B274" s="20" t="str">
        <f t="shared" si="27"/>
        <v>DİSK-</v>
      </c>
      <c r="C274" s="21">
        <v>602</v>
      </c>
      <c r="D274" s="22">
        <v>35859</v>
      </c>
      <c r="E274" s="23" t="s">
        <v>718</v>
      </c>
      <c r="F274" s="24" t="s">
        <v>710</v>
      </c>
      <c r="G274" s="25" t="s">
        <v>18</v>
      </c>
      <c r="H274" s="26"/>
      <c r="I274" s="27"/>
      <c r="J274" s="27"/>
      <c r="K274" s="28"/>
    </row>
    <row r="275" spans="1:11" s="5" customFormat="1" ht="22.5" customHeight="1">
      <c r="A275" s="19">
        <v>272</v>
      </c>
      <c r="B275" s="20" t="str">
        <f t="shared" si="27"/>
        <v>CİRİT-</v>
      </c>
      <c r="C275" s="21">
        <v>599</v>
      </c>
      <c r="D275" s="22">
        <v>36541</v>
      </c>
      <c r="E275" s="23" t="s">
        <v>719</v>
      </c>
      <c r="F275" s="24" t="s">
        <v>710</v>
      </c>
      <c r="G275" s="25" t="s">
        <v>19</v>
      </c>
      <c r="H275" s="26"/>
      <c r="I275" s="27"/>
      <c r="J275" s="27"/>
      <c r="K275" s="28"/>
    </row>
    <row r="276" spans="1:11" s="5" customFormat="1" ht="22.5" customHeight="1">
      <c r="A276" s="19">
        <v>273</v>
      </c>
      <c r="B276" s="20" t="str">
        <f t="shared" si="27"/>
        <v>ÇEKİÇ-</v>
      </c>
      <c r="C276" s="21">
        <v>607</v>
      </c>
      <c r="D276" s="22">
        <v>36284</v>
      </c>
      <c r="E276" s="23" t="s">
        <v>720</v>
      </c>
      <c r="F276" s="24" t="s">
        <v>710</v>
      </c>
      <c r="G276" s="25" t="s">
        <v>26</v>
      </c>
      <c r="H276" s="26"/>
      <c r="I276" s="27"/>
      <c r="J276" s="27"/>
      <c r="K276" s="28"/>
    </row>
    <row r="277" spans="1:11" s="5" customFormat="1" ht="22.5" customHeight="1">
      <c r="A277" s="19">
        <v>274</v>
      </c>
      <c r="B277" s="20" t="str">
        <f t="shared" si="27"/>
        <v>UZUN-</v>
      </c>
      <c r="C277" s="21">
        <v>610</v>
      </c>
      <c r="D277" s="22">
        <v>36621</v>
      </c>
      <c r="E277" s="23" t="s">
        <v>721</v>
      </c>
      <c r="F277" s="24" t="s">
        <v>710</v>
      </c>
      <c r="G277" s="25" t="s">
        <v>5</v>
      </c>
      <c r="H277" s="26"/>
      <c r="I277" s="27"/>
      <c r="J277" s="27"/>
      <c r="K277" s="28"/>
    </row>
    <row r="278" spans="1:11" s="5" customFormat="1" ht="22.5" customHeight="1">
      <c r="A278" s="19">
        <v>275</v>
      </c>
      <c r="B278" s="20" t="str">
        <f t="shared" si="27"/>
        <v>ÜÇADIM-</v>
      </c>
      <c r="C278" s="21">
        <v>603</v>
      </c>
      <c r="D278" s="22">
        <v>36239</v>
      </c>
      <c r="E278" s="23" t="s">
        <v>722</v>
      </c>
      <c r="F278" s="24" t="s">
        <v>710</v>
      </c>
      <c r="G278" s="25" t="s">
        <v>22</v>
      </c>
      <c r="H278" s="26"/>
      <c r="I278" s="27"/>
      <c r="J278" s="27"/>
      <c r="K278" s="28"/>
    </row>
    <row r="279" spans="1:11" s="5" customFormat="1" ht="22.5" customHeight="1">
      <c r="A279" s="19">
        <v>276</v>
      </c>
      <c r="B279" s="20" t="str">
        <f t="shared" si="27"/>
        <v>YÜKSEK-</v>
      </c>
      <c r="C279" s="21">
        <v>603</v>
      </c>
      <c r="D279" s="22">
        <v>36239</v>
      </c>
      <c r="E279" s="23" t="s">
        <v>722</v>
      </c>
      <c r="F279" s="24" t="s">
        <v>710</v>
      </c>
      <c r="G279" s="25" t="s">
        <v>6</v>
      </c>
      <c r="H279" s="26"/>
      <c r="I279" s="27"/>
      <c r="J279" s="27"/>
      <c r="K279" s="28"/>
    </row>
    <row r="280" spans="1:11" s="5" customFormat="1" ht="22.5" customHeight="1">
      <c r="A280" s="19">
        <v>277</v>
      </c>
      <c r="B280" s="20" t="str">
        <f t="shared" si="27"/>
        <v>SIRIK-</v>
      </c>
      <c r="C280" s="21">
        <v>605</v>
      </c>
      <c r="D280" s="22">
        <v>36161</v>
      </c>
      <c r="E280" s="23" t="s">
        <v>723</v>
      </c>
      <c r="F280" s="24" t="s">
        <v>710</v>
      </c>
      <c r="G280" s="25" t="s">
        <v>23</v>
      </c>
      <c r="H280" s="26"/>
      <c r="I280" s="27"/>
      <c r="J280" s="27"/>
      <c r="K280" s="28"/>
    </row>
    <row r="281" spans="1:11" s="5" customFormat="1" ht="78.75" customHeight="1">
      <c r="A281" s="19">
        <v>278</v>
      </c>
      <c r="B281" s="20" t="str">
        <f aca="true" t="shared" si="28" ref="B281:B292">CONCATENATE(G281,"-",I281,"-",J281)</f>
        <v>4X100M--</v>
      </c>
      <c r="C281" s="21" t="s">
        <v>724</v>
      </c>
      <c r="D281" s="22" t="s">
        <v>725</v>
      </c>
      <c r="E281" s="23" t="s">
        <v>726</v>
      </c>
      <c r="F281" s="24" t="s">
        <v>710</v>
      </c>
      <c r="G281" s="25" t="s">
        <v>27</v>
      </c>
      <c r="H281" s="26"/>
      <c r="I281" s="27"/>
      <c r="J281" s="27"/>
      <c r="K281" s="28"/>
    </row>
    <row r="282" spans="1:11" s="5" customFormat="1" ht="78.75" customHeight="1">
      <c r="A282" s="19">
        <v>279</v>
      </c>
      <c r="B282" s="20" t="str">
        <f t="shared" si="28"/>
        <v>İSVEÇ--</v>
      </c>
      <c r="C282" s="21" t="s">
        <v>727</v>
      </c>
      <c r="D282" s="22" t="s">
        <v>728</v>
      </c>
      <c r="E282" s="23" t="s">
        <v>729</v>
      </c>
      <c r="F282" s="24" t="s">
        <v>710</v>
      </c>
      <c r="G282" s="25" t="s">
        <v>30</v>
      </c>
      <c r="H282" s="26"/>
      <c r="I282" s="27"/>
      <c r="J282" s="27"/>
      <c r="K282" s="28"/>
    </row>
    <row r="283" spans="1:11" s="5" customFormat="1" ht="22.5" customHeight="1">
      <c r="A283" s="19">
        <v>280</v>
      </c>
      <c r="B283" s="20" t="str">
        <f t="shared" si="28"/>
        <v>3000M.YUR--</v>
      </c>
      <c r="C283" s="21" t="s">
        <v>31</v>
      </c>
      <c r="D283" s="22" t="s">
        <v>31</v>
      </c>
      <c r="E283" s="23" t="s">
        <v>31</v>
      </c>
      <c r="F283" s="24" t="s">
        <v>710</v>
      </c>
      <c r="G283" s="25" t="s">
        <v>32</v>
      </c>
      <c r="H283" s="26"/>
      <c r="I283" s="27"/>
      <c r="J283" s="27"/>
      <c r="K283" s="28"/>
    </row>
    <row r="284" spans="1:12" s="5" customFormat="1" ht="22.5" customHeight="1">
      <c r="A284" s="36">
        <v>281</v>
      </c>
      <c r="B284" s="37" t="str">
        <f t="shared" si="28"/>
        <v>100M--</v>
      </c>
      <c r="C284" s="38">
        <v>620</v>
      </c>
      <c r="D284" s="39">
        <v>36526</v>
      </c>
      <c r="E284" s="40" t="s">
        <v>730</v>
      </c>
      <c r="F284" s="41" t="s">
        <v>731</v>
      </c>
      <c r="G284" s="42" t="s">
        <v>14</v>
      </c>
      <c r="H284" s="43"/>
      <c r="I284" s="44"/>
      <c r="J284" s="44"/>
      <c r="K284" s="45"/>
      <c r="L284" s="5" t="s">
        <v>732</v>
      </c>
    </row>
    <row r="285" spans="1:11" s="5" customFormat="1" ht="22.5" customHeight="1">
      <c r="A285" s="36">
        <v>282</v>
      </c>
      <c r="B285" s="37" t="str">
        <f t="shared" si="28"/>
        <v>200M--</v>
      </c>
      <c r="C285" s="38">
        <v>620</v>
      </c>
      <c r="D285" s="39">
        <v>36526</v>
      </c>
      <c r="E285" s="40" t="s">
        <v>730</v>
      </c>
      <c r="F285" s="41" t="s">
        <v>731</v>
      </c>
      <c r="G285" s="42" t="s">
        <v>20</v>
      </c>
      <c r="H285" s="43"/>
      <c r="I285" s="44"/>
      <c r="J285" s="44"/>
      <c r="K285" s="45"/>
    </row>
    <row r="286" spans="1:11" s="5" customFormat="1" ht="22.5" customHeight="1">
      <c r="A286" s="36">
        <v>283</v>
      </c>
      <c r="B286" s="37" t="str">
        <f t="shared" si="28"/>
        <v>400M--</v>
      </c>
      <c r="C286" s="38">
        <v>625</v>
      </c>
      <c r="D286" s="39">
        <v>35796</v>
      </c>
      <c r="E286" s="40" t="s">
        <v>733</v>
      </c>
      <c r="F286" s="41" t="s">
        <v>731</v>
      </c>
      <c r="G286" s="42" t="s">
        <v>21</v>
      </c>
      <c r="H286" s="43"/>
      <c r="I286" s="44"/>
      <c r="J286" s="44"/>
      <c r="K286" s="45"/>
    </row>
    <row r="287" spans="1:11" s="5" customFormat="1" ht="22.5" customHeight="1">
      <c r="A287" s="36">
        <v>284</v>
      </c>
      <c r="B287" s="37" t="str">
        <f t="shared" si="28"/>
        <v>800M--</v>
      </c>
      <c r="C287" s="38">
        <v>622</v>
      </c>
      <c r="D287" s="39">
        <v>36892</v>
      </c>
      <c r="E287" s="40" t="s">
        <v>734</v>
      </c>
      <c r="F287" s="41" t="s">
        <v>731</v>
      </c>
      <c r="G287" s="42" t="s">
        <v>9</v>
      </c>
      <c r="H287" s="43"/>
      <c r="I287" s="44"/>
      <c r="J287" s="44"/>
      <c r="K287" s="45"/>
    </row>
    <row r="288" spans="1:11" s="5" customFormat="1" ht="22.5" customHeight="1">
      <c r="A288" s="36">
        <v>285</v>
      </c>
      <c r="B288" s="37" t="str">
        <f t="shared" si="28"/>
        <v>1500M--</v>
      </c>
      <c r="C288" s="38">
        <v>619</v>
      </c>
      <c r="D288" s="39">
        <v>36526</v>
      </c>
      <c r="E288" s="40" t="s">
        <v>735</v>
      </c>
      <c r="F288" s="41" t="s">
        <v>731</v>
      </c>
      <c r="G288" s="42" t="s">
        <v>16</v>
      </c>
      <c r="H288" s="43"/>
      <c r="I288" s="44"/>
      <c r="J288" s="44"/>
      <c r="K288" s="45"/>
    </row>
    <row r="289" spans="1:11" s="5" customFormat="1" ht="22.5" customHeight="1">
      <c r="A289" s="36">
        <v>286</v>
      </c>
      <c r="B289" s="37" t="str">
        <f t="shared" si="28"/>
        <v>3000M--</v>
      </c>
      <c r="C289" s="38">
        <v>622</v>
      </c>
      <c r="D289" s="39">
        <v>36892</v>
      </c>
      <c r="E289" s="40" t="s">
        <v>734</v>
      </c>
      <c r="F289" s="41" t="s">
        <v>731</v>
      </c>
      <c r="G289" s="42" t="s">
        <v>25</v>
      </c>
      <c r="H289" s="43"/>
      <c r="I289" s="44"/>
      <c r="J289" s="44"/>
      <c r="K289" s="45"/>
    </row>
    <row r="290" spans="1:11" s="5" customFormat="1" ht="22.5" customHeight="1">
      <c r="A290" s="36">
        <v>287</v>
      </c>
      <c r="B290" s="37" t="str">
        <f t="shared" si="28"/>
        <v>100M.ENG--</v>
      </c>
      <c r="C290" s="38">
        <v>617</v>
      </c>
      <c r="D290" s="39">
        <v>36526</v>
      </c>
      <c r="E290" s="40" t="s">
        <v>736</v>
      </c>
      <c r="F290" s="41" t="s">
        <v>731</v>
      </c>
      <c r="G290" s="42" t="s">
        <v>15</v>
      </c>
      <c r="H290" s="43"/>
      <c r="I290" s="44"/>
      <c r="J290" s="44"/>
      <c r="K290" s="45"/>
    </row>
    <row r="291" spans="1:11" s="5" customFormat="1" ht="22.5" customHeight="1">
      <c r="A291" s="36">
        <v>288</v>
      </c>
      <c r="B291" s="37" t="str">
        <f t="shared" si="28"/>
        <v>400M.ENG--</v>
      </c>
      <c r="C291" s="38">
        <v>625</v>
      </c>
      <c r="D291" s="39">
        <v>35796</v>
      </c>
      <c r="E291" s="40" t="s">
        <v>733</v>
      </c>
      <c r="F291" s="41" t="s">
        <v>731</v>
      </c>
      <c r="G291" s="42" t="s">
        <v>24</v>
      </c>
      <c r="H291" s="43"/>
      <c r="I291" s="44"/>
      <c r="J291" s="44"/>
      <c r="K291" s="45"/>
    </row>
    <row r="292" spans="1:11" s="5" customFormat="1" ht="22.5" customHeight="1">
      <c r="A292" s="36">
        <v>289</v>
      </c>
      <c r="B292" s="37" t="str">
        <f t="shared" si="28"/>
        <v>2000M.ENG--</v>
      </c>
      <c r="C292" s="38">
        <v>619</v>
      </c>
      <c r="D292" s="39">
        <v>36526</v>
      </c>
      <c r="E292" s="40" t="s">
        <v>735</v>
      </c>
      <c r="F292" s="41" t="s">
        <v>731</v>
      </c>
      <c r="G292" s="42" t="s">
        <v>29</v>
      </c>
      <c r="H292" s="43"/>
      <c r="I292" s="44"/>
      <c r="J292" s="44"/>
      <c r="K292" s="45"/>
    </row>
    <row r="293" spans="1:11" s="5" customFormat="1" ht="22.5" customHeight="1">
      <c r="A293" s="36">
        <v>290</v>
      </c>
      <c r="B293" s="37" t="str">
        <f aca="true" t="shared" si="29" ref="B293:B300">CONCATENATE(G293,"-",K293)</f>
        <v>GÜLLE-</v>
      </c>
      <c r="C293" s="38">
        <v>618</v>
      </c>
      <c r="D293" s="39">
        <v>36161</v>
      </c>
      <c r="E293" s="40" t="s">
        <v>737</v>
      </c>
      <c r="F293" s="41" t="s">
        <v>731</v>
      </c>
      <c r="G293" s="42" t="s">
        <v>17</v>
      </c>
      <c r="H293" s="43"/>
      <c r="I293" s="44"/>
      <c r="J293" s="44"/>
      <c r="K293" s="45"/>
    </row>
    <row r="294" spans="1:11" s="5" customFormat="1" ht="22.5" customHeight="1">
      <c r="A294" s="36">
        <v>291</v>
      </c>
      <c r="B294" s="37" t="str">
        <f t="shared" si="29"/>
        <v>DİSK-</v>
      </c>
      <c r="C294" s="38">
        <v>618</v>
      </c>
      <c r="D294" s="39">
        <v>36161</v>
      </c>
      <c r="E294" s="40" t="s">
        <v>737</v>
      </c>
      <c r="F294" s="41" t="s">
        <v>731</v>
      </c>
      <c r="G294" s="42" t="s">
        <v>18</v>
      </c>
      <c r="H294" s="43"/>
      <c r="I294" s="44"/>
      <c r="J294" s="44"/>
      <c r="K294" s="45"/>
    </row>
    <row r="295" spans="1:11" s="5" customFormat="1" ht="22.5" customHeight="1">
      <c r="A295" s="36">
        <v>292</v>
      </c>
      <c r="B295" s="37" t="str">
        <f t="shared" si="29"/>
        <v>CİRİT-</v>
      </c>
      <c r="C295" s="38">
        <v>615</v>
      </c>
      <c r="D295" s="39">
        <v>36526</v>
      </c>
      <c r="E295" s="40" t="s">
        <v>738</v>
      </c>
      <c r="F295" s="41" t="s">
        <v>731</v>
      </c>
      <c r="G295" s="42" t="s">
        <v>19</v>
      </c>
      <c r="H295" s="43"/>
      <c r="I295" s="44"/>
      <c r="J295" s="44"/>
      <c r="K295" s="45"/>
    </row>
    <row r="296" spans="1:11" s="5" customFormat="1" ht="22.5" customHeight="1">
      <c r="A296" s="36">
        <v>293</v>
      </c>
      <c r="B296" s="37" t="str">
        <f t="shared" si="29"/>
        <v>ÇEKİÇ-</v>
      </c>
      <c r="C296" s="38">
        <v>616</v>
      </c>
      <c r="D296" s="39">
        <v>36526</v>
      </c>
      <c r="E296" s="40" t="s">
        <v>739</v>
      </c>
      <c r="F296" s="41" t="s">
        <v>731</v>
      </c>
      <c r="G296" s="42" t="s">
        <v>26</v>
      </c>
      <c r="H296" s="43"/>
      <c r="I296" s="44"/>
      <c r="J296" s="44"/>
      <c r="K296" s="45"/>
    </row>
    <row r="297" spans="1:11" s="5" customFormat="1" ht="22.5" customHeight="1">
      <c r="A297" s="36">
        <v>294</v>
      </c>
      <c r="B297" s="37" t="str">
        <f t="shared" si="29"/>
        <v>UZUN-</v>
      </c>
      <c r="C297" s="38">
        <v>617</v>
      </c>
      <c r="D297" s="39">
        <v>36526</v>
      </c>
      <c r="E297" s="40" t="s">
        <v>736</v>
      </c>
      <c r="F297" s="41" t="s">
        <v>731</v>
      </c>
      <c r="G297" s="42" t="s">
        <v>5</v>
      </c>
      <c r="H297" s="43"/>
      <c r="I297" s="44"/>
      <c r="J297" s="44"/>
      <c r="K297" s="45"/>
    </row>
    <row r="298" spans="1:11" s="5" customFormat="1" ht="22.5" customHeight="1">
      <c r="A298" s="36">
        <v>295</v>
      </c>
      <c r="B298" s="37" t="str">
        <f t="shared" si="29"/>
        <v>ÜÇADIM-</v>
      </c>
      <c r="C298" s="38">
        <v>623</v>
      </c>
      <c r="D298" s="39">
        <v>36526</v>
      </c>
      <c r="E298" s="40" t="s">
        <v>740</v>
      </c>
      <c r="F298" s="41" t="s">
        <v>731</v>
      </c>
      <c r="G298" s="42" t="s">
        <v>22</v>
      </c>
      <c r="H298" s="43"/>
      <c r="I298" s="44"/>
      <c r="J298" s="44"/>
      <c r="K298" s="45"/>
    </row>
    <row r="299" spans="1:11" s="5" customFormat="1" ht="22.5" customHeight="1">
      <c r="A299" s="36">
        <v>296</v>
      </c>
      <c r="B299" s="37" t="str">
        <f t="shared" si="29"/>
        <v>YÜKSEK-</v>
      </c>
      <c r="C299" s="38">
        <v>624</v>
      </c>
      <c r="D299" s="39">
        <v>37257</v>
      </c>
      <c r="E299" s="40" t="s">
        <v>741</v>
      </c>
      <c r="F299" s="41" t="s">
        <v>731</v>
      </c>
      <c r="G299" s="42" t="s">
        <v>6</v>
      </c>
      <c r="H299" s="43"/>
      <c r="I299" s="44"/>
      <c r="J299" s="44"/>
      <c r="K299" s="45"/>
    </row>
    <row r="300" spans="1:11" s="5" customFormat="1" ht="22.5" customHeight="1">
      <c r="A300" s="36">
        <v>297</v>
      </c>
      <c r="B300" s="37" t="str">
        <f t="shared" si="29"/>
        <v>SIRIK-</v>
      </c>
      <c r="C300" s="38">
        <v>621</v>
      </c>
      <c r="D300" s="39">
        <v>36892</v>
      </c>
      <c r="E300" s="40" t="s">
        <v>742</v>
      </c>
      <c r="F300" s="41" t="s">
        <v>731</v>
      </c>
      <c r="G300" s="42" t="s">
        <v>23</v>
      </c>
      <c r="H300" s="43"/>
      <c r="I300" s="44"/>
      <c r="J300" s="44"/>
      <c r="K300" s="45"/>
    </row>
    <row r="301" spans="1:11" s="5" customFormat="1" ht="85.5" customHeight="1">
      <c r="A301" s="36">
        <v>298</v>
      </c>
      <c r="B301" s="37" t="str">
        <f aca="true" t="shared" si="30" ref="B301:B312">CONCATENATE(G301,"-",I301,"-",J301)</f>
        <v>4X100M--</v>
      </c>
      <c r="C301" s="38" t="s">
        <v>743</v>
      </c>
      <c r="D301" s="39" t="s">
        <v>744</v>
      </c>
      <c r="E301" s="40" t="s">
        <v>745</v>
      </c>
      <c r="F301" s="41" t="s">
        <v>731</v>
      </c>
      <c r="G301" s="42" t="s">
        <v>27</v>
      </c>
      <c r="H301" s="43"/>
      <c r="I301" s="44"/>
      <c r="J301" s="44"/>
      <c r="K301" s="45"/>
    </row>
    <row r="302" spans="1:11" s="5" customFormat="1" ht="85.5" customHeight="1">
      <c r="A302" s="36">
        <v>299</v>
      </c>
      <c r="B302" s="37" t="str">
        <f t="shared" si="30"/>
        <v>İSVEÇ--</v>
      </c>
      <c r="C302" s="38" t="s">
        <v>743</v>
      </c>
      <c r="D302" s="39" t="s">
        <v>744</v>
      </c>
      <c r="E302" s="40" t="s">
        <v>745</v>
      </c>
      <c r="F302" s="41" t="s">
        <v>731</v>
      </c>
      <c r="G302" s="42" t="s">
        <v>30</v>
      </c>
      <c r="H302" s="43"/>
      <c r="I302" s="44"/>
      <c r="J302" s="44"/>
      <c r="K302" s="45"/>
    </row>
    <row r="303" spans="1:11" s="5" customFormat="1" ht="22.5" customHeight="1">
      <c r="A303" s="36">
        <v>300</v>
      </c>
      <c r="B303" s="37" t="str">
        <f t="shared" si="30"/>
        <v>3000M.YUR--</v>
      </c>
      <c r="C303" s="38" t="s">
        <v>31</v>
      </c>
      <c r="D303" s="39" t="s">
        <v>31</v>
      </c>
      <c r="E303" s="40" t="s">
        <v>31</v>
      </c>
      <c r="F303" s="41" t="s">
        <v>731</v>
      </c>
      <c r="G303" s="42" t="s">
        <v>32</v>
      </c>
      <c r="H303" s="43"/>
      <c r="I303" s="44"/>
      <c r="J303" s="44"/>
      <c r="K303" s="45"/>
    </row>
    <row r="304" spans="1:12" s="5" customFormat="1" ht="22.5" customHeight="1">
      <c r="A304" s="19">
        <v>301</v>
      </c>
      <c r="B304" s="20" t="str">
        <f t="shared" si="30"/>
        <v>100M--</v>
      </c>
      <c r="C304" s="21">
        <v>632</v>
      </c>
      <c r="D304" s="22">
        <v>36093</v>
      </c>
      <c r="E304" s="23" t="s">
        <v>746</v>
      </c>
      <c r="F304" s="24" t="s">
        <v>340</v>
      </c>
      <c r="G304" s="25" t="s">
        <v>14</v>
      </c>
      <c r="H304" s="26"/>
      <c r="I304" s="27"/>
      <c r="J304" s="27"/>
      <c r="K304" s="28"/>
      <c r="L304" s="5" t="s">
        <v>747</v>
      </c>
    </row>
    <row r="305" spans="1:11" s="5" customFormat="1" ht="22.5" customHeight="1">
      <c r="A305" s="19">
        <v>302</v>
      </c>
      <c r="B305" s="20" t="str">
        <f t="shared" si="30"/>
        <v>200M--</v>
      </c>
      <c r="C305" s="21">
        <v>632</v>
      </c>
      <c r="D305" s="22">
        <v>36093</v>
      </c>
      <c r="E305" s="23" t="s">
        <v>746</v>
      </c>
      <c r="F305" s="24" t="s">
        <v>340</v>
      </c>
      <c r="G305" s="25" t="s">
        <v>20</v>
      </c>
      <c r="H305" s="26"/>
      <c r="I305" s="27"/>
      <c r="J305" s="27"/>
      <c r="K305" s="28"/>
    </row>
    <row r="306" spans="1:11" s="5" customFormat="1" ht="22.5" customHeight="1">
      <c r="A306" s="19">
        <v>303</v>
      </c>
      <c r="B306" s="20" t="str">
        <f t="shared" si="30"/>
        <v>400M--</v>
      </c>
      <c r="C306" s="21">
        <v>627</v>
      </c>
      <c r="D306" s="22">
        <v>36220</v>
      </c>
      <c r="E306" s="23" t="s">
        <v>748</v>
      </c>
      <c r="F306" s="24" t="s">
        <v>340</v>
      </c>
      <c r="G306" s="25" t="s">
        <v>21</v>
      </c>
      <c r="H306" s="26"/>
      <c r="I306" s="27"/>
      <c r="J306" s="27"/>
      <c r="K306" s="28"/>
    </row>
    <row r="307" spans="1:11" s="5" customFormat="1" ht="22.5" customHeight="1">
      <c r="A307" s="19">
        <v>304</v>
      </c>
      <c r="B307" s="20" t="str">
        <f t="shared" si="30"/>
        <v>800M--</v>
      </c>
      <c r="C307" s="21">
        <v>626</v>
      </c>
      <c r="D307" s="22">
        <v>35796</v>
      </c>
      <c r="E307" s="23" t="s">
        <v>749</v>
      </c>
      <c r="F307" s="24" t="s">
        <v>340</v>
      </c>
      <c r="G307" s="25" t="s">
        <v>9</v>
      </c>
      <c r="H307" s="26"/>
      <c r="I307" s="27"/>
      <c r="J307" s="27"/>
      <c r="K307" s="28"/>
    </row>
    <row r="308" spans="1:11" s="5" customFormat="1" ht="22.5" customHeight="1">
      <c r="A308" s="19">
        <v>305</v>
      </c>
      <c r="B308" s="20" t="str">
        <f t="shared" si="30"/>
        <v>1500M--</v>
      </c>
      <c r="C308" s="21">
        <v>626</v>
      </c>
      <c r="D308" s="22">
        <v>35796</v>
      </c>
      <c r="E308" s="23" t="s">
        <v>749</v>
      </c>
      <c r="F308" s="24" t="s">
        <v>340</v>
      </c>
      <c r="G308" s="25" t="s">
        <v>16</v>
      </c>
      <c r="H308" s="26"/>
      <c r="I308" s="27"/>
      <c r="J308" s="27"/>
      <c r="K308" s="28"/>
    </row>
    <row r="309" spans="1:11" s="5" customFormat="1" ht="22.5" customHeight="1">
      <c r="A309" s="19">
        <v>306</v>
      </c>
      <c r="B309" s="20" t="str">
        <f t="shared" si="30"/>
        <v>3000M--</v>
      </c>
      <c r="C309" s="21">
        <v>635</v>
      </c>
      <c r="D309" s="22">
        <v>35828</v>
      </c>
      <c r="E309" s="23" t="s">
        <v>750</v>
      </c>
      <c r="F309" s="24" t="s">
        <v>340</v>
      </c>
      <c r="G309" s="25" t="s">
        <v>25</v>
      </c>
      <c r="H309" s="26"/>
      <c r="I309" s="27"/>
      <c r="J309" s="27"/>
      <c r="K309" s="28"/>
    </row>
    <row r="310" spans="1:11" s="5" customFormat="1" ht="22.5" customHeight="1">
      <c r="A310" s="19">
        <v>307</v>
      </c>
      <c r="B310" s="20" t="str">
        <f t="shared" si="30"/>
        <v>100M.ENG--</v>
      </c>
      <c r="C310" s="21">
        <v>628</v>
      </c>
      <c r="D310" s="22" t="s">
        <v>751</v>
      </c>
      <c r="E310" s="23" t="s">
        <v>752</v>
      </c>
      <c r="F310" s="24" t="s">
        <v>340</v>
      </c>
      <c r="G310" s="25" t="s">
        <v>15</v>
      </c>
      <c r="H310" s="26"/>
      <c r="I310" s="27"/>
      <c r="J310" s="27"/>
      <c r="K310" s="28"/>
    </row>
    <row r="311" spans="1:11" s="5" customFormat="1" ht="22.5" customHeight="1">
      <c r="A311" s="19">
        <v>308</v>
      </c>
      <c r="B311" s="20" t="str">
        <f t="shared" si="30"/>
        <v>400M.ENG--</v>
      </c>
      <c r="C311" s="21">
        <v>627</v>
      </c>
      <c r="D311" s="22">
        <v>36220</v>
      </c>
      <c r="E311" s="23" t="s">
        <v>748</v>
      </c>
      <c r="F311" s="24" t="s">
        <v>340</v>
      </c>
      <c r="G311" s="25" t="s">
        <v>24</v>
      </c>
      <c r="H311" s="26"/>
      <c r="I311" s="27"/>
      <c r="J311" s="27"/>
      <c r="K311" s="28"/>
    </row>
    <row r="312" spans="1:11" s="5" customFormat="1" ht="22.5" customHeight="1">
      <c r="A312" s="19">
        <v>309</v>
      </c>
      <c r="B312" s="20" t="str">
        <f t="shared" si="30"/>
        <v>2000M.ENG--</v>
      </c>
      <c r="C312" s="21">
        <v>637</v>
      </c>
      <c r="D312" s="22">
        <v>36266</v>
      </c>
      <c r="E312" s="23" t="s">
        <v>753</v>
      </c>
      <c r="F312" s="24" t="s">
        <v>340</v>
      </c>
      <c r="G312" s="25" t="s">
        <v>29</v>
      </c>
      <c r="H312" s="26"/>
      <c r="I312" s="27"/>
      <c r="J312" s="27"/>
      <c r="K312" s="28"/>
    </row>
    <row r="313" spans="1:11" s="5" customFormat="1" ht="22.5" customHeight="1">
      <c r="A313" s="19">
        <v>310</v>
      </c>
      <c r="B313" s="20" t="str">
        <f aca="true" t="shared" si="31" ref="B313:B320">CONCATENATE(G313,"-",K313)</f>
        <v>GÜLLE-</v>
      </c>
      <c r="C313" s="21">
        <v>633</v>
      </c>
      <c r="D313" s="22">
        <v>36202</v>
      </c>
      <c r="E313" s="23" t="s">
        <v>754</v>
      </c>
      <c r="F313" s="24" t="s">
        <v>340</v>
      </c>
      <c r="G313" s="25" t="s">
        <v>17</v>
      </c>
      <c r="H313" s="26"/>
      <c r="I313" s="27"/>
      <c r="J313" s="27"/>
      <c r="K313" s="28"/>
    </row>
    <row r="314" spans="1:11" s="5" customFormat="1" ht="22.5" customHeight="1">
      <c r="A314" s="19">
        <v>311</v>
      </c>
      <c r="B314" s="20" t="str">
        <f t="shared" si="31"/>
        <v>DİSK-</v>
      </c>
      <c r="C314" s="21">
        <v>631</v>
      </c>
      <c r="D314" s="22">
        <v>35971</v>
      </c>
      <c r="E314" s="23" t="s">
        <v>755</v>
      </c>
      <c r="F314" s="24" t="s">
        <v>340</v>
      </c>
      <c r="G314" s="25" t="s">
        <v>18</v>
      </c>
      <c r="H314" s="26"/>
      <c r="I314" s="27"/>
      <c r="J314" s="27"/>
      <c r="K314" s="28"/>
    </row>
    <row r="315" spans="1:11" s="5" customFormat="1" ht="22.5" customHeight="1">
      <c r="A315" s="19">
        <v>312</v>
      </c>
      <c r="B315" s="20" t="str">
        <f t="shared" si="31"/>
        <v>CİRİT-</v>
      </c>
      <c r="C315" s="21">
        <v>634</v>
      </c>
      <c r="D315" s="22">
        <v>35965</v>
      </c>
      <c r="E315" s="23" t="s">
        <v>756</v>
      </c>
      <c r="F315" s="24" t="s">
        <v>340</v>
      </c>
      <c r="G315" s="25" t="s">
        <v>19</v>
      </c>
      <c r="H315" s="26"/>
      <c r="I315" s="27"/>
      <c r="J315" s="27"/>
      <c r="K315" s="28"/>
    </row>
    <row r="316" spans="1:11" s="5" customFormat="1" ht="22.5" customHeight="1">
      <c r="A316" s="19">
        <v>313</v>
      </c>
      <c r="B316" s="20" t="str">
        <f t="shared" si="31"/>
        <v>ÇEKİÇ-</v>
      </c>
      <c r="C316" s="21">
        <v>629</v>
      </c>
      <c r="D316" s="22">
        <v>36539</v>
      </c>
      <c r="E316" s="23" t="s">
        <v>757</v>
      </c>
      <c r="F316" s="24" t="s">
        <v>340</v>
      </c>
      <c r="G316" s="25" t="s">
        <v>26</v>
      </c>
      <c r="H316" s="26"/>
      <c r="I316" s="27"/>
      <c r="J316" s="27"/>
      <c r="K316" s="28"/>
    </row>
    <row r="317" spans="1:11" s="5" customFormat="1" ht="22.5" customHeight="1">
      <c r="A317" s="19">
        <v>314</v>
      </c>
      <c r="B317" s="20" t="str">
        <f t="shared" si="31"/>
        <v>UZUN-</v>
      </c>
      <c r="C317" s="21">
        <v>636</v>
      </c>
      <c r="D317" s="22">
        <v>36447</v>
      </c>
      <c r="E317" s="23" t="s">
        <v>758</v>
      </c>
      <c r="F317" s="24" t="s">
        <v>340</v>
      </c>
      <c r="G317" s="25" t="s">
        <v>5</v>
      </c>
      <c r="H317" s="26"/>
      <c r="I317" s="27"/>
      <c r="J317" s="27"/>
      <c r="K317" s="28"/>
    </row>
    <row r="318" spans="1:11" s="5" customFormat="1" ht="22.5" customHeight="1">
      <c r="A318" s="19">
        <v>315</v>
      </c>
      <c r="B318" s="20" t="str">
        <f t="shared" si="31"/>
        <v>ÜÇADIM-</v>
      </c>
      <c r="C318" s="21">
        <v>630</v>
      </c>
      <c r="D318" s="22">
        <v>36188</v>
      </c>
      <c r="E318" s="23" t="s">
        <v>759</v>
      </c>
      <c r="F318" s="24" t="s">
        <v>340</v>
      </c>
      <c r="G318" s="25" t="s">
        <v>22</v>
      </c>
      <c r="H318" s="26"/>
      <c r="I318" s="27"/>
      <c r="J318" s="27"/>
      <c r="K318" s="28"/>
    </row>
    <row r="319" spans="1:11" s="5" customFormat="1" ht="22.5" customHeight="1">
      <c r="A319" s="19">
        <v>316</v>
      </c>
      <c r="B319" s="20" t="str">
        <f t="shared" si="31"/>
        <v>YÜKSEK-</v>
      </c>
      <c r="C319" s="21">
        <v>636</v>
      </c>
      <c r="D319" s="22">
        <v>36447</v>
      </c>
      <c r="E319" s="23" t="s">
        <v>758</v>
      </c>
      <c r="F319" s="24" t="s">
        <v>340</v>
      </c>
      <c r="G319" s="25" t="s">
        <v>6</v>
      </c>
      <c r="H319" s="26"/>
      <c r="I319" s="27"/>
      <c r="J319" s="27"/>
      <c r="K319" s="28"/>
    </row>
    <row r="320" spans="1:11" s="5" customFormat="1" ht="22.5" customHeight="1">
      <c r="A320" s="19">
        <v>317</v>
      </c>
      <c r="B320" s="20" t="str">
        <f t="shared" si="31"/>
        <v>SIRIK-</v>
      </c>
      <c r="C320" s="21">
        <v>628</v>
      </c>
      <c r="D320" s="22">
        <v>36312</v>
      </c>
      <c r="E320" s="23" t="s">
        <v>752</v>
      </c>
      <c r="F320" s="24" t="s">
        <v>340</v>
      </c>
      <c r="G320" s="25" t="s">
        <v>23</v>
      </c>
      <c r="H320" s="26"/>
      <c r="I320" s="27"/>
      <c r="J320" s="27"/>
      <c r="K320" s="28"/>
    </row>
    <row r="321" spans="1:11" s="5" customFormat="1" ht="78.75" customHeight="1">
      <c r="A321" s="19">
        <v>318</v>
      </c>
      <c r="B321" s="20" t="str">
        <f aca="true" t="shared" si="32" ref="B321:B332">CONCATENATE(G321,"-",I321,"-",J321)</f>
        <v>4X100M--</v>
      </c>
      <c r="C321" s="21" t="s">
        <v>760</v>
      </c>
      <c r="D321" s="22" t="s">
        <v>761</v>
      </c>
      <c r="E321" s="23" t="s">
        <v>762</v>
      </c>
      <c r="F321" s="24" t="s">
        <v>340</v>
      </c>
      <c r="G321" s="25" t="s">
        <v>27</v>
      </c>
      <c r="H321" s="26"/>
      <c r="I321" s="27"/>
      <c r="J321" s="27"/>
      <c r="K321" s="28"/>
    </row>
    <row r="322" spans="1:11" s="5" customFormat="1" ht="78.75" customHeight="1">
      <c r="A322" s="19">
        <v>319</v>
      </c>
      <c r="B322" s="20" t="str">
        <f t="shared" si="32"/>
        <v>İSVEÇ--</v>
      </c>
      <c r="C322" s="21" t="s">
        <v>763</v>
      </c>
      <c r="D322" s="22" t="s">
        <v>764</v>
      </c>
      <c r="E322" s="23" t="s">
        <v>765</v>
      </c>
      <c r="F322" s="24" t="s">
        <v>340</v>
      </c>
      <c r="G322" s="25" t="s">
        <v>30</v>
      </c>
      <c r="H322" s="26"/>
      <c r="I322" s="27"/>
      <c r="J322" s="27"/>
      <c r="K322" s="28"/>
    </row>
    <row r="323" spans="1:11" s="5" customFormat="1" ht="22.5" customHeight="1">
      <c r="A323" s="19">
        <v>320</v>
      </c>
      <c r="B323" s="20" t="str">
        <f t="shared" si="32"/>
        <v>3000M.YUR--</v>
      </c>
      <c r="C323" s="21" t="s">
        <v>31</v>
      </c>
      <c r="D323" s="22" t="s">
        <v>31</v>
      </c>
      <c r="E323" s="23" t="s">
        <v>31</v>
      </c>
      <c r="F323" s="24" t="s">
        <v>340</v>
      </c>
      <c r="G323" s="25" t="s">
        <v>32</v>
      </c>
      <c r="H323" s="26"/>
      <c r="I323" s="27"/>
      <c r="J323" s="27"/>
      <c r="K323" s="28"/>
    </row>
    <row r="324" spans="1:12" s="5" customFormat="1" ht="22.5" customHeight="1">
      <c r="A324" s="36">
        <v>321</v>
      </c>
      <c r="B324" s="37" t="str">
        <f t="shared" si="32"/>
        <v>100M--</v>
      </c>
      <c r="C324" s="38">
        <v>646</v>
      </c>
      <c r="D324" s="39">
        <v>36652</v>
      </c>
      <c r="E324" s="40" t="s">
        <v>766</v>
      </c>
      <c r="F324" s="41" t="s">
        <v>767</v>
      </c>
      <c r="G324" s="42" t="s">
        <v>14</v>
      </c>
      <c r="H324" s="43"/>
      <c r="I324" s="44"/>
      <c r="J324" s="44"/>
      <c r="K324" s="45"/>
      <c r="L324" s="5" t="s">
        <v>768</v>
      </c>
    </row>
    <row r="325" spans="1:11" s="5" customFormat="1" ht="22.5" customHeight="1">
      <c r="A325" s="36">
        <v>322</v>
      </c>
      <c r="B325" s="37" t="str">
        <f t="shared" si="32"/>
        <v>200M--</v>
      </c>
      <c r="C325" s="38">
        <v>646</v>
      </c>
      <c r="D325" s="39">
        <v>36652</v>
      </c>
      <c r="E325" s="40" t="s">
        <v>766</v>
      </c>
      <c r="F325" s="41" t="s">
        <v>767</v>
      </c>
      <c r="G325" s="42" t="s">
        <v>20</v>
      </c>
      <c r="H325" s="43"/>
      <c r="I325" s="44"/>
      <c r="J325" s="44"/>
      <c r="K325" s="45"/>
    </row>
    <row r="326" spans="1:11" s="5" customFormat="1" ht="22.5" customHeight="1">
      <c r="A326" s="36">
        <v>323</v>
      </c>
      <c r="B326" s="37" t="str">
        <f t="shared" si="32"/>
        <v>400M--</v>
      </c>
      <c r="C326" s="38">
        <v>640</v>
      </c>
      <c r="D326" s="39">
        <v>35934</v>
      </c>
      <c r="E326" s="40" t="s">
        <v>769</v>
      </c>
      <c r="F326" s="41" t="s">
        <v>767</v>
      </c>
      <c r="G326" s="42" t="s">
        <v>21</v>
      </c>
      <c r="H326" s="43"/>
      <c r="I326" s="44"/>
      <c r="J326" s="44"/>
      <c r="K326" s="45"/>
    </row>
    <row r="327" spans="1:11" s="5" customFormat="1" ht="22.5" customHeight="1">
      <c r="A327" s="36">
        <v>324</v>
      </c>
      <c r="B327" s="37" t="str">
        <f t="shared" si="32"/>
        <v>800M--</v>
      </c>
      <c r="C327" s="38">
        <v>641</v>
      </c>
      <c r="D327" s="39">
        <v>36965</v>
      </c>
      <c r="E327" s="40" t="s">
        <v>770</v>
      </c>
      <c r="F327" s="41" t="s">
        <v>767</v>
      </c>
      <c r="G327" s="42" t="s">
        <v>9</v>
      </c>
      <c r="H327" s="43"/>
      <c r="I327" s="44"/>
      <c r="J327" s="44"/>
      <c r="K327" s="45"/>
    </row>
    <row r="328" spans="1:11" s="5" customFormat="1" ht="22.5" customHeight="1">
      <c r="A328" s="36">
        <v>325</v>
      </c>
      <c r="B328" s="37" t="str">
        <f t="shared" si="32"/>
        <v>1500M--</v>
      </c>
      <c r="C328" s="38">
        <v>651</v>
      </c>
      <c r="D328" s="39">
        <v>37045</v>
      </c>
      <c r="E328" s="40" t="s">
        <v>771</v>
      </c>
      <c r="F328" s="41" t="s">
        <v>767</v>
      </c>
      <c r="G328" s="42" t="s">
        <v>16</v>
      </c>
      <c r="H328" s="43"/>
      <c r="I328" s="44"/>
      <c r="J328" s="44"/>
      <c r="K328" s="45"/>
    </row>
    <row r="329" spans="1:11" s="5" customFormat="1" ht="22.5" customHeight="1">
      <c r="A329" s="36">
        <v>326</v>
      </c>
      <c r="B329" s="37" t="str">
        <f t="shared" si="32"/>
        <v>3000M--</v>
      </c>
      <c r="C329" s="38">
        <v>650</v>
      </c>
      <c r="D329" s="39">
        <v>36799</v>
      </c>
      <c r="E329" s="40" t="s">
        <v>772</v>
      </c>
      <c r="F329" s="41" t="s">
        <v>767</v>
      </c>
      <c r="G329" s="42" t="s">
        <v>25</v>
      </c>
      <c r="H329" s="43"/>
      <c r="I329" s="44"/>
      <c r="J329" s="44"/>
      <c r="K329" s="45"/>
    </row>
    <row r="330" spans="1:11" s="5" customFormat="1" ht="22.5" customHeight="1">
      <c r="A330" s="36">
        <v>327</v>
      </c>
      <c r="B330" s="37" t="str">
        <f t="shared" si="32"/>
        <v>100M.ENG--</v>
      </c>
      <c r="C330" s="38">
        <v>647</v>
      </c>
      <c r="D330" s="39">
        <v>36939</v>
      </c>
      <c r="E330" s="40" t="s">
        <v>773</v>
      </c>
      <c r="F330" s="41" t="s">
        <v>767</v>
      </c>
      <c r="G330" s="42" t="s">
        <v>15</v>
      </c>
      <c r="H330" s="43"/>
      <c r="I330" s="44"/>
      <c r="J330" s="44"/>
      <c r="K330" s="45"/>
    </row>
    <row r="331" spans="1:11" s="5" customFormat="1" ht="22.5" customHeight="1">
      <c r="A331" s="36">
        <v>328</v>
      </c>
      <c r="B331" s="37" t="str">
        <f t="shared" si="32"/>
        <v>400M.ENG--</v>
      </c>
      <c r="C331" s="38">
        <v>640</v>
      </c>
      <c r="D331" s="39">
        <v>35934</v>
      </c>
      <c r="E331" s="40" t="s">
        <v>769</v>
      </c>
      <c r="F331" s="41" t="s">
        <v>767</v>
      </c>
      <c r="G331" s="42" t="s">
        <v>24</v>
      </c>
      <c r="H331" s="43"/>
      <c r="I331" s="44"/>
      <c r="J331" s="44"/>
      <c r="K331" s="45"/>
    </row>
    <row r="332" spans="1:11" s="5" customFormat="1" ht="22.5" customHeight="1">
      <c r="A332" s="36">
        <v>329</v>
      </c>
      <c r="B332" s="37" t="str">
        <f t="shared" si="32"/>
        <v>2000M.ENG--</v>
      </c>
      <c r="C332" s="38">
        <v>650</v>
      </c>
      <c r="D332" s="39">
        <v>36799</v>
      </c>
      <c r="E332" s="40" t="s">
        <v>772</v>
      </c>
      <c r="F332" s="41" t="s">
        <v>767</v>
      </c>
      <c r="G332" s="42" t="s">
        <v>29</v>
      </c>
      <c r="H332" s="43"/>
      <c r="I332" s="44"/>
      <c r="J332" s="44"/>
      <c r="K332" s="45"/>
    </row>
    <row r="333" spans="1:11" s="5" customFormat="1" ht="22.5" customHeight="1">
      <c r="A333" s="36">
        <v>330</v>
      </c>
      <c r="B333" s="37" t="str">
        <f aca="true" t="shared" si="33" ref="B333:B340">CONCATENATE(G333,"-",K333)</f>
        <v>GÜLLE-</v>
      </c>
      <c r="C333" s="38">
        <v>644</v>
      </c>
      <c r="D333" s="39">
        <v>36822</v>
      </c>
      <c r="E333" s="40" t="s">
        <v>774</v>
      </c>
      <c r="F333" s="41" t="s">
        <v>767</v>
      </c>
      <c r="G333" s="42" t="s">
        <v>17</v>
      </c>
      <c r="H333" s="43"/>
      <c r="I333" s="44"/>
      <c r="J333" s="44"/>
      <c r="K333" s="45"/>
    </row>
    <row r="334" spans="1:11" s="5" customFormat="1" ht="22.5" customHeight="1">
      <c r="A334" s="36">
        <v>331</v>
      </c>
      <c r="B334" s="37" t="str">
        <f t="shared" si="33"/>
        <v>DİSK-</v>
      </c>
      <c r="C334" s="38">
        <v>649</v>
      </c>
      <c r="D334" s="39">
        <v>35841</v>
      </c>
      <c r="E334" s="40" t="s">
        <v>775</v>
      </c>
      <c r="F334" s="41" t="s">
        <v>767</v>
      </c>
      <c r="G334" s="42" t="s">
        <v>18</v>
      </c>
      <c r="H334" s="43"/>
      <c r="I334" s="44"/>
      <c r="J334" s="44"/>
      <c r="K334" s="45"/>
    </row>
    <row r="335" spans="1:11" s="5" customFormat="1" ht="22.5" customHeight="1">
      <c r="A335" s="36">
        <v>332</v>
      </c>
      <c r="B335" s="37" t="str">
        <f t="shared" si="33"/>
        <v>CİRİT-</v>
      </c>
      <c r="C335" s="38">
        <v>648</v>
      </c>
      <c r="D335" s="39">
        <v>36560</v>
      </c>
      <c r="E335" s="40" t="s">
        <v>776</v>
      </c>
      <c r="F335" s="41" t="s">
        <v>767</v>
      </c>
      <c r="G335" s="42" t="s">
        <v>19</v>
      </c>
      <c r="H335" s="43"/>
      <c r="I335" s="44"/>
      <c r="J335" s="44"/>
      <c r="K335" s="45"/>
    </row>
    <row r="336" spans="1:11" s="5" customFormat="1" ht="22.5" customHeight="1">
      <c r="A336" s="36">
        <v>333</v>
      </c>
      <c r="B336" s="37" t="str">
        <f t="shared" si="33"/>
        <v>ÇEKİÇ-</v>
      </c>
      <c r="C336" s="38">
        <v>643</v>
      </c>
      <c r="D336" s="39">
        <v>36902</v>
      </c>
      <c r="E336" s="40" t="s">
        <v>777</v>
      </c>
      <c r="F336" s="41" t="s">
        <v>767</v>
      </c>
      <c r="G336" s="42" t="s">
        <v>26</v>
      </c>
      <c r="H336" s="43"/>
      <c r="I336" s="44"/>
      <c r="J336" s="44"/>
      <c r="K336" s="45"/>
    </row>
    <row r="337" spans="1:11" s="5" customFormat="1" ht="22.5" customHeight="1">
      <c r="A337" s="36">
        <v>334</v>
      </c>
      <c r="B337" s="37" t="str">
        <f t="shared" si="33"/>
        <v>UZUN-</v>
      </c>
      <c r="C337" s="38">
        <v>649</v>
      </c>
      <c r="D337" s="39">
        <v>35841</v>
      </c>
      <c r="E337" s="40" t="s">
        <v>775</v>
      </c>
      <c r="F337" s="41" t="s">
        <v>767</v>
      </c>
      <c r="G337" s="42" t="s">
        <v>5</v>
      </c>
      <c r="H337" s="43"/>
      <c r="I337" s="44"/>
      <c r="J337" s="44"/>
      <c r="K337" s="45"/>
    </row>
    <row r="338" spans="1:11" s="5" customFormat="1" ht="22.5" customHeight="1">
      <c r="A338" s="36">
        <v>335</v>
      </c>
      <c r="B338" s="37" t="str">
        <f t="shared" si="33"/>
        <v>ÜÇADIM-</v>
      </c>
      <c r="C338" s="38">
        <v>642</v>
      </c>
      <c r="D338" s="39">
        <v>35963</v>
      </c>
      <c r="E338" s="40" t="s">
        <v>778</v>
      </c>
      <c r="F338" s="41" t="s">
        <v>767</v>
      </c>
      <c r="G338" s="42" t="s">
        <v>22</v>
      </c>
      <c r="H338" s="43"/>
      <c r="I338" s="44"/>
      <c r="J338" s="44"/>
      <c r="K338" s="45"/>
    </row>
    <row r="339" spans="1:11" s="5" customFormat="1" ht="22.5" customHeight="1">
      <c r="A339" s="36">
        <v>336</v>
      </c>
      <c r="B339" s="37" t="str">
        <f t="shared" si="33"/>
        <v>YÜKSEK-</v>
      </c>
      <c r="C339" s="38">
        <v>642</v>
      </c>
      <c r="D339" s="39">
        <v>35963</v>
      </c>
      <c r="E339" s="40" t="s">
        <v>778</v>
      </c>
      <c r="F339" s="41" t="s">
        <v>767</v>
      </c>
      <c r="G339" s="42" t="s">
        <v>6</v>
      </c>
      <c r="H339" s="43"/>
      <c r="I339" s="44"/>
      <c r="J339" s="44"/>
      <c r="K339" s="45"/>
    </row>
    <row r="340" spans="1:11" s="5" customFormat="1" ht="22.5" customHeight="1">
      <c r="A340" s="36">
        <v>337</v>
      </c>
      <c r="B340" s="37" t="str">
        <f t="shared" si="33"/>
        <v>SIRIK-</v>
      </c>
      <c r="C340" s="38">
        <v>645</v>
      </c>
      <c r="D340" s="39">
        <v>35876</v>
      </c>
      <c r="E340" s="40" t="s">
        <v>779</v>
      </c>
      <c r="F340" s="41" t="s">
        <v>767</v>
      </c>
      <c r="G340" s="42" t="s">
        <v>23</v>
      </c>
      <c r="H340" s="43"/>
      <c r="I340" s="44"/>
      <c r="J340" s="44"/>
      <c r="K340" s="45"/>
    </row>
    <row r="341" spans="1:11" s="5" customFormat="1" ht="76.5" customHeight="1">
      <c r="A341" s="36">
        <v>338</v>
      </c>
      <c r="B341" s="37" t="str">
        <f>CONCATENATE(G341,"-",I341,"-",J341)</f>
        <v>4X100M--</v>
      </c>
      <c r="C341" s="38" t="s">
        <v>780</v>
      </c>
      <c r="D341" s="39" t="s">
        <v>781</v>
      </c>
      <c r="E341" s="40" t="s">
        <v>782</v>
      </c>
      <c r="F341" s="41" t="s">
        <v>767</v>
      </c>
      <c r="G341" s="42" t="s">
        <v>27</v>
      </c>
      <c r="H341" s="43"/>
      <c r="I341" s="44"/>
      <c r="J341" s="44"/>
      <c r="K341" s="45"/>
    </row>
    <row r="342" spans="1:11" s="5" customFormat="1" ht="76.5" customHeight="1">
      <c r="A342" s="36">
        <v>339</v>
      </c>
      <c r="B342" s="37" t="str">
        <f>CONCATENATE(G342,"-",I342,"-",J342)</f>
        <v>İSVEÇ--</v>
      </c>
      <c r="C342" s="38" t="s">
        <v>783</v>
      </c>
      <c r="D342" s="39" t="s">
        <v>784</v>
      </c>
      <c r="E342" s="40" t="s">
        <v>785</v>
      </c>
      <c r="F342" s="41" t="s">
        <v>767</v>
      </c>
      <c r="G342" s="42" t="s">
        <v>30</v>
      </c>
      <c r="H342" s="43"/>
      <c r="I342" s="44"/>
      <c r="J342" s="44"/>
      <c r="K342" s="45"/>
    </row>
    <row r="343" spans="1:11" s="5" customFormat="1" ht="22.5" customHeight="1">
      <c r="A343" s="36">
        <v>340</v>
      </c>
      <c r="B343" s="37" t="str">
        <f>CONCATENATE(G343,"-",I343,"-",J343)</f>
        <v>3000M.YUR--</v>
      </c>
      <c r="C343" s="38" t="s">
        <v>31</v>
      </c>
      <c r="D343" s="39" t="s">
        <v>31</v>
      </c>
      <c r="E343" s="40" t="s">
        <v>31</v>
      </c>
      <c r="F343" s="41" t="s">
        <v>767</v>
      </c>
      <c r="G343" s="42" t="s">
        <v>32</v>
      </c>
      <c r="H343" s="43"/>
      <c r="I343" s="44"/>
      <c r="J343" s="44"/>
      <c r="K343" s="45"/>
    </row>
  </sheetData>
  <sheetProtection/>
  <autoFilter ref="A3:K23"/>
  <mergeCells count="3">
    <mergeCell ref="A1:K1"/>
    <mergeCell ref="A2:E2"/>
    <mergeCell ref="H2:K2"/>
  </mergeCells>
  <conditionalFormatting sqref="D4:D490">
    <cfRule type="cellIs" priority="2" dxfId="1" operator="between" stopIfTrue="1">
      <formula>35065</formula>
      <formula>36160</formula>
    </cfRule>
  </conditionalFormatting>
  <conditionalFormatting sqref="E1:E65536">
    <cfRule type="duplicateValues" priority="1" dxfId="0" stopIfTrue="1">
      <formula>AND(COUNTIF($E$1:$E$65536,E1)&gt;1,NOT(ISBLANK(E1)))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43" r:id="rId1"/>
  <rowBreaks count="5" manualBreakCount="5">
    <brk id="55" max="10" man="1"/>
    <brk id="103" max="10" man="1"/>
    <brk id="163" max="10" man="1"/>
    <brk id="223" max="10" man="1"/>
    <brk id="2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pc-bilgisayar</cp:lastModifiedBy>
  <cp:lastPrinted>2015-06-20T10:40:37Z</cp:lastPrinted>
  <dcterms:created xsi:type="dcterms:W3CDTF">2004-05-10T13:01:28Z</dcterms:created>
  <dcterms:modified xsi:type="dcterms:W3CDTF">2015-06-21T07:56:32Z</dcterms:modified>
  <cp:category/>
  <cp:version/>
  <cp:contentType/>
  <cp:contentStatus/>
</cp:coreProperties>
</file>